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<sst xmlns="http://schemas.openxmlformats.org/spreadsheetml/2006/main" count="326" uniqueCount="119">
  <si>
    <r>
      <rPr>
        <b/>
        <sz val="12"/>
        <color indexed="8"/>
        <rFont val="Times New Roman"/>
        <family val="1"/>
      </rPr>
      <t>Dodatek nr 2 do SWZ (załącznik nr 1 do oferty) na dostawę szpitalnych wyrobów papierowych i akcesoriów do sterylizacji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dla NZOZ Szpital im. prof. Z. Religi w Słubicach Sp. z o. o.;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nr sprawy: ZP/TP/09/23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</t>
    </r>
    <r>
      <rPr>
        <b/>
        <sz val="12"/>
        <color indexed="12"/>
        <rFont val="Times New Roman"/>
        <family val="1"/>
      </rPr>
      <t>Wykonawca</t>
    </r>
    <r>
      <rPr>
        <sz val="12"/>
        <color indexed="12"/>
        <rFont val="Times New Roman"/>
        <family val="1"/>
      </rPr>
      <t>: ….........................................................................................................................................……………………………………..</t>
    </r>
  </si>
  <si>
    <r>
      <rPr>
        <b/>
        <sz val="11"/>
        <rFont val="Times New Roman"/>
        <family val="1"/>
      </rPr>
      <t xml:space="preserve">PAKIET NR 1 – </t>
    </r>
    <r>
      <rPr>
        <sz val="11"/>
        <rFont val="Times New Roman"/>
        <family val="1"/>
      </rPr>
      <t>papier termoczuły do procesów sterylizacyjnych</t>
    </r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</si>
  <si>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</si>
  <si>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</si>
  <si>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</si>
  <si>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</si>
  <si>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</si>
  <si>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</si>
  <si>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</si>
  <si>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</si>
  <si>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</si>
  <si>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podać nazwę producenta</t>
  </si>
  <si>
    <r>
      <rPr>
        <sz val="8"/>
        <color indexed="8"/>
        <rFont val="Times New Roman"/>
        <family val="1"/>
      </rPr>
      <t xml:space="preserve">Papier w rolce do drukarki sterylizatora parowego SELEKTOMAT SL </t>
    </r>
    <r>
      <rPr>
        <b/>
        <sz val="8"/>
        <color indexed="8"/>
        <rFont val="Times New Roman"/>
        <family val="1"/>
      </rPr>
      <t>–</t>
    </r>
    <r>
      <rPr>
        <sz val="8"/>
        <color indexed="8"/>
        <rFont val="Times New Roman"/>
        <family val="1"/>
      </rPr>
      <t xml:space="preserve"> termoczuły, szerokość 110 mm, trwałość zapisu powyżej 10 lat w warunkach przechowywania do 23 stopni Celcjusza, wilgotność 50% bez dostępu do słońca i bez dotykania do tworzyw sztucznych</t>
    </r>
  </si>
  <si>
    <t>rolka</t>
  </si>
  <si>
    <t>WARTOŚĆ PAKIETU NR 1:</t>
  </si>
  <si>
    <r>
      <rPr>
        <b/>
        <sz val="11"/>
        <color indexed="8"/>
        <rFont val="Times New Roman"/>
        <family val="1"/>
      </rPr>
      <t>PAKIET NR 2 –</t>
    </r>
    <r>
      <rPr>
        <sz val="11"/>
        <color indexed="8"/>
        <rFont val="Times New Roman"/>
        <family val="1"/>
      </rPr>
      <t xml:space="preserve"> papier do defibrylatora ZOOL X-Series</t>
    </r>
  </si>
  <si>
    <t xml:space="preserve"> cena jednostkowa netto wg j.m.   </t>
  </si>
  <si>
    <t xml:space="preserve"> wartość netto   </t>
  </si>
  <si>
    <t xml:space="preserve"> wartość brutto   </t>
  </si>
  <si>
    <t>nazwa producenta</t>
  </si>
  <si>
    <t>Papier do defibrylatora ZOLL X-Series z nadrukowaną siatką, rolka, dł. 30 m</t>
  </si>
  <si>
    <t>Rolka</t>
  </si>
  <si>
    <t>Papier do drukarki ZOLL M/E/R Series, 90x90x200 kratka</t>
  </si>
  <si>
    <t>Bloczek</t>
  </si>
  <si>
    <t>WARTOŚĆ PAKIETU NR 2:</t>
  </si>
  <si>
    <r>
      <rPr>
        <b/>
        <sz val="11"/>
        <rFont val="Times New Roman"/>
        <family val="1"/>
      </rPr>
      <t xml:space="preserve">PAKIET NR 3 – </t>
    </r>
    <r>
      <rPr>
        <sz val="11"/>
        <rFont val="Times New Roman"/>
        <family val="1"/>
      </rPr>
      <t>materiały i sprzęt do sterylizacji</t>
    </r>
  </si>
  <si>
    <r>
      <rPr>
        <sz val="8"/>
        <rFont val="Times New Roman"/>
        <family val="1"/>
      </rPr>
      <t xml:space="preserve">Rękaw papierowo foliowy przeznaczony do sterylizacji narzędzi parą wodną w nadciśnieniu lub tlenkiem etylenu.  Napisy na rękawie winny być podane w języku polskim umożliwiając odczyt niezbędnych informacji przez personel . Wskaźniki i nadruki winny być umieszczone  poza przestrzenią pakowania eliminując ryzyko zanieczyszczenia zawartości atramentem, opakowanie ochronne gwarantujące dostarczenie czystego, nieuszkodzonego wyrobu aż do miejsca użycia. Rozmiar:    4,5-5,5 cm x 200 m  </t>
    </r>
    <r>
      <rPr>
        <i/>
        <sz val="8"/>
        <color indexed="12"/>
        <rFont val="Times New Roman"/>
        <family val="1"/>
      </rPr>
      <t>(Podać zaoferowany rozmiar:……………….)</t>
    </r>
  </si>
  <si>
    <t>szt.</t>
  </si>
  <si>
    <r>
      <rPr>
        <sz val="8"/>
        <rFont val="Times New Roman"/>
        <family val="1"/>
      </rPr>
      <t xml:space="preserve">Rękaw papierowo foliowy przeznaczony do sterylizacji narzędzi parą wodną w nadciśnieniu lub tlenkiem etylenu.  Napisy na rękawie winny być podane w języku polskim umożliwiając odczyt niezbędnych informacji przez personel . Wskaźniki i nadruki winny być umieszczone  poza przestrzenią pakowania eliminując ryzyko zanieczyszczenia zawartości atramentem , opakowanie ochronne gwarantuje dostarczenie czystego, nieuszkodzonego wyrobu aż do miejsca użycia. Rozmiar:   6,5-7,5 cm x 200 m  </t>
    </r>
    <r>
      <rPr>
        <i/>
        <sz val="8"/>
        <color indexed="12"/>
        <rFont val="Times New Roman"/>
        <family val="1"/>
      </rPr>
      <t xml:space="preserve">(Podać zaoferowany rozmiar:……………….)
</t>
    </r>
  </si>
  <si>
    <r>
      <rPr>
        <sz val="8"/>
        <rFont val="Times New Roman"/>
        <family val="1"/>
      </rPr>
      <t xml:space="preserve">Rękaw papierowo foliowy przeznaczony do sterylizacji narzędzi parą wodną w nadciśnieniu lub tlenkiem etylenu.  Napisy na rękawie są podane w języku polskim umożliwiając odczyt niezbędnych informacji przez personel . Wskaźniki i nadruki umieszczone są poza przestrzenią pakowania eliminując ryzyko zanieczyszczenia zawartości atramentem,  opakowanie ochronne gwarantuje dostarczenie czystego, nieuszkodzonego wyrobu aż do miejsca użycia. Rozmiar:  9-10 cm x 200 m  </t>
    </r>
    <r>
      <rPr>
        <i/>
        <sz val="8"/>
        <color indexed="12"/>
        <rFont val="Times New Roman"/>
        <family val="1"/>
      </rPr>
      <t>(Podać zaoferowany rozmiar:……………….)</t>
    </r>
  </si>
  <si>
    <r>
      <rPr>
        <sz val="8"/>
        <rFont val="Times New Roman"/>
        <family val="1"/>
      </rPr>
      <t>Rękaw papierowo foliowy przeznaczony do sterylizacji narzędzi parą wodną w nadciśnieniu lub tlenkiem etylenu.  Napisy na rękawie są podane w języku polskim umożliwiając odczyt niezbędnych informacji przez personel . Wskaźniki i nadruki umieszczone są poza przestrzenią pakowania eliminując ryzyko zanieczyszczenia zawartości atramentem  opakowanie ochronne gwarantuje dostarczenie czystego, nieuszkodzonego wyrobu aż do miejsca użycia. Rozmiar: 14-16 cm x 200 m</t>
    </r>
    <r>
      <rPr>
        <sz val="8"/>
        <color indexed="10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 xml:space="preserve"> 
</t>
    </r>
    <r>
      <rPr>
        <i/>
        <sz val="8"/>
        <color indexed="12"/>
        <rFont val="Times New Roman"/>
        <family val="1"/>
      </rPr>
      <t>(Podać zaoferowany rozmiar:……………….)</t>
    </r>
  </si>
  <si>
    <r>
      <rPr>
        <sz val="8"/>
        <rFont val="Times New Roman"/>
        <family val="1"/>
      </rPr>
      <t xml:space="preserve">Rękaw papierowo foliowy przeznaczony do sterylizacji narzędzi parą wodną w nadciśnieniu lub tlenkiem etylenu.  Napisy na rękawie są podane w języku polskim umożliwiając odczyt niezbędnych informacji przez personel . Wskaźniki i nadruki umieszczone są poza przestrzenią pakowania eliminując ryzyko zanieczyszczenia zawartości atramentem, opakowanie ochronne gwarantuje dostarczenie czystego, nieuszkodzonego wyrobu aż do miejsca użycia. Rozmiar: 18-20 cm x 200 m </t>
    </r>
    <r>
      <rPr>
        <i/>
        <sz val="8"/>
        <color indexed="12"/>
        <rFont val="Times New Roman"/>
        <family val="1"/>
      </rPr>
      <t>(Podać zaoferowany rozmiar:……………….)</t>
    </r>
  </si>
  <si>
    <r>
      <rPr>
        <sz val="8"/>
        <rFont val="Times New Roman"/>
        <family val="1"/>
      </rPr>
      <t>Rękaw papierowo foliowy przeznaczony do sterylizacji narzędzi parą wodną w nadciśnieniu lub tlenkiem etylenu.  Napisy na rękawie są podane w języku polskim umożliwiając odczyt niezbędnych informacji przez personel . Wskaźniki i nadruki umieszczone są poza przestrzenią pakowania eliminując ryzyko zanieczyszczenia zawartości atramentem,  opakowanie ochronne gwarantuje dostarczenie czystego, nieuszkodzonego wyrobu aż do miejsca użycia. Rozmiar: 22-25 cm x 200 m</t>
    </r>
    <r>
      <rPr>
        <sz val="8"/>
        <color indexed="10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zaoferowany rozmiar:……………….)</t>
    </r>
  </si>
  <si>
    <r>
      <rPr>
        <sz val="8"/>
        <rFont val="Times New Roman"/>
        <family val="1"/>
      </rPr>
      <t xml:space="preserve">Rękaw papierowo foliowy przeznaczony do sterylizacji narzędzi parą wodną w nadciśnieniu lub tlenkiem etylenu.  Napisy na rękawie są podane w języku polskim umożliwiając odczyt niezbędnych informacji przez personel . Wskaźniki i nadruki umieszczone są poza przestrzenią pakowania eliminując ryzyko zanieczyszczenia zawartości atramentem,  opakowanie ochronne gwarantuje dostarczenie czystego, nieuszkodzonego wyrobu aż do miejsca użycia. Rozmiar: 28-32 cm x 200 m 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 xml:space="preserve">(Podać zaoferowany rozmiar:……………….)
</t>
    </r>
  </si>
  <si>
    <r>
      <rPr>
        <sz val="8"/>
        <rFont val="Times New Roman"/>
        <family val="1"/>
      </rPr>
      <t xml:space="preserve">Rękaw papierowo foliowy przeznaczony do sterylizacji narzędzi parą wodną w nadciśnieniu lub tlenkiem etylenu.  Napisy na rękawie są podane w języku polskim umożliwiając odczyt niezbędnych informacji przez personel . Wskaźniki i nadruki umieszczone są poza przestrzenią pakowania eliminując ryzyko zanieczyszczenia zawartości atramentem,  opakowanie ochronne gwarantuje dostarczenie czystego, nieuszkodzonego wyrobu aż do miejsca użycia.  Rozmiar: 35-40 cm x 200 m </t>
    </r>
    <r>
      <rPr>
        <i/>
        <sz val="8"/>
        <color indexed="12"/>
        <rFont val="Times New Roman"/>
        <family val="1"/>
      </rPr>
      <t>(Podać zaoferowany rozmiar: ………….)</t>
    </r>
  </si>
  <si>
    <r>
      <rPr>
        <sz val="8"/>
        <rFont val="Times New Roman"/>
        <family val="1"/>
      </rPr>
      <t xml:space="preserve">Rękaw papierowo foliowy z zakładką, przeznaczony do sterylizacji narzędzi parą wodną w nadciśnieniu lub tlenkiem etylenu.  Napisy na rękawie są podane w języku polskim umożliwiając odczyt niezbędnych informacji przez personel . Wskaźniki i nadruki umieszczone są poza przestrzenią pakowania eliminując ryzyko zanieczyszczenia zawartości atramentem,  opakowanie ochronne gwarantuje dostarczenie czystego, nieuszkodzonego wyrobu aż do miejsca użycia.  Rozmiar: 15-17cm x 5 cm x 100 cm </t>
    </r>
    <r>
      <rPr>
        <i/>
        <sz val="8"/>
        <color indexed="12"/>
        <rFont val="Times New Roman"/>
        <family val="1"/>
      </rPr>
      <t xml:space="preserve"> (Podać zaoferowany rozmiar: ……………)</t>
    </r>
  </si>
  <si>
    <r>
      <rPr>
        <sz val="8"/>
        <rFont val="Times New Roman"/>
        <family val="1"/>
      </rPr>
      <t xml:space="preserve">Rękaw papierowo foliowy z zakładką, przeznaczony do sterylizacji narzędzi parą wodną w nadciśnieniu lub tlenkiem etylenu.  Napisy na rękawie są podane w języku polskim umożliwiając odczyt niezbędnych informacji przez personel . Wskaźniki i nadruki umieszczone są poza przestrzenią pakowania eliminując ryzyko zanieczyszczenia zawartości atramentem,  opakowanie ochronne gwarantuje dostarczenie czystego, nieuszkodzonego wyrobu aż do miejsca użycia.  Rozmiar: 20-21 cm x 5 cm x 100 cm </t>
    </r>
    <r>
      <rPr>
        <i/>
        <sz val="8"/>
        <color indexed="12"/>
        <rFont val="Times New Roman"/>
        <family val="1"/>
      </rPr>
      <t>(Podać zaoferowany rozmiar:……………….)</t>
    </r>
  </si>
  <si>
    <r>
      <rPr>
        <sz val="8"/>
        <rFont val="Times New Roman"/>
        <family val="1"/>
      </rPr>
      <t xml:space="preserve">Rękaw papierowo foliowy z zakładką, przeznaczony do sterylizacji narzędzi parą wodną w nadciśnieniu lub tlenkiem etylenu. Napisy na rękawie są podane w języku polskim umożliwiając odczyt niezbędnych informacji przez personel . Wskaźniki i nadruki umieszczone są poza przestrzenią pakowania eliminując ryzyko zanieczyszczenia zawartości atramentem,  opakowanie ochronne gwarantuje dostarczenie czystego, nieuszkodzonego wyrobu aż do miejsca użycia.  Rozmiar: 22-25 cm x 6 cm x 100 cm </t>
    </r>
    <r>
      <rPr>
        <i/>
        <sz val="8"/>
        <color indexed="12"/>
        <rFont val="Times New Roman"/>
        <family val="1"/>
      </rPr>
      <t>(Podać zaoferowany rozmiar:……………….)</t>
    </r>
  </si>
  <si>
    <t>Taśma kontrolna do sterylizacji parą wodną, szerokość 1,9 cm, dł.50 m. Wykonana z papieru krepowanego z naniesioną warstwą kleju, który gwarantuje dobre przyleganie do czystych i suchych powierzchni. Nie niszczy się podczas sterylizacji. Naklejana na zewnątrz pakietu służy kontroli czy dany pakiet był poddany sterylizacji.</t>
  </si>
  <si>
    <t>Testy papierowe do oceny skuteczności sterylizacji parą wodną w temperaturze 134ºC – substancja wskaźnikowa nanoszona na pasek, działa na zasadzie zdecydowanej zmiany zabarwienia na całej długości paska – posiadające miejsce do opisu; perforowane w połowie długości co pozwala na właściwe dobranie rozmiaru w zależności od wielkości pakietu. Opakowanie  a'500 szt.</t>
  </si>
  <si>
    <t>op</t>
  </si>
  <si>
    <r>
      <rPr>
        <sz val="8"/>
        <rFont val="Times New Roman"/>
        <family val="1"/>
      </rPr>
      <t xml:space="preserve">Włóknina sterylizacyjna SMS, kolor niebieski i zielony, rozmiar 75x75 cm, op.250szt.-produkt przeznaczony do sterylizavcji parowej, gr.47-55g/m2 </t>
    </r>
    <r>
      <rPr>
        <i/>
        <sz val="8"/>
        <color indexed="12"/>
        <rFont val="Times New Roman"/>
        <family val="1"/>
      </rPr>
      <t xml:space="preserve">(Podać gramaturę: …………………)
</t>
    </r>
  </si>
  <si>
    <r>
      <rPr>
        <sz val="8"/>
        <rFont val="Times New Roman"/>
        <family val="1"/>
      </rPr>
      <t xml:space="preserve">Włóknina sterylizacyjna SMS, </t>
    </r>
    <r>
      <rPr>
        <sz val="8"/>
        <rFont val="Times New Roman"/>
        <family val="1"/>
      </rPr>
      <t xml:space="preserve"> kolor niebieski i zielony</t>
    </r>
    <r>
      <rPr>
        <sz val="8"/>
        <rFont val="Times New Roman"/>
        <family val="1"/>
      </rPr>
      <t xml:space="preserve">, rozmiar 100x100 cm, op.250 szt.- produkt przeznaczony do sterylizavcji parowej, gr.47-55g/m2  </t>
    </r>
    <r>
      <rPr>
        <i/>
        <sz val="8"/>
        <color indexed="12"/>
        <rFont val="Times New Roman"/>
        <family val="1"/>
      </rPr>
      <t xml:space="preserve">(Podać gramaturę: ……………..)
</t>
    </r>
  </si>
  <si>
    <r>
      <rPr>
        <sz val="8"/>
        <rFont val="Times New Roman"/>
        <family val="1"/>
      </rPr>
      <t xml:space="preserve">Włóknina sterylizacyjna SMS, kolor niebieski i zielony, rozmiar 120x120 cm, op.250szt.-produkt przeznaczony do sterylizavcji parowej, gr.47-55g/m2 </t>
    </r>
    <r>
      <rPr>
        <i/>
        <sz val="8"/>
        <color indexed="12"/>
        <rFont val="Times New Roman"/>
        <family val="1"/>
      </rPr>
      <t xml:space="preserve">(Podać gramaturę: …………………)
</t>
    </r>
  </si>
  <si>
    <t>op.</t>
  </si>
  <si>
    <r>
      <rPr>
        <sz val="8"/>
        <rFont val="Times New Roman"/>
        <family val="1"/>
      </rPr>
      <t xml:space="preserve">Torebka papierowo-foliowa do sterylizacji, samozaklejana. Rozmiary: 90-100 mm x 230-250 mm </t>
    </r>
    <r>
      <rPr>
        <i/>
        <sz val="8"/>
        <color indexed="12"/>
        <rFont val="Times New Roman"/>
        <family val="1"/>
      </rPr>
      <t>(Podać zaoferowany rozmiar: ………………)</t>
    </r>
  </si>
  <si>
    <r>
      <rPr>
        <sz val="8"/>
        <rFont val="Times New Roman"/>
        <family val="1"/>
      </rPr>
      <t xml:space="preserve">Torebka papierowo-foliowa do sterylizacji samozaklejana. Rozmiary:130-140 mm x 250-260 mm  </t>
    </r>
    <r>
      <rPr>
        <i/>
        <sz val="8"/>
        <color indexed="12"/>
        <rFont val="Times New Roman"/>
        <family val="1"/>
      </rPr>
      <t>(Podać zaoferowany rozmiar:…………………..)</t>
    </r>
  </si>
  <si>
    <r>
      <rPr>
        <sz val="8"/>
        <rFont val="Times New Roman"/>
        <family val="1"/>
      </rPr>
      <t xml:space="preserve">Torebka papierowo-foliowa do sterylizacji samozaklejana. Rozmiary: 200-210 mm x 330-350 mm </t>
    </r>
    <r>
      <rPr>
        <i/>
        <sz val="8"/>
        <color indexed="12"/>
        <rFont val="Times New Roman"/>
        <family val="1"/>
      </rPr>
      <t xml:space="preserve">(Podać zaoferowany rozmiar: ………………….) </t>
    </r>
  </si>
  <si>
    <t>Marker do opisywania pakietów ze wskaźnikiem sterylizacji parowej - zmiana koloru po sterylizacji z czarnego na czerwony</t>
  </si>
  <si>
    <t>WARTOŚĆ PAKIETU NR 3:</t>
  </si>
  <si>
    <r>
      <rPr>
        <b/>
        <sz val="11"/>
        <rFont val="Times New Roman"/>
        <family val="1"/>
      </rPr>
      <t>PAKIET NR 4 –</t>
    </r>
    <r>
      <rPr>
        <sz val="11"/>
        <rFont val="Times New Roman"/>
        <family val="1"/>
      </rPr>
      <t xml:space="preserve"> kosze do sterylizacji</t>
    </r>
  </si>
  <si>
    <r>
      <rPr>
        <sz val="8"/>
        <rFont val="Times New Roman"/>
        <family val="1"/>
      </rPr>
      <t xml:space="preserve">Kosz sterylizacyjny ze stali nierdzewnej rozmiar: 54-55 cm x 25-27 mm x 50 mm </t>
    </r>
    <r>
      <rPr>
        <sz val="8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zaoferowany rozmiar: ………………….)</t>
    </r>
  </si>
  <si>
    <r>
      <rPr>
        <sz val="8"/>
        <rFont val="Times New Roman"/>
        <family val="1"/>
      </rPr>
      <t xml:space="preserve">Kosz sterylizacyjny ze stali nierdzewnej rozmiar: 25-27 mm x 25-27 mm x 50 mm </t>
    </r>
    <r>
      <rPr>
        <sz val="8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zaoferowany rozmiar: ………………….)</t>
    </r>
  </si>
  <si>
    <r>
      <rPr>
        <sz val="8"/>
        <rFont val="Times New Roman"/>
        <family val="1"/>
      </rPr>
      <t xml:space="preserve">Kosz sterylizacyjny ze stali nierdzewnej rozmiar: 40-42 mm x 25-27 mmx 50 mm </t>
    </r>
    <r>
      <rPr>
        <sz val="8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zaoferowany rozmiar: ………………….)</t>
    </r>
  </si>
  <si>
    <t>WARTOŚĆ PAKIETU NR 4:</t>
  </si>
  <si>
    <r>
      <rPr>
        <b/>
        <sz val="11"/>
        <rFont val="Times New Roman"/>
        <family val="1"/>
      </rPr>
      <t>PAKIET NR 5 –</t>
    </r>
    <r>
      <rPr>
        <sz val="11"/>
        <rFont val="Times New Roman"/>
        <family val="1"/>
      </rPr>
      <t xml:space="preserve"> materiały do sterylizacji</t>
    </r>
  </si>
  <si>
    <t>Zestaw testowy typu Bowie-Dick jednokrotnego użytku, przeznaczony do przeprowadzania kontroli usunięcia powietrza i penetracji pary wodnej w autoklawach próżniowych w temperaturze 134 stopnie przez 3,5 minuty, spełniający wymogi normy PN-EN ISO 11140-4:2009 lub równoważnej</t>
  </si>
  <si>
    <t>Wskaźnik chemiczny do kontroli pakietów sterylizacyjnych w parze wodnej w temp. 134 stopni i 121 stopni .Test klasy 5 spełniający wymogi aktualnej normy PN-EN ISO 11140-1 lub równoważnej. Opakowanie po 250szt.</t>
  </si>
  <si>
    <t>Specjalne wydrukowane koperty z przygotowanymi do wypełnienia polami zawierającymi najistotniejsze dla dokumentacji informacje. Do wnętrza kopert mają się zmieścić testy Bowie-Dicka, wydruki  rejestratorów procesu sterylizacji.</t>
  </si>
  <si>
    <t>Pisak do trwałego znakowania opakowań sterylizacyjnych o trwałym tuszu, wodoodporny, bezpieczny do używania w autoklawach z parą wodną. Kolor czarny grubość 1,00 mm.</t>
  </si>
  <si>
    <t>WARTOŚĆ PAKIETU NR 5:</t>
  </si>
  <si>
    <r>
      <rPr>
        <b/>
        <sz val="11"/>
        <rFont val="Times New Roman"/>
        <family val="1"/>
      </rPr>
      <t xml:space="preserve">PAKIET NR  6 – </t>
    </r>
    <r>
      <rPr>
        <sz val="11"/>
        <rFont val="Times New Roman"/>
        <family val="1"/>
      </rPr>
      <t>wyroby papierowe do urządzeń medycznych</t>
    </r>
  </si>
  <si>
    <t>Papier do EKG Ascard A4 112x25</t>
  </si>
  <si>
    <t>Papier do EKG Ascard 3 104x40 z nadrukiem</t>
  </si>
  <si>
    <t>Papier do defibrylatora ZOLL Series M 881ZO 90x90x200</t>
  </si>
  <si>
    <t>Papier do EKG MR BLUE 112x25</t>
  </si>
  <si>
    <t xml:space="preserve">Papier do defibrylatora Life Pack 11/12  100 mm x 23 </t>
  </si>
  <si>
    <t>Papier do EKG Multikard 30 100x40</t>
  </si>
  <si>
    <t>Papier do Videoprintera Sony  UPP-110 SERIES   szerokość 11cm</t>
  </si>
  <si>
    <t>Papier do Videoprintera Sony  UPP-210 SE   szerokość 21cm</t>
  </si>
  <si>
    <t>Papier do printerów USG Mitsubishi K61B 110x20</t>
  </si>
  <si>
    <t>Papier do KTG Philips M1911A 150x100x150</t>
  </si>
  <si>
    <t>Papier do KTG BTL700 215x20</t>
  </si>
  <si>
    <t>Papier do EKG BTL – 08LT 210x25</t>
  </si>
  <si>
    <t>Papier do drukarki w urządzeniu NICCOMO służącego do nieinwazyjnego pomiaru rzutu serca 58x18</t>
  </si>
  <si>
    <t>Papier do USG K65 HMCE 110x20</t>
  </si>
  <si>
    <t>Papier do USG Mitsubishi P90 K61B (rolka)</t>
  </si>
  <si>
    <t>Papier do USG SONY UPP-110HD</t>
  </si>
  <si>
    <t>WARTOŚĆ PAKIETU NR 6:</t>
  </si>
  <si>
    <r>
      <rPr>
        <b/>
        <sz val="11"/>
        <rFont val="Times New Roman"/>
        <family val="1"/>
      </rPr>
      <t>PAKIET NR 7 –</t>
    </r>
    <r>
      <rPr>
        <sz val="11"/>
        <rFont val="Times New Roman"/>
        <family val="1"/>
      </rPr>
      <t xml:space="preserve"> fartuchy</t>
    </r>
  </si>
  <si>
    <r>
      <rPr>
        <sz val="8"/>
        <rFont val="Times New Roman"/>
        <family val="1"/>
      </rPr>
      <t>Fartuch chirurgiczny z włókniny: niejałowy, mankiety zakończone  ściągaczem, rozmiar uniwersalny (Zamawiający dopuszcza dostęp do rozmiaru L i XL),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  <r>
      <rPr>
        <sz val="8"/>
        <color indexed="56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– czy zaoferowano rozmiar uniwersalny czy dostęp do rozmiaru L i XL ……………..)</t>
    </r>
  </si>
  <si>
    <r>
      <rPr>
        <sz val="8"/>
        <rFont val="Times New Roman"/>
        <family val="1"/>
      </rPr>
      <t>Fartuch foliowy PE, przedni, jednorazowy, chroniący przed przemoczeniem  (niejałowy), zakładany przez głowę, wiązany z tyłu na troki,  rozmiar 68-75 cm x 108-120 cm, op’ 100 szt.</t>
    </r>
    <r>
      <rPr>
        <sz val="8"/>
        <color indexed="12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 xml:space="preserve">(Podać zaoferowane wymiary:……………………..)
</t>
    </r>
  </si>
  <si>
    <t>WARTOŚĆ PAKIETU NR 7:</t>
  </si>
  <si>
    <r>
      <rPr>
        <b/>
        <sz val="11"/>
        <rFont val="Times New Roman"/>
        <family val="1"/>
      </rPr>
      <t>PAKIET NR 8 –</t>
    </r>
    <r>
      <rPr>
        <sz val="11"/>
        <rFont val="Times New Roman"/>
        <family val="1"/>
      </rPr>
      <t xml:space="preserve"> serwety</t>
    </r>
  </si>
  <si>
    <r>
      <rPr>
        <sz val="8"/>
        <rFont val="Times New Roman"/>
        <family val="1"/>
      </rPr>
      <t xml:space="preserve">Serwety jałowe dwuwarstwowe,  z nieprzemakalnej  włókniny 90-100 x 150-160 cm </t>
    </r>
    <r>
      <rPr>
        <i/>
        <sz val="8"/>
        <color indexed="12"/>
        <rFont val="Times New Roman"/>
        <family val="1"/>
      </rPr>
      <t>(Podać zaoferowane wymiary:………………….)</t>
    </r>
  </si>
  <si>
    <t>WARTOŚĆ PAKIETU NR 8:</t>
  </si>
  <si>
    <r>
      <rPr>
        <b/>
        <sz val="11"/>
        <rFont val="Times New Roman"/>
        <family val="1"/>
      </rPr>
      <t>PAKIET NR 9 –</t>
    </r>
    <r>
      <rPr>
        <sz val="11"/>
        <rFont val="Times New Roman"/>
        <family val="1"/>
      </rPr>
      <t xml:space="preserve"> majtki do kolonoskopii</t>
    </r>
  </si>
  <si>
    <r>
      <rPr>
        <sz val="8"/>
        <rFont val="Times New Roman"/>
        <family val="1"/>
      </rPr>
      <t xml:space="preserve">Majtki do kolonoskopii wykonane z miękkiej włókniny polipropylenowej typu bokserki. Dostęp do rozmiarów: M, L, XL, XXL lub rozmiar uniwersalny </t>
    </r>
    <r>
      <rPr>
        <i/>
        <sz val="8"/>
        <color indexed="12"/>
        <rFont val="Times New Roman"/>
        <family val="1"/>
      </rPr>
      <t xml:space="preserve">(Podać zaoferowane rozmiary: …………………) </t>
    </r>
  </si>
  <si>
    <t>WARTOŚĆ PAKIETU NR 9:</t>
  </si>
  <si>
    <r>
      <rPr>
        <b/>
        <sz val="11"/>
        <rFont val="Times New Roman"/>
        <family val="1"/>
      </rPr>
      <t xml:space="preserve">PAKIET NR 10 – </t>
    </r>
    <r>
      <rPr>
        <sz val="11"/>
        <rFont val="Times New Roman"/>
        <family val="1"/>
      </rPr>
      <t>myjka higieniczna z włókniny</t>
    </r>
  </si>
  <si>
    <t xml:space="preserve">Jednorazowa myjka higieniczna niepodfoliowana, wykonana z miękkiej i chłonnej włókniny,  przeznaczona do mycia i pielęgnacji ciała pacjenta.
Zaprojektowane tak, by skóra dłoni nie miała kontaktu z nieczystościami, opakowanie 50 szt.
  </t>
  </si>
  <si>
    <t>WARTOŚĆ PAKIETU NR 10:</t>
  </si>
  <si>
    <t>Wykonane ze stali nierdzewnej do wielokrotnego użytku. Rozmiary małe ( 16 cm ), średnie ( 20 cm ) i duże ( 24 cm )</t>
  </si>
  <si>
    <r>
      <rPr>
        <b/>
        <sz val="11"/>
        <rFont val="Times New Roman"/>
        <family val="1"/>
      </rPr>
      <t>PAKIET NR 11 –</t>
    </r>
    <r>
      <rPr>
        <sz val="11"/>
        <rFont val="Times New Roman"/>
        <family val="1"/>
      </rPr>
      <t xml:space="preserve"> pościel jednorazowego użytku</t>
    </r>
  </si>
  <si>
    <r>
      <rPr>
        <sz val="8"/>
        <color indexed="8"/>
        <rFont val="Times New Roman"/>
        <family val="1"/>
      </rPr>
      <t xml:space="preserve">Poszewka jednorazowego użytku z włókniny polipropylenowej higienicznej w kolorze niebieskim lub zielonym, posiadająca wymagane atesty. Rozmiar 60-80 cm x 80-90 cm </t>
    </r>
    <r>
      <rPr>
        <i/>
        <sz val="8"/>
        <color indexed="12"/>
        <rFont val="Times New Roman"/>
        <family val="1"/>
      </rPr>
      <t>(Podać zaoferowany rozmiar: …………….)</t>
    </r>
  </si>
  <si>
    <r>
      <rPr>
        <sz val="8"/>
        <color indexed="8"/>
        <rFont val="Times New Roman"/>
        <family val="1"/>
      </rPr>
      <t xml:space="preserve">Poszwa jednorazowego  użytku z włókniny polipropylenowej higienicznej w kolorze niebieskim lub zielonym, posiadającej wymagane atesty. Rozmiar 200 -220 cm x 150-160 cm </t>
    </r>
    <r>
      <rPr>
        <i/>
        <sz val="8"/>
        <color indexed="12"/>
        <rFont val="Times New Roman"/>
        <family val="1"/>
      </rPr>
      <t>(Podać zaoferowany rozmiar:………………)</t>
    </r>
  </si>
  <si>
    <r>
      <rPr>
        <sz val="8"/>
        <rFont val="Times New Roman"/>
        <family val="1"/>
      </rPr>
      <t xml:space="preserve">Prześcieradło jednorazowego  użytku z włókniny polipropylenowej higienicznej w kolorze niebieskim lub zielonym, posiadającej wymagane atesty.Rozmiar  150-160 cm x  200-210 cm </t>
    </r>
    <r>
      <rPr>
        <i/>
        <sz val="8"/>
        <color indexed="12"/>
        <rFont val="Times New Roman"/>
        <family val="1"/>
      </rPr>
      <t>(Podać zaoferowane wymiary: ………………)</t>
    </r>
  </si>
  <si>
    <t>WARTOŚĆ PAKIETU NR 11:</t>
  </si>
  <si>
    <r>
      <rPr>
        <b/>
        <sz val="11"/>
        <rFont val="Times New Roman"/>
        <family val="1"/>
      </rPr>
      <t xml:space="preserve">PAKIET NR 12 – </t>
    </r>
    <r>
      <rPr>
        <sz val="11"/>
        <rFont val="Times New Roman"/>
        <family val="1"/>
      </rPr>
      <t>miski jednorazowe z pulpy celulozowej</t>
    </r>
  </si>
  <si>
    <t>Miska jednorazowego użytku 1l, stojąca, wykonana z pulpy celulozowej, z podziałką umożliwiającą pomiar cieczy, po wypełnieniu łatwa do przenoszenia (op' 200 szt.)</t>
  </si>
  <si>
    <t>Miska jednorazowego użytku 3l, stojąca, wykonana z pulpy celulozowej, z podziałką umożliwiającą pomiar cieczy, po wypełnieniu łatwa do przenoszenia (op' 100 szt.)</t>
  </si>
  <si>
    <t>WARTOŚĆ PAKIETU NR 12:</t>
  </si>
  <si>
    <r>
      <rPr>
        <b/>
        <sz val="11"/>
        <rFont val="Times New Roman"/>
        <family val="1"/>
      </rPr>
      <t>PAKIET NR 13 –</t>
    </r>
    <r>
      <rPr>
        <sz val="11"/>
        <rFont val="Times New Roman"/>
        <family val="1"/>
      </rPr>
      <t xml:space="preserve"> prześcieradła</t>
    </r>
  </si>
  <si>
    <r>
      <rPr>
        <sz val="8"/>
        <rFont val="Times New Roman"/>
        <family val="1"/>
      </rPr>
      <t xml:space="preserve">Prześcieradło niejałowe, jednorazowe, podfoliowane, białe.  Rozmiar:  80-90 cm x  200-210 cm </t>
    </r>
    <r>
      <rPr>
        <i/>
        <sz val="8"/>
        <color indexed="12"/>
        <rFont val="Times New Roman"/>
        <family val="1"/>
      </rPr>
      <t>(Podać zaoferowane wymiary: ……………………..)</t>
    </r>
  </si>
  <si>
    <t>WARTOŚĆ PAKIETU NR 13:</t>
  </si>
  <si>
    <r>
      <rPr>
        <b/>
        <sz val="11"/>
        <rFont val="Times New Roman"/>
        <family val="1"/>
      </rPr>
      <t>PAKIET NR 14 –</t>
    </r>
    <r>
      <rPr>
        <sz val="11"/>
        <rFont val="Times New Roman"/>
        <family val="1"/>
      </rPr>
      <t xml:space="preserve"> papier do defibrylatorów EMTEL serii DefiMax</t>
    </r>
  </si>
  <si>
    <t>Papier do rejestratora w defibrylatorze – papier termoczuły, biały, bez nadruku, szerokość 57 mm, długość maksymalnie 20m. Z surowca nie zawierającego bisfenolu A. Trwałość wydruku min. 6 lat (do defibrylatorów EMTEL serii DefiMax)</t>
  </si>
  <si>
    <t>WARTOŚĆ PAKIETU NR 14:</t>
  </si>
  <si>
    <r>
      <rPr>
        <b/>
        <sz val="11"/>
        <rFont val="Times New Roman"/>
        <family val="1"/>
      </rPr>
      <t xml:space="preserve">PAKIET NR 15 – </t>
    </r>
    <r>
      <rPr>
        <sz val="11"/>
        <rFont val="Times New Roman"/>
        <family val="1"/>
      </rPr>
      <t>nerki, baseny jednorazowego użytku</t>
    </r>
  </si>
  <si>
    <t>Nerki jednorazowe z masy celulozowej o pojemności. 700-800 ml i poj. użytkowej 300-350 ml, nieprzemakalność minimum 4 godziny potwierdzone testami</t>
  </si>
  <si>
    <t xml:space="preserve">Basen sanitarny głęboki, jednorazowy 2 litry. Wykonany z pulpy celulozowej o właściwościach wodoodpornych, przeznaczony do przechowywania nieczystości bytowych oraz innych płynów ustrojowych. Odporność min. 4h </t>
  </si>
  <si>
    <r>
      <rPr>
        <sz val="8"/>
        <color indexed="8"/>
        <rFont val="Times New Roman"/>
        <family val="1"/>
      </rPr>
      <t xml:space="preserve">Kaczka jednorazowego użytku o poj. 800- 900 ml i poj. użytkowej 350- 400 ml, nieprzemakalność minimum 4 godziny </t>
    </r>
    <r>
      <rPr>
        <i/>
        <sz val="8"/>
        <color indexed="12"/>
        <rFont val="Times New Roman"/>
        <family val="1"/>
      </rPr>
      <t xml:space="preserve">(Podać oferowaną pojemność: ………….l) </t>
    </r>
    <r>
      <rPr>
        <i/>
        <sz val="8"/>
        <color indexed="12"/>
        <rFont val="Times New Roman"/>
        <family val="1"/>
      </rPr>
      <t xml:space="preserve"> </t>
    </r>
  </si>
  <si>
    <t xml:space="preserve"> Nocnik jednorazowy z chłonną wkładką,szczelnie zamykany z naciskiem do 30 kg</t>
  </si>
  <si>
    <t>WARTOŚĆ PAKIETU NR 15:</t>
  </si>
  <si>
    <r>
      <rPr>
        <b/>
        <sz val="11"/>
        <rFont val="Times New Roman"/>
        <family val="1"/>
      </rPr>
      <t xml:space="preserve">PAKIET NR 16 – </t>
    </r>
    <r>
      <rPr>
        <sz val="11"/>
        <rFont val="Times New Roman"/>
        <family val="1"/>
      </rPr>
      <t>fartuch dla położnic</t>
    </r>
  </si>
  <si>
    <t>Fartuch dla położnic, wykonany z nieprześwitującej włókniny SMS. Krótkie rękawy, długie rozcięcie z przodu ułatwiające karmienie, wiązane na troki; rozmiar XL</t>
  </si>
  <si>
    <t>WARTOŚĆ PAKIETU NR 16:</t>
  </si>
  <si>
    <t xml:space="preserve">……………...……. (miejscowość), dnia ………… r. </t>
  </si>
  <si>
    <t>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</si>
</sst>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  <numFmt numFmtId="167" formatCode="_-* #,##0.00&quot; zł&quot;_-;\-* #,##0.00&quot; zł&quot;_-;_-* \-??&quot; zł&quot;_-;_-@_-"/>
    <numFmt numFmtId="168" formatCode="0"/>
    <numFmt numFmtId="169" formatCode="#,##0"/>
    <numFmt numFmtId="170" formatCode="#,##0.00&quot; zł&quot;"/>
    <numFmt numFmtId="171" formatCode="@"/>
    <numFmt numFmtId="172" formatCode="0%"/>
    <numFmt numFmtId="173" formatCode="#,##0.00"/>
    <numFmt numFmtId="174" formatCode="#"/>
    <numFmt numFmtId="175" formatCode="0.00"/>
  </numFmts>
  <fonts count="28">
    <font>
      <sz val="10"/>
      <name val="Arial CE"/>
      <family val="2"/>
    </font>
    <font>
      <sz val="10"/>
      <name val="Arial"/>
      <family val="0"/>
    </font>
    <font>
      <sz val="11"/>
      <name val="Calibri"/>
      <family val="2"/>
    </font>
    <font>
      <b/>
      <i/>
      <u val="single"/>
      <sz val="10"/>
      <name val="Arial CE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12"/>
      <name val="Times New Roman"/>
      <family val="1"/>
    </font>
    <font>
      <sz val="8"/>
      <color indexed="56"/>
      <name val="Times New Roman"/>
      <family val="1"/>
    </font>
    <font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1"/>
      <family val="0"/>
    </font>
    <font>
      <i/>
      <sz val="10"/>
      <name val="Arial"/>
      <family val="2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Border="0" applyProtection="0">
      <alignment/>
    </xf>
    <xf numFmtId="42" fontId="1" fillId="0" borderId="0" applyFill="0" applyBorder="0" applyAlignment="0" applyProtection="0"/>
    <xf numFmtId="172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Border="0" applyProtection="0">
      <alignment/>
    </xf>
    <xf numFmtId="166" fontId="3" fillId="0" borderId="0" applyFill="0" applyBorder="0" applyAlignment="0" applyProtection="0"/>
    <xf numFmtId="164" fontId="24" fillId="0" borderId="0">
      <alignment/>
      <protection/>
    </xf>
  </cellStyleXfs>
  <cellXfs count="186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7" fontId="4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1" xfId="0" applyFont="1" applyBorder="1" applyAlignment="1">
      <alignment/>
    </xf>
    <xf numFmtId="164" fontId="5" fillId="2" borderId="4" xfId="22" applyFont="1" applyFill="1" applyBorder="1" applyAlignment="1">
      <alignment horizontal="left" vertical="center" wrapText="1"/>
      <protection/>
    </xf>
    <xf numFmtId="164" fontId="9" fillId="3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4" fillId="4" borderId="3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4" fillId="3" borderId="0" xfId="22" applyFont="1" applyFill="1" applyBorder="1" applyAlignment="1">
      <alignment horizontal="center" vertical="center" wrapText="1"/>
      <protection/>
    </xf>
    <xf numFmtId="164" fontId="10" fillId="0" borderId="0" xfId="22" applyFont="1" applyFill="1" applyBorder="1" applyAlignment="1">
      <alignment vertical="center" wrapText="1"/>
      <protection/>
    </xf>
    <xf numFmtId="169" fontId="4" fillId="0" borderId="0" xfId="22" applyNumberFormat="1" applyFont="1" applyFill="1" applyBorder="1" applyAlignment="1">
      <alignment horizontal="center" vertical="center" wrapText="1"/>
      <protection/>
    </xf>
    <xf numFmtId="166" fontId="4" fillId="3" borderId="0" xfId="22" applyNumberFormat="1" applyFont="1" applyFill="1" applyBorder="1" applyAlignment="1">
      <alignment horizontal="right" vertical="center" wrapText="1"/>
      <protection/>
    </xf>
    <xf numFmtId="168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/>
    </xf>
    <xf numFmtId="164" fontId="4" fillId="3" borderId="0" xfId="0" applyFont="1" applyFill="1" applyBorder="1" applyAlignment="1">
      <alignment/>
    </xf>
    <xf numFmtId="164" fontId="11" fillId="5" borderId="1" xfId="22" applyFont="1" applyFill="1" applyBorder="1" applyAlignment="1">
      <alignment horizontal="center" vertical="center" wrapText="1"/>
      <protection/>
    </xf>
    <xf numFmtId="164" fontId="13" fillId="0" borderId="0" xfId="0" applyFont="1" applyFill="1" applyBorder="1" applyAlignment="1">
      <alignment/>
    </xf>
    <xf numFmtId="164" fontId="14" fillId="6" borderId="1" xfId="22" applyFont="1" applyFill="1" applyBorder="1" applyAlignment="1">
      <alignment horizontal="center" vertical="center" wrapText="1"/>
      <protection/>
    </xf>
    <xf numFmtId="165" fontId="14" fillId="6" borderId="1" xfId="22" applyNumberFormat="1" applyFont="1" applyFill="1" applyBorder="1" applyAlignment="1">
      <alignment horizontal="center" vertical="center" wrapText="1"/>
      <protection/>
    </xf>
    <xf numFmtId="168" fontId="14" fillId="6" borderId="1" xfId="22" applyNumberFormat="1" applyFont="1" applyFill="1" applyBorder="1" applyAlignment="1">
      <alignment horizontal="center" vertical="center" wrapText="1"/>
      <protection/>
    </xf>
    <xf numFmtId="164" fontId="4" fillId="0" borderId="1" xfId="0" applyNumberFormat="1" applyFont="1" applyFill="1" applyBorder="1" applyAlignment="1">
      <alignment horizontal="center" vertical="center" wrapText="1"/>
    </xf>
    <xf numFmtId="164" fontId="10" fillId="0" borderId="1" xfId="22" applyNumberFormat="1" applyFont="1" applyFill="1" applyBorder="1" applyAlignment="1" applyProtection="1">
      <alignment horizontal="left" vertical="center" wrapText="1"/>
      <protection/>
    </xf>
    <xf numFmtId="164" fontId="4" fillId="0" borderId="1" xfId="22" applyNumberFormat="1" applyFont="1" applyFill="1" applyBorder="1" applyAlignment="1" applyProtection="1">
      <alignment horizontal="left" vertical="center"/>
      <protection/>
    </xf>
    <xf numFmtId="164" fontId="4" fillId="0" borderId="1" xfId="22" applyNumberFormat="1" applyFont="1" applyFill="1" applyBorder="1" applyAlignment="1" applyProtection="1">
      <alignment horizontal="center" vertical="center"/>
      <protection/>
    </xf>
    <xf numFmtId="170" fontId="4" fillId="0" borderId="1" xfId="17" applyNumberFormat="1" applyFont="1" applyFill="1" applyBorder="1" applyAlignment="1" applyProtection="1">
      <alignment horizontal="right" vertical="center"/>
      <protection/>
    </xf>
    <xf numFmtId="165" fontId="4" fillId="0" borderId="1" xfId="17" applyNumberFormat="1" applyFont="1" applyFill="1" applyBorder="1" applyAlignment="1" applyProtection="1">
      <alignment horizontal="right" vertical="center"/>
      <protection/>
    </xf>
    <xf numFmtId="171" fontId="4" fillId="0" borderId="1" xfId="22" applyNumberFormat="1" applyFont="1" applyFill="1" applyBorder="1" applyAlignment="1" applyProtection="1">
      <alignment horizontal="right" vertical="center"/>
      <protection/>
    </xf>
    <xf numFmtId="164" fontId="16" fillId="0" borderId="1" xfId="0" applyFont="1" applyFill="1" applyBorder="1" applyAlignment="1">
      <alignment horizontal="justify" vertical="center" wrapText="1"/>
    </xf>
    <xf numFmtId="164" fontId="9" fillId="0" borderId="1" xfId="0" applyFont="1" applyFill="1" applyBorder="1" applyAlignment="1">
      <alignment horizontal="center" vertical="center"/>
    </xf>
    <xf numFmtId="164" fontId="17" fillId="7" borderId="1" xfId="22" applyFont="1" applyFill="1" applyBorder="1" applyAlignment="1">
      <alignment horizontal="right" vertical="center" wrapText="1"/>
      <protection/>
    </xf>
    <xf numFmtId="166" fontId="14" fillId="0" borderId="4" xfId="22" applyNumberFormat="1" applyFont="1" applyFill="1" applyBorder="1" applyAlignment="1">
      <alignment horizontal="right" vertical="center" wrapText="1"/>
      <protection/>
    </xf>
    <xf numFmtId="166" fontId="14" fillId="0" borderId="1" xfId="22" applyNumberFormat="1" applyFont="1" applyFill="1" applyBorder="1" applyAlignment="1">
      <alignment horizontal="right" vertical="center" wrapText="1"/>
      <protection/>
    </xf>
    <xf numFmtId="166" fontId="14" fillId="0" borderId="4" xfId="0" applyNumberFormat="1" applyFont="1" applyFill="1" applyBorder="1" applyAlignment="1">
      <alignment horizontal="right" vertical="center" wrapText="1"/>
    </xf>
    <xf numFmtId="165" fontId="14" fillId="0" borderId="0" xfId="22" applyNumberFormat="1" applyFont="1" applyFill="1" applyBorder="1" applyAlignment="1">
      <alignment horizontal="right" vertical="center" wrapText="1"/>
      <protection/>
    </xf>
    <xf numFmtId="164" fontId="4" fillId="0" borderId="0" xfId="0" applyFont="1" applyFill="1" applyBorder="1" applyAlignment="1">
      <alignment horizontal="center" vertical="top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wrapText="1"/>
    </xf>
    <xf numFmtId="167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18" fillId="8" borderId="1" xfId="22" applyFont="1" applyFill="1" applyBorder="1" applyAlignment="1">
      <alignment horizontal="center" vertical="center" wrapText="1"/>
      <protection/>
    </xf>
    <xf numFmtId="164" fontId="14" fillId="9" borderId="1" xfId="22" applyNumberFormat="1" applyFont="1" applyFill="1" applyBorder="1" applyAlignment="1" applyProtection="1">
      <alignment horizontal="center" vertical="center" wrapText="1"/>
      <protection/>
    </xf>
    <xf numFmtId="165" fontId="14" fillId="9" borderId="1" xfId="22" applyNumberFormat="1" applyFont="1" applyFill="1" applyBorder="1" applyAlignment="1" applyProtection="1">
      <alignment horizontal="center" vertical="center" wrapText="1"/>
      <protection/>
    </xf>
    <xf numFmtId="172" fontId="14" fillId="9" borderId="1" xfId="19" applyNumberFormat="1" applyFont="1" applyFill="1" applyBorder="1" applyAlignment="1" applyProtection="1">
      <alignment horizontal="center" vertical="center" wrapText="1"/>
      <protection/>
    </xf>
    <xf numFmtId="167" fontId="14" fillId="9" borderId="1" xfId="22" applyNumberFormat="1" applyFont="1" applyFill="1" applyBorder="1" applyAlignment="1">
      <alignment horizontal="center" vertical="center" wrapText="1"/>
      <protection/>
    </xf>
    <xf numFmtId="164" fontId="14" fillId="9" borderId="1" xfId="22" applyFont="1" applyFill="1" applyBorder="1" applyAlignment="1">
      <alignment horizontal="center" vertical="center" wrapText="1"/>
      <protection/>
    </xf>
    <xf numFmtId="164" fontId="4" fillId="3" borderId="1" xfId="22" applyFont="1" applyFill="1" applyBorder="1" applyAlignment="1">
      <alignment horizontal="center" vertical="center" wrapText="1"/>
      <protection/>
    </xf>
    <xf numFmtId="164" fontId="4" fillId="0" borderId="1" xfId="22" applyFont="1" applyFill="1" applyBorder="1" applyAlignment="1">
      <alignment vertical="center" wrapText="1"/>
      <protection/>
    </xf>
    <xf numFmtId="164" fontId="4" fillId="3" borderId="1" xfId="22" applyFont="1" applyFill="1" applyBorder="1" applyAlignment="1">
      <alignment vertical="center" wrapText="1"/>
      <protection/>
    </xf>
    <xf numFmtId="169" fontId="4" fillId="3" borderId="1" xfId="22" applyNumberFormat="1" applyFont="1" applyFill="1" applyBorder="1" applyAlignment="1">
      <alignment horizontal="center" vertical="center" wrapText="1"/>
      <protection/>
    </xf>
    <xf numFmtId="167" fontId="4" fillId="3" borderId="1" xfId="22" applyNumberFormat="1" applyFont="1" applyFill="1" applyBorder="1" applyAlignment="1">
      <alignment vertical="center" wrapText="1"/>
      <protection/>
    </xf>
    <xf numFmtId="168" fontId="4" fillId="0" borderId="1" xfId="0" applyNumberFormat="1" applyFont="1" applyBorder="1" applyAlignment="1">
      <alignment horizontal="right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justify" vertical="center"/>
    </xf>
    <xf numFmtId="164" fontId="4" fillId="0" borderId="1" xfId="22" applyFont="1" applyFill="1" applyBorder="1" applyAlignment="1">
      <alignment vertical="center" wrapText="1"/>
      <protection/>
    </xf>
    <xf numFmtId="166" fontId="14" fillId="0" borderId="4" xfId="22" applyNumberFormat="1" applyFont="1" applyFill="1" applyBorder="1" applyAlignment="1">
      <alignment vertical="center" wrapText="1"/>
      <protection/>
    </xf>
    <xf numFmtId="168" fontId="4" fillId="0" borderId="1" xfId="0" applyNumberFormat="1" applyFont="1" applyFill="1" applyBorder="1" applyAlignment="1">
      <alignment vertical="center" wrapText="1"/>
    </xf>
    <xf numFmtId="164" fontId="11" fillId="8" borderId="1" xfId="0" applyFont="1" applyFill="1" applyBorder="1" applyAlignment="1">
      <alignment horizontal="center" vertical="center"/>
    </xf>
    <xf numFmtId="164" fontId="14" fillId="9" borderId="1" xfId="22" applyFont="1" applyFill="1" applyBorder="1" applyAlignment="1">
      <alignment horizontal="center" vertical="center" wrapText="1"/>
      <protection/>
    </xf>
    <xf numFmtId="167" fontId="14" fillId="9" borderId="1" xfId="22" applyNumberFormat="1" applyFont="1" applyFill="1" applyBorder="1" applyAlignment="1">
      <alignment horizontal="center" vertical="center" wrapText="1"/>
      <protection/>
    </xf>
    <xf numFmtId="168" fontId="14" fillId="9" borderId="1" xfId="22" applyNumberFormat="1" applyFont="1" applyFill="1" applyBorder="1" applyAlignment="1">
      <alignment horizontal="center" vertical="center" wrapText="1"/>
      <protection/>
    </xf>
    <xf numFmtId="164" fontId="4" fillId="0" borderId="1" xfId="22" applyNumberFormat="1" applyFont="1" applyFill="1" applyBorder="1" applyAlignment="1">
      <alignment horizontal="center" vertical="center" wrapText="1"/>
      <protection/>
    </xf>
    <xf numFmtId="167" fontId="4" fillId="0" borderId="1" xfId="22" applyNumberFormat="1" applyFont="1" applyFill="1" applyBorder="1" applyAlignment="1">
      <alignment vertical="center" wrapText="1"/>
      <protection/>
    </xf>
    <xf numFmtId="164" fontId="4" fillId="0" borderId="1" xfId="0" applyFont="1" applyBorder="1" applyAlignment="1">
      <alignment horizontal="justify" vertical="center" wrapText="1"/>
    </xf>
    <xf numFmtId="164" fontId="4" fillId="0" borderId="1" xfId="0" applyFont="1" applyFill="1" applyBorder="1" applyAlignment="1">
      <alignment horizontal="justify" vertical="center"/>
    </xf>
    <xf numFmtId="168" fontId="4" fillId="0" borderId="1" xfId="22" applyNumberFormat="1" applyFont="1" applyFill="1" applyBorder="1" applyAlignment="1">
      <alignment horizontal="right" vertical="center" wrapText="1"/>
      <protection/>
    </xf>
    <xf numFmtId="164" fontId="4" fillId="3" borderId="1" xfId="0" applyFont="1" applyFill="1" applyBorder="1" applyAlignment="1">
      <alignment horizontal="justify" vertical="center"/>
    </xf>
    <xf numFmtId="164" fontId="4" fillId="0" borderId="1" xfId="0" applyFont="1" applyFill="1" applyBorder="1" applyAlignment="1">
      <alignment horizontal="justify" vertical="center" wrapText="1"/>
    </xf>
    <xf numFmtId="164" fontId="4" fillId="0" borderId="1" xfId="0" applyFont="1" applyFill="1" applyBorder="1" applyAlignment="1">
      <alignment vertical="center" wrapText="1"/>
    </xf>
    <xf numFmtId="164" fontId="4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4" fontId="10" fillId="3" borderId="1" xfId="0" applyFont="1" applyFill="1" applyBorder="1" applyAlignment="1">
      <alignment vertical="center" wrapText="1"/>
    </xf>
    <xf numFmtId="164" fontId="10" fillId="0" borderId="1" xfId="0" applyFont="1" applyFill="1" applyBorder="1" applyAlignment="1">
      <alignment horizontal="center" vertical="center" wrapText="1"/>
    </xf>
    <xf numFmtId="168" fontId="4" fillId="3" borderId="1" xfId="22" applyNumberFormat="1" applyFont="1" applyFill="1" applyBorder="1" applyAlignment="1">
      <alignment horizontal="right" vertical="center" wrapText="1"/>
      <protection/>
    </xf>
    <xf numFmtId="167" fontId="14" fillId="3" borderId="4" xfId="22" applyNumberFormat="1" applyFont="1" applyFill="1" applyBorder="1" applyAlignment="1">
      <alignment vertical="center" wrapText="1"/>
      <protection/>
    </xf>
    <xf numFmtId="168" fontId="4" fillId="3" borderId="0" xfId="22" applyNumberFormat="1" applyFont="1" applyFill="1" applyBorder="1" applyAlignment="1">
      <alignment vertical="center" wrapText="1"/>
      <protection/>
    </xf>
    <xf numFmtId="164" fontId="4" fillId="3" borderId="1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Fill="1" applyBorder="1" applyAlignment="1">
      <alignment vertical="center"/>
    </xf>
    <xf numFmtId="164" fontId="11" fillId="2" borderId="1" xfId="22" applyFont="1" applyFill="1" applyBorder="1" applyAlignment="1">
      <alignment horizontal="center" vertical="center" wrapText="1"/>
      <protection/>
    </xf>
    <xf numFmtId="164" fontId="4" fillId="0" borderId="1" xfId="22" applyFont="1" applyFill="1" applyBorder="1" applyAlignment="1">
      <alignment horizontal="center" vertical="center" wrapText="1"/>
      <protection/>
    </xf>
    <xf numFmtId="173" fontId="4" fillId="0" borderId="1" xfId="22" applyNumberFormat="1" applyFont="1" applyFill="1" applyBorder="1" applyAlignment="1">
      <alignment horizontal="right" vertical="center" wrapText="1"/>
      <protection/>
    </xf>
    <xf numFmtId="169" fontId="4" fillId="0" borderId="1" xfId="22" applyNumberFormat="1" applyFont="1" applyFill="1" applyBorder="1" applyAlignment="1">
      <alignment horizontal="center" vertical="center" wrapText="1"/>
      <protection/>
    </xf>
    <xf numFmtId="173" fontId="4" fillId="0" borderId="1" xfId="22" applyNumberFormat="1" applyFont="1" applyFill="1" applyBorder="1" applyAlignment="1">
      <alignment vertical="center" wrapText="1"/>
      <protection/>
    </xf>
    <xf numFmtId="164" fontId="17" fillId="7" borderId="5" xfId="22" applyFont="1" applyFill="1" applyBorder="1" applyAlignment="1">
      <alignment horizontal="right" vertical="center" wrapText="1"/>
      <protection/>
    </xf>
    <xf numFmtId="167" fontId="14" fillId="0" borderId="4" xfId="22" applyNumberFormat="1" applyFont="1" applyFill="1" applyBorder="1" applyAlignment="1">
      <alignment vertical="center" wrapText="1"/>
      <protection/>
    </xf>
    <xf numFmtId="168" fontId="4" fillId="0" borderId="0" xfId="0" applyNumberFormat="1" applyFont="1" applyFill="1" applyBorder="1" applyAlignment="1">
      <alignment vertical="center" wrapText="1"/>
    </xf>
    <xf numFmtId="164" fontId="11" fillId="8" borderId="1" xfId="22" applyFont="1" applyFill="1" applyBorder="1" applyAlignment="1">
      <alignment horizontal="center" vertical="center" wrapText="1"/>
      <protection/>
    </xf>
    <xf numFmtId="164" fontId="4" fillId="0" borderId="0" xfId="0" applyFont="1" applyAlignment="1">
      <alignment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22" applyNumberFormat="1" applyFont="1" applyFill="1" applyBorder="1" applyAlignment="1" applyProtection="1">
      <alignment horizontal="left" vertical="center" wrapText="1"/>
      <protection/>
    </xf>
    <xf numFmtId="164" fontId="4" fillId="3" borderId="1" xfId="22" applyNumberFormat="1" applyFont="1" applyFill="1" applyBorder="1" applyAlignment="1" applyProtection="1">
      <alignment horizontal="left" vertical="center"/>
      <protection/>
    </xf>
    <xf numFmtId="164" fontId="4" fillId="3" borderId="1" xfId="22" applyNumberFormat="1" applyFont="1" applyFill="1" applyBorder="1" applyAlignment="1" applyProtection="1">
      <alignment horizontal="center" vertical="center"/>
      <protection/>
    </xf>
    <xf numFmtId="170" fontId="4" fillId="3" borderId="1" xfId="17" applyNumberFormat="1" applyFont="1" applyFill="1" applyBorder="1" applyAlignment="1" applyProtection="1">
      <alignment horizontal="right" vertical="center"/>
      <protection/>
    </xf>
    <xf numFmtId="165" fontId="4" fillId="3" borderId="1" xfId="17" applyNumberFormat="1" applyFont="1" applyFill="1" applyBorder="1" applyAlignment="1" applyProtection="1">
      <alignment horizontal="right" vertical="center"/>
      <protection/>
    </xf>
    <xf numFmtId="171" fontId="4" fillId="3" borderId="1" xfId="22" applyNumberFormat="1" applyFont="1" applyFill="1" applyBorder="1" applyAlignment="1" applyProtection="1">
      <alignment horizontal="right" vertical="center"/>
      <protection/>
    </xf>
    <xf numFmtId="164" fontId="16" fillId="0" borderId="1" xfId="0" applyFont="1" applyBorder="1" applyAlignment="1">
      <alignment horizontal="justify" vertical="center" wrapText="1"/>
    </xf>
    <xf numFmtId="164" fontId="16" fillId="0" borderId="1" xfId="0" applyFont="1" applyFill="1" applyBorder="1" applyAlignment="1">
      <alignment horizontal="justify" vertical="center"/>
    </xf>
    <xf numFmtId="164" fontId="4" fillId="3" borderId="1" xfId="22" applyNumberFormat="1" applyFont="1" applyFill="1" applyBorder="1" applyAlignment="1" applyProtection="1">
      <alignment horizontal="left" vertical="center" wrapText="1"/>
      <protection/>
    </xf>
    <xf numFmtId="164" fontId="4" fillId="0" borderId="1" xfId="22" applyNumberFormat="1" applyFont="1" applyFill="1" applyBorder="1" applyAlignment="1" applyProtection="1">
      <alignment horizontal="left" vertical="center" wrapText="1"/>
      <protection/>
    </xf>
    <xf numFmtId="168" fontId="14" fillId="9" borderId="1" xfId="22" applyNumberFormat="1" applyFont="1" applyFill="1" applyBorder="1" applyAlignment="1">
      <alignment horizontal="center" vertical="center" wrapText="1"/>
      <protection/>
    </xf>
    <xf numFmtId="164" fontId="4" fillId="0" borderId="1" xfId="22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22" applyNumberFormat="1" applyFont="1" applyFill="1" applyBorder="1" applyAlignment="1" applyProtection="1">
      <alignment vertical="center" wrapText="1"/>
      <protection/>
    </xf>
    <xf numFmtId="174" fontId="4" fillId="0" borderId="1" xfId="19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vertical="center" wrapText="1"/>
    </xf>
    <xf numFmtId="164" fontId="17" fillId="7" borderId="1" xfId="22" applyFont="1" applyFill="1" applyBorder="1" applyAlignment="1">
      <alignment horizontal="right" vertical="center" wrapText="1"/>
      <protection/>
    </xf>
    <xf numFmtId="167" fontId="14" fillId="0" borderId="4" xfId="22" applyNumberFormat="1" applyFont="1" applyFill="1" applyBorder="1" applyAlignment="1">
      <alignment horizontal="right" vertical="center" wrapText="1"/>
      <protection/>
    </xf>
    <xf numFmtId="166" fontId="14" fillId="0" borderId="1" xfId="22" applyNumberFormat="1" applyFont="1" applyFill="1" applyBorder="1" applyAlignment="1">
      <alignment horizontal="right" vertical="center" wrapText="1"/>
      <protection/>
    </xf>
    <xf numFmtId="167" fontId="14" fillId="0" borderId="4" xfId="0" applyNumberFormat="1" applyFont="1" applyFill="1" applyBorder="1" applyAlignment="1">
      <alignment horizontal="right" vertical="center" wrapText="1"/>
    </xf>
    <xf numFmtId="164" fontId="4" fillId="0" borderId="1" xfId="22" applyNumberFormat="1" applyFont="1" applyFill="1" applyBorder="1" applyAlignment="1" applyProtection="1">
      <alignment vertical="center" wrapText="1"/>
      <protection/>
    </xf>
    <xf numFmtId="164" fontId="21" fillId="0" borderId="1" xfId="0" applyFont="1" applyFill="1" applyBorder="1" applyAlignment="1">
      <alignment horizontal="center" vertical="center" wrapText="1"/>
    </xf>
    <xf numFmtId="169" fontId="10" fillId="0" borderId="1" xfId="22" applyNumberFormat="1" applyFont="1" applyFill="1" applyBorder="1" applyAlignment="1" applyProtection="1">
      <alignment vertical="center" wrapText="1"/>
      <protection/>
    </xf>
    <xf numFmtId="164" fontId="17" fillId="0" borderId="0" xfId="22" applyFont="1" applyFill="1" applyBorder="1" applyAlignment="1">
      <alignment horizontal="right" vertical="center" wrapText="1"/>
      <protection/>
    </xf>
    <xf numFmtId="167" fontId="14" fillId="0" borderId="0" xfId="22" applyNumberFormat="1" applyFont="1" applyFill="1" applyBorder="1" applyAlignment="1">
      <alignment horizontal="right" vertical="center" wrapText="1"/>
      <protection/>
    </xf>
    <xf numFmtId="166" fontId="14" fillId="0" borderId="0" xfId="22" applyNumberFormat="1" applyFont="1" applyFill="1" applyBorder="1" applyAlignment="1">
      <alignment horizontal="right" vertical="center" wrapText="1"/>
      <protection/>
    </xf>
    <xf numFmtId="167" fontId="14" fillId="0" borderId="0" xfId="0" applyNumberFormat="1" applyFont="1" applyFill="1" applyBorder="1" applyAlignment="1">
      <alignment horizontal="right" vertical="center" wrapText="1"/>
    </xf>
    <xf numFmtId="164" fontId="0" fillId="0" borderId="0" xfId="0" applyFill="1" applyAlignment="1">
      <alignment/>
    </xf>
    <xf numFmtId="164" fontId="4" fillId="0" borderId="1" xfId="22" applyFont="1" applyFill="1" applyBorder="1" applyAlignment="1">
      <alignment horizontal="justify" vertical="center" wrapText="1"/>
      <protection/>
    </xf>
    <xf numFmtId="175" fontId="4" fillId="3" borderId="1" xfId="22" applyNumberFormat="1" applyFont="1" applyFill="1" applyBorder="1" applyAlignment="1">
      <alignment horizontal="right" vertical="center" wrapText="1"/>
      <protection/>
    </xf>
    <xf numFmtId="168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Font="1" applyFill="1" applyBorder="1" applyAlignment="1">
      <alignment horizontal="center" vertical="center"/>
    </xf>
    <xf numFmtId="166" fontId="14" fillId="0" borderId="4" xfId="22" applyNumberFormat="1" applyFont="1" applyFill="1" applyBorder="1" applyAlignment="1">
      <alignment horizontal="right" vertical="center" wrapText="1"/>
      <protection/>
    </xf>
    <xf numFmtId="166" fontId="14" fillId="0" borderId="4" xfId="0" applyNumberFormat="1" applyFont="1" applyFill="1" applyBorder="1" applyAlignment="1">
      <alignment horizontal="right" vertical="center" wrapText="1"/>
    </xf>
    <xf numFmtId="164" fontId="4" fillId="3" borderId="0" xfId="0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4" fontId="23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7" fontId="9" fillId="0" borderId="0" xfId="0" applyNumberFormat="1" applyFont="1" applyBorder="1" applyAlignment="1">
      <alignment vertical="center"/>
    </xf>
    <xf numFmtId="164" fontId="11" fillId="8" borderId="1" xfId="0" applyFont="1" applyFill="1" applyBorder="1" applyAlignment="1">
      <alignment horizontal="center" vertical="center" wrapText="1"/>
    </xf>
    <xf numFmtId="164" fontId="10" fillId="0" borderId="1" xfId="22" applyFont="1" applyFill="1" applyBorder="1" applyAlignment="1">
      <alignment horizontal="center" vertical="center" wrapText="1"/>
      <protection/>
    </xf>
    <xf numFmtId="164" fontId="10" fillId="0" borderId="1" xfId="22" applyFont="1" applyFill="1" applyBorder="1" applyAlignment="1">
      <alignment horizontal="left" vertical="center" wrapText="1"/>
      <protection/>
    </xf>
    <xf numFmtId="164" fontId="10" fillId="0" borderId="1" xfId="26" applyFont="1" applyFill="1" applyBorder="1" applyAlignment="1">
      <alignment vertical="center"/>
      <protection/>
    </xf>
    <xf numFmtId="164" fontId="10" fillId="0" borderId="1" xfId="26" applyFont="1" applyFill="1" applyBorder="1" applyAlignment="1">
      <alignment horizontal="center" vertical="center"/>
      <protection/>
    </xf>
    <xf numFmtId="175" fontId="10" fillId="0" borderId="1" xfId="26" applyNumberFormat="1" applyFont="1" applyFill="1" applyBorder="1" applyAlignment="1">
      <alignment vertical="center"/>
      <protection/>
    </xf>
    <xf numFmtId="167" fontId="10" fillId="0" borderId="1" xfId="26" applyNumberFormat="1" applyFont="1" applyFill="1" applyBorder="1" applyAlignment="1">
      <alignment vertical="center"/>
      <protection/>
    </xf>
    <xf numFmtId="164" fontId="10" fillId="0" borderId="1" xfId="26" applyFont="1" applyFill="1" applyBorder="1" applyAlignment="1">
      <alignment horizontal="right" vertical="center"/>
      <protection/>
    </xf>
    <xf numFmtId="167" fontId="10" fillId="0" borderId="1" xfId="22" applyNumberFormat="1" applyFont="1" applyFill="1" applyBorder="1" applyAlignment="1">
      <alignment horizontal="center" vertical="center" wrapText="1"/>
      <protection/>
    </xf>
    <xf numFmtId="164" fontId="10" fillId="0" borderId="1" xfId="0" applyFont="1" applyFill="1" applyBorder="1" applyAlignment="1">
      <alignment horizontal="center" vertical="center"/>
    </xf>
    <xf numFmtId="164" fontId="10" fillId="0" borderId="1" xfId="22" applyFont="1" applyFill="1" applyBorder="1" applyAlignment="1">
      <alignment vertical="center" wrapText="1"/>
      <protection/>
    </xf>
    <xf numFmtId="169" fontId="10" fillId="0" borderId="1" xfId="22" applyNumberFormat="1" applyFont="1" applyFill="1" applyBorder="1" applyAlignment="1">
      <alignment horizontal="center" vertical="center" wrapText="1"/>
      <protection/>
    </xf>
    <xf numFmtId="175" fontId="10" fillId="0" borderId="1" xfId="22" applyNumberFormat="1" applyFont="1" applyFill="1" applyBorder="1" applyAlignment="1">
      <alignment vertical="center" wrapText="1"/>
      <protection/>
    </xf>
    <xf numFmtId="168" fontId="25" fillId="0" borderId="1" xfId="22" applyNumberFormat="1" applyFont="1" applyFill="1" applyBorder="1" applyAlignment="1">
      <alignment horizontal="right" vertical="center" wrapText="1"/>
      <protection/>
    </xf>
    <xf numFmtId="164" fontId="4" fillId="3" borderId="1" xfId="22" applyNumberFormat="1" applyFont="1" applyFill="1" applyBorder="1" applyAlignment="1" applyProtection="1">
      <alignment vertical="center" wrapText="1"/>
      <protection/>
    </xf>
    <xf numFmtId="169" fontId="4" fillId="0" borderId="1" xfId="22" applyNumberFormat="1" applyFont="1" applyFill="1" applyBorder="1" applyAlignment="1" applyProtection="1">
      <alignment horizontal="center" vertical="center" wrapText="1"/>
      <protection/>
    </xf>
    <xf numFmtId="174" fontId="4" fillId="3" borderId="1" xfId="19" applyNumberFormat="1" applyFont="1" applyFill="1" applyBorder="1" applyAlignment="1" applyProtection="1">
      <alignment horizontal="right" vertical="center" wrapText="1"/>
      <protection/>
    </xf>
    <xf numFmtId="164" fontId="10" fillId="0" borderId="1" xfId="0" applyFont="1" applyBorder="1" applyAlignment="1">
      <alignment horizontal="center" vertical="center" wrapText="1"/>
    </xf>
    <xf numFmtId="167" fontId="14" fillId="0" borderId="0" xfId="22" applyNumberFormat="1" applyFont="1" applyFill="1" applyBorder="1" applyAlignment="1">
      <alignment vertical="center" wrapText="1"/>
      <protection/>
    </xf>
    <xf numFmtId="169" fontId="4" fillId="0" borderId="1" xfId="22" applyNumberFormat="1" applyFont="1" applyFill="1" applyBorder="1" applyAlignment="1" applyProtection="1">
      <alignment vertical="center" wrapText="1"/>
      <protection/>
    </xf>
    <xf numFmtId="174" fontId="4" fillId="0" borderId="1" xfId="19" applyNumberFormat="1" applyFont="1" applyFill="1" applyBorder="1" applyAlignment="1" applyProtection="1">
      <alignment horizontal="right" vertical="center" wrapText="1"/>
      <protection/>
    </xf>
    <xf numFmtId="169" fontId="4" fillId="0" borderId="1" xfId="22" applyNumberFormat="1" applyFont="1" applyFill="1" applyBorder="1" applyAlignment="1">
      <alignment horizontal="center" vertical="center" wrapText="1"/>
      <protection/>
    </xf>
    <xf numFmtId="175" fontId="4" fillId="0" borderId="1" xfId="22" applyNumberFormat="1" applyFont="1" applyFill="1" applyBorder="1" applyAlignment="1">
      <alignment horizontal="right" vertical="center" wrapText="1"/>
      <protection/>
    </xf>
    <xf numFmtId="175" fontId="4" fillId="0" borderId="1" xfId="22" applyNumberFormat="1" applyFont="1" applyFill="1" applyBorder="1" applyAlignment="1">
      <alignment horizontal="right" vertical="center" wrapText="1"/>
      <protection/>
    </xf>
    <xf numFmtId="168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10" fillId="3" borderId="1" xfId="22" applyFont="1" applyFill="1" applyBorder="1" applyAlignment="1">
      <alignment vertical="center" wrapText="1"/>
      <protection/>
    </xf>
    <xf numFmtId="169" fontId="10" fillId="3" borderId="1" xfId="22" applyNumberFormat="1" applyFont="1" applyFill="1" applyBorder="1" applyAlignment="1">
      <alignment horizontal="center" vertical="center" wrapText="1"/>
      <protection/>
    </xf>
    <xf numFmtId="167" fontId="10" fillId="0" borderId="1" xfId="22" applyNumberFormat="1" applyFont="1" applyFill="1" applyBorder="1" applyAlignment="1">
      <alignment vertical="center" wrapText="1"/>
      <protection/>
    </xf>
    <xf numFmtId="174" fontId="10" fillId="3" borderId="1" xfId="19" applyNumberFormat="1" applyFont="1" applyFill="1" applyBorder="1" applyAlignment="1" applyProtection="1">
      <alignment horizontal="right" vertical="center" wrapText="1"/>
      <protection/>
    </xf>
    <xf numFmtId="164" fontId="4" fillId="0" borderId="0" xfId="22" applyFont="1" applyAlignment="1">
      <alignment horizontal="justify"/>
      <protection/>
    </xf>
    <xf numFmtId="174" fontId="4" fillId="3" borderId="1" xfId="19" applyNumberFormat="1" applyFont="1" applyFill="1" applyBorder="1" applyAlignment="1" applyProtection="1">
      <alignment horizontal="right" vertical="center" wrapText="1"/>
      <protection/>
    </xf>
    <xf numFmtId="164" fontId="4" fillId="0" borderId="1" xfId="22" applyNumberFormat="1" applyFont="1" applyFill="1" applyBorder="1" applyAlignment="1" applyProtection="1">
      <alignment horizontal="left" vertical="center" wrapText="1"/>
      <protection/>
    </xf>
    <xf numFmtId="165" fontId="4" fillId="0" borderId="1" xfId="22" applyNumberFormat="1" applyFont="1" applyFill="1" applyBorder="1" applyAlignment="1" applyProtection="1">
      <alignment horizontal="right" vertical="center" wrapText="1"/>
      <protection/>
    </xf>
    <xf numFmtId="168" fontId="4" fillId="0" borderId="1" xfId="0" applyNumberFormat="1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/>
    </xf>
    <xf numFmtId="164" fontId="26" fillId="0" borderId="0" xfId="0" applyFont="1" applyBorder="1" applyAlignment="1">
      <alignment horizontal="justify"/>
    </xf>
    <xf numFmtId="164" fontId="27" fillId="0" borderId="0" xfId="0" applyNumberFormat="1" applyFont="1" applyAlignment="1">
      <alignment/>
    </xf>
    <xf numFmtId="164" fontId="26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wrapText="1"/>
    </xf>
    <xf numFmtId="175" fontId="4" fillId="0" borderId="0" xfId="0" applyNumberFormat="1" applyFont="1" applyFill="1" applyBorder="1" applyAlignment="1">
      <alignment horizontal="center"/>
    </xf>
    <xf numFmtId="175" fontId="14" fillId="0" borderId="0" xfId="0" applyNumberFormat="1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 2" xfId="21"/>
    <cellStyle name="Normalny_Arkusz1" xfId="22"/>
    <cellStyle name="Normalny_Arkusz1_1" xfId="23"/>
    <cellStyle name="Walutowy 2" xfId="24"/>
    <cellStyle name="Wynik2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0CFC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E5E5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56"/>
  <sheetViews>
    <sheetView tabSelected="1" workbookViewId="0" topLeftCell="A1">
      <selection activeCell="B116" sqref="B116"/>
    </sheetView>
  </sheetViews>
  <sheetFormatPr defaultColWidth="9.00390625" defaultRowHeight="12.75"/>
  <cols>
    <col min="1" max="1" width="3.50390625" style="1" customWidth="1"/>
    <col min="2" max="2" width="34.50390625" style="2" customWidth="1"/>
    <col min="3" max="3" width="11.125" style="1" customWidth="1"/>
    <col min="4" max="4" width="13.75390625" style="1" customWidth="1"/>
    <col min="5" max="5" width="9.50390625" style="3" customWidth="1"/>
    <col min="6" max="6" width="16.50390625" style="3" customWidth="1"/>
    <col min="7" max="7" width="6.875" style="4" customWidth="1"/>
    <col min="8" max="8" width="15.50390625" style="3" customWidth="1"/>
    <col min="9" max="9" width="13.875" style="5" customWidth="1"/>
    <col min="10" max="30" width="8.875" style="6" customWidth="1"/>
    <col min="31" max="31" width="21.625" style="6" customWidth="1"/>
    <col min="32" max="191" width="8.875" style="6" customWidth="1"/>
    <col min="192" max="192" width="8.875" style="7" customWidth="1"/>
    <col min="193" max="249" width="8.875" style="8" customWidth="1"/>
  </cols>
  <sheetData>
    <row r="1" spans="1:244" ht="7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GJ1" s="12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11" ht="28.5" customHeight="1">
      <c r="A2" s="14"/>
      <c r="B2" s="15"/>
      <c r="C2" s="14"/>
      <c r="D2" s="16"/>
      <c r="E2" s="17"/>
      <c r="F2" s="17"/>
      <c r="G2" s="18"/>
      <c r="H2" s="17"/>
      <c r="I2" s="19"/>
      <c r="J2" s="19"/>
      <c r="K2" s="20"/>
    </row>
    <row r="3" spans="1:11" ht="27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0" ht="43.5" customHeight="1">
      <c r="A4" s="23" t="s">
        <v>2</v>
      </c>
      <c r="B4" s="23" t="s">
        <v>3</v>
      </c>
      <c r="C4" s="23" t="s">
        <v>4</v>
      </c>
      <c r="D4" s="23" t="s">
        <v>5</v>
      </c>
      <c r="E4" s="24" t="s">
        <v>6</v>
      </c>
      <c r="F4" s="24" t="s">
        <v>7</v>
      </c>
      <c r="G4" s="25" t="s">
        <v>8</v>
      </c>
      <c r="H4" s="24" t="s">
        <v>9</v>
      </c>
      <c r="I4" s="24" t="s">
        <v>10</v>
      </c>
      <c r="J4" s="23" t="s">
        <v>11</v>
      </c>
    </row>
    <row r="5" spans="1:10" ht="56.25">
      <c r="A5" s="26">
        <v>1</v>
      </c>
      <c r="B5" s="27" t="s">
        <v>12</v>
      </c>
      <c r="C5" s="28" t="s">
        <v>13</v>
      </c>
      <c r="D5" s="29">
        <v>40</v>
      </c>
      <c r="E5" s="30"/>
      <c r="F5" s="31">
        <f>D5*E5</f>
        <v>0</v>
      </c>
      <c r="G5" s="32"/>
      <c r="H5" s="31">
        <f>F5+(F5*G5/100)</f>
        <v>0</v>
      </c>
      <c r="I5" s="33"/>
      <c r="J5" s="34"/>
    </row>
    <row r="6" spans="1:10" ht="29.25" customHeight="1">
      <c r="A6" s="35" t="s">
        <v>14</v>
      </c>
      <c r="B6" s="35"/>
      <c r="C6" s="35"/>
      <c r="D6" s="35"/>
      <c r="E6" s="35"/>
      <c r="F6" s="36">
        <f>SUM(F5:F5)</f>
        <v>0</v>
      </c>
      <c r="G6" s="37"/>
      <c r="H6" s="38">
        <f>SUM(H5:H5)</f>
        <v>0</v>
      </c>
      <c r="I6" s="39"/>
      <c r="J6" s="40"/>
    </row>
    <row r="7" spans="1:9" ht="29.25" customHeight="1">
      <c r="A7" s="41"/>
      <c r="B7" s="42"/>
      <c r="C7" s="41"/>
      <c r="D7" s="41"/>
      <c r="E7" s="43"/>
      <c r="F7" s="43"/>
      <c r="G7" s="44"/>
      <c r="H7" s="43"/>
      <c r="I7" s="45"/>
    </row>
    <row r="8" spans="1:11" ht="29.25" customHeight="1">
      <c r="A8" s="46" t="s">
        <v>15</v>
      </c>
      <c r="B8" s="46"/>
      <c r="C8" s="46"/>
      <c r="D8" s="46"/>
      <c r="E8" s="46"/>
      <c r="F8" s="46"/>
      <c r="G8" s="46"/>
      <c r="H8" s="46"/>
      <c r="I8" s="46"/>
      <c r="J8" s="46"/>
      <c r="K8" s="22"/>
    </row>
    <row r="9" spans="1:10" ht="38.25">
      <c r="A9" s="47" t="s">
        <v>2</v>
      </c>
      <c r="B9" s="47" t="s">
        <v>3</v>
      </c>
      <c r="C9" s="47" t="s">
        <v>4</v>
      </c>
      <c r="D9" s="47" t="s">
        <v>5</v>
      </c>
      <c r="E9" s="48" t="s">
        <v>16</v>
      </c>
      <c r="F9" s="48" t="s">
        <v>17</v>
      </c>
      <c r="G9" s="49" t="s">
        <v>8</v>
      </c>
      <c r="H9" s="48" t="s">
        <v>18</v>
      </c>
      <c r="I9" s="50" t="s">
        <v>10</v>
      </c>
      <c r="J9" s="51" t="s">
        <v>19</v>
      </c>
    </row>
    <row r="10" spans="1:10" ht="28.5" customHeight="1">
      <c r="A10" s="52">
        <v>1</v>
      </c>
      <c r="B10" s="53" t="s">
        <v>20</v>
      </c>
      <c r="C10" s="54" t="s">
        <v>21</v>
      </c>
      <c r="D10" s="55">
        <v>120</v>
      </c>
      <c r="E10" s="56"/>
      <c r="F10" s="56">
        <f aca="true" t="shared" si="0" ref="F10:F11">D10*E10</f>
        <v>0</v>
      </c>
      <c r="G10" s="57"/>
      <c r="H10" s="56">
        <f aca="true" t="shared" si="1" ref="H10:H11">F10+(F10*G10/100)</f>
        <v>0</v>
      </c>
      <c r="I10" s="58"/>
      <c r="J10" s="59"/>
    </row>
    <row r="11" spans="1:10" ht="28.5" customHeight="1">
      <c r="A11" s="52">
        <v>2</v>
      </c>
      <c r="B11" s="60" t="s">
        <v>22</v>
      </c>
      <c r="C11" s="54" t="s">
        <v>23</v>
      </c>
      <c r="D11" s="55">
        <v>120</v>
      </c>
      <c r="E11" s="56"/>
      <c r="F11" s="56">
        <f t="shared" si="0"/>
        <v>0</v>
      </c>
      <c r="G11" s="57"/>
      <c r="H11" s="56">
        <f t="shared" si="1"/>
        <v>0</v>
      </c>
      <c r="I11" s="58"/>
      <c r="J11" s="59"/>
    </row>
    <row r="12" spans="1:9" ht="28.5" customHeight="1">
      <c r="A12" s="35" t="s">
        <v>24</v>
      </c>
      <c r="B12" s="35"/>
      <c r="C12" s="35"/>
      <c r="D12" s="35"/>
      <c r="E12" s="35"/>
      <c r="F12" s="61">
        <f>SUM(F10:F11)</f>
        <v>0</v>
      </c>
      <c r="G12" s="62"/>
      <c r="H12" s="61">
        <f>SUM(H10:H11)</f>
        <v>0</v>
      </c>
      <c r="I12" s="6"/>
    </row>
    <row r="13" spans="1:9" ht="27.75" customHeight="1">
      <c r="A13" s="41"/>
      <c r="B13" s="42"/>
      <c r="C13" s="41"/>
      <c r="D13" s="41"/>
      <c r="E13" s="43"/>
      <c r="F13" s="43"/>
      <c r="G13" s="44"/>
      <c r="H13" s="43"/>
      <c r="I13" s="45"/>
    </row>
    <row r="14" spans="1:11" ht="27.75" customHeight="1">
      <c r="A14" s="63" t="s">
        <v>25</v>
      </c>
      <c r="B14" s="63"/>
      <c r="C14" s="63"/>
      <c r="D14" s="63"/>
      <c r="E14" s="63"/>
      <c r="F14" s="63"/>
      <c r="G14" s="63"/>
      <c r="H14" s="63"/>
      <c r="I14" s="63"/>
      <c r="J14" s="63"/>
      <c r="K14" s="22"/>
    </row>
    <row r="15" spans="1:10" ht="44.25" customHeight="1">
      <c r="A15" s="64" t="s">
        <v>2</v>
      </c>
      <c r="B15" s="64" t="s">
        <v>3</v>
      </c>
      <c r="C15" s="64" t="s">
        <v>4</v>
      </c>
      <c r="D15" s="64" t="s">
        <v>5</v>
      </c>
      <c r="E15" s="65" t="s">
        <v>6</v>
      </c>
      <c r="F15" s="65" t="s">
        <v>7</v>
      </c>
      <c r="G15" s="66" t="s">
        <v>8</v>
      </c>
      <c r="H15" s="65" t="s">
        <v>9</v>
      </c>
      <c r="I15" s="50" t="s">
        <v>10</v>
      </c>
      <c r="J15" s="51" t="s">
        <v>19</v>
      </c>
    </row>
    <row r="16" spans="1:10" ht="110.25">
      <c r="A16" s="67">
        <v>1</v>
      </c>
      <c r="B16" s="53" t="s">
        <v>26</v>
      </c>
      <c r="C16" s="54" t="s">
        <v>27</v>
      </c>
      <c r="D16" s="52">
        <v>3</v>
      </c>
      <c r="E16" s="68"/>
      <c r="F16" s="68">
        <f aca="true" t="shared" si="2" ref="F16:F35">D16*E16</f>
        <v>0</v>
      </c>
      <c r="G16" s="57"/>
      <c r="H16" s="68">
        <f aca="true" t="shared" si="3" ref="H16:H35">F16+(F16*G16/100)</f>
        <v>0</v>
      </c>
      <c r="I16" s="69"/>
      <c r="J16" s="70"/>
    </row>
    <row r="17" spans="1:10" ht="119.25">
      <c r="A17" s="67">
        <v>2</v>
      </c>
      <c r="B17" s="53" t="s">
        <v>28</v>
      </c>
      <c r="C17" s="54" t="s">
        <v>27</v>
      </c>
      <c r="D17" s="52">
        <v>5</v>
      </c>
      <c r="E17" s="68"/>
      <c r="F17" s="68">
        <f t="shared" si="2"/>
        <v>0</v>
      </c>
      <c r="G17" s="71"/>
      <c r="H17" s="68">
        <f t="shared" si="3"/>
        <v>0</v>
      </c>
      <c r="I17" s="69"/>
      <c r="J17" s="70"/>
    </row>
    <row r="18" spans="1:10" ht="101.25">
      <c r="A18" s="67">
        <v>3</v>
      </c>
      <c r="B18" s="53" t="s">
        <v>29</v>
      </c>
      <c r="C18" s="54" t="s">
        <v>27</v>
      </c>
      <c r="D18" s="52">
        <v>8</v>
      </c>
      <c r="E18" s="68"/>
      <c r="F18" s="68">
        <f t="shared" si="2"/>
        <v>0</v>
      </c>
      <c r="G18" s="71"/>
      <c r="H18" s="68">
        <f t="shared" si="3"/>
        <v>0</v>
      </c>
      <c r="I18" s="69"/>
      <c r="J18" s="70"/>
    </row>
    <row r="19" spans="1:10" ht="101.25">
      <c r="A19" s="67">
        <v>4</v>
      </c>
      <c r="B19" s="53" t="s">
        <v>30</v>
      </c>
      <c r="C19" s="54" t="s">
        <v>27</v>
      </c>
      <c r="D19" s="52">
        <v>15</v>
      </c>
      <c r="E19" s="68"/>
      <c r="F19" s="68">
        <f t="shared" si="2"/>
        <v>0</v>
      </c>
      <c r="G19" s="71"/>
      <c r="H19" s="68">
        <f t="shared" si="3"/>
        <v>0</v>
      </c>
      <c r="I19" s="69"/>
      <c r="J19" s="70"/>
    </row>
    <row r="20" spans="1:10" ht="101.25">
      <c r="A20" s="67">
        <v>5</v>
      </c>
      <c r="B20" s="53" t="s">
        <v>31</v>
      </c>
      <c r="C20" s="54" t="s">
        <v>13</v>
      </c>
      <c r="D20" s="52">
        <v>10</v>
      </c>
      <c r="E20" s="68"/>
      <c r="F20" s="68">
        <f t="shared" si="2"/>
        <v>0</v>
      </c>
      <c r="G20" s="71"/>
      <c r="H20" s="68">
        <f t="shared" si="3"/>
        <v>0</v>
      </c>
      <c r="I20" s="69"/>
      <c r="J20" s="70"/>
    </row>
    <row r="21" spans="1:10" ht="101.25">
      <c r="A21" s="67">
        <v>6</v>
      </c>
      <c r="B21" s="53" t="s">
        <v>32</v>
      </c>
      <c r="C21" s="54" t="s">
        <v>27</v>
      </c>
      <c r="D21" s="52">
        <v>17</v>
      </c>
      <c r="E21" s="68"/>
      <c r="F21" s="68">
        <f t="shared" si="2"/>
        <v>0</v>
      </c>
      <c r="G21" s="71"/>
      <c r="H21" s="68">
        <f t="shared" si="3"/>
        <v>0</v>
      </c>
      <c r="I21" s="69"/>
      <c r="J21" s="70"/>
    </row>
    <row r="22" spans="1:10" ht="110.25">
      <c r="A22" s="67">
        <v>7</v>
      </c>
      <c r="B22" s="53" t="s">
        <v>33</v>
      </c>
      <c r="C22" s="54" t="s">
        <v>27</v>
      </c>
      <c r="D22" s="52">
        <v>2</v>
      </c>
      <c r="E22" s="68"/>
      <c r="F22" s="68">
        <f t="shared" si="2"/>
        <v>0</v>
      </c>
      <c r="G22" s="71"/>
      <c r="H22" s="68">
        <f t="shared" si="3"/>
        <v>0</v>
      </c>
      <c r="I22" s="69"/>
      <c r="J22" s="70"/>
    </row>
    <row r="23" spans="1:10" ht="101.25">
      <c r="A23" s="67">
        <v>8</v>
      </c>
      <c r="B23" s="53" t="s">
        <v>34</v>
      </c>
      <c r="C23" s="54" t="s">
        <v>27</v>
      </c>
      <c r="D23" s="52">
        <v>1</v>
      </c>
      <c r="E23" s="68"/>
      <c r="F23" s="68">
        <f t="shared" si="2"/>
        <v>0</v>
      </c>
      <c r="G23" s="71"/>
      <c r="H23" s="68">
        <f t="shared" si="3"/>
        <v>0</v>
      </c>
      <c r="I23" s="69"/>
      <c r="J23" s="72"/>
    </row>
    <row r="24" spans="1:10" ht="110.25">
      <c r="A24" s="67">
        <v>9</v>
      </c>
      <c r="B24" s="53" t="s">
        <v>35</v>
      </c>
      <c r="C24" s="54" t="s">
        <v>13</v>
      </c>
      <c r="D24" s="52">
        <v>2</v>
      </c>
      <c r="E24" s="68"/>
      <c r="F24" s="68">
        <f t="shared" si="2"/>
        <v>0</v>
      </c>
      <c r="G24" s="71"/>
      <c r="H24" s="68">
        <f t="shared" si="3"/>
        <v>0</v>
      </c>
      <c r="I24" s="69"/>
      <c r="J24" s="72"/>
    </row>
    <row r="25" spans="1:10" ht="110.25">
      <c r="A25" s="67">
        <v>10</v>
      </c>
      <c r="B25" s="53" t="s">
        <v>36</v>
      </c>
      <c r="C25" s="54" t="s">
        <v>13</v>
      </c>
      <c r="D25" s="52">
        <v>2</v>
      </c>
      <c r="E25" s="68"/>
      <c r="F25" s="68">
        <f t="shared" si="2"/>
        <v>0</v>
      </c>
      <c r="G25" s="71"/>
      <c r="H25" s="68">
        <f t="shared" si="3"/>
        <v>0</v>
      </c>
      <c r="I25" s="69"/>
      <c r="J25" s="72"/>
    </row>
    <row r="26" spans="1:10" ht="110.25">
      <c r="A26" s="67">
        <v>11</v>
      </c>
      <c r="B26" s="53" t="s">
        <v>37</v>
      </c>
      <c r="C26" s="54" t="s">
        <v>13</v>
      </c>
      <c r="D26" s="52">
        <v>2</v>
      </c>
      <c r="E26" s="68"/>
      <c r="F26" s="68">
        <f t="shared" si="2"/>
        <v>0</v>
      </c>
      <c r="G26" s="71"/>
      <c r="H26" s="68">
        <f t="shared" si="3"/>
        <v>0</v>
      </c>
      <c r="I26" s="69"/>
      <c r="J26" s="72"/>
    </row>
    <row r="27" spans="1:10" ht="65.25">
      <c r="A27" s="67">
        <v>12</v>
      </c>
      <c r="B27" s="53" t="s">
        <v>38</v>
      </c>
      <c r="C27" s="54" t="s">
        <v>13</v>
      </c>
      <c r="D27" s="52">
        <v>350</v>
      </c>
      <c r="E27" s="68"/>
      <c r="F27" s="68">
        <f t="shared" si="2"/>
        <v>0</v>
      </c>
      <c r="G27" s="71"/>
      <c r="H27" s="68">
        <f t="shared" si="3"/>
        <v>0</v>
      </c>
      <c r="I27" s="69"/>
      <c r="J27" s="73"/>
    </row>
    <row r="28" spans="1:10" ht="74.25">
      <c r="A28" s="67">
        <v>13</v>
      </c>
      <c r="B28" s="74" t="s">
        <v>39</v>
      </c>
      <c r="C28" s="75" t="s">
        <v>40</v>
      </c>
      <c r="D28" s="76">
        <v>40</v>
      </c>
      <c r="E28" s="68"/>
      <c r="F28" s="68">
        <f t="shared" si="2"/>
        <v>0</v>
      </c>
      <c r="G28" s="71"/>
      <c r="H28" s="68">
        <f t="shared" si="3"/>
        <v>0</v>
      </c>
      <c r="I28" s="69"/>
      <c r="J28" s="73"/>
    </row>
    <row r="29" spans="1:10" ht="47.25">
      <c r="A29" s="67">
        <v>14</v>
      </c>
      <c r="B29" s="74" t="s">
        <v>41</v>
      </c>
      <c r="C29" s="75" t="s">
        <v>40</v>
      </c>
      <c r="D29" s="76">
        <v>30</v>
      </c>
      <c r="E29" s="68"/>
      <c r="F29" s="68">
        <f t="shared" si="2"/>
        <v>0</v>
      </c>
      <c r="G29" s="71"/>
      <c r="H29" s="68">
        <f t="shared" si="3"/>
        <v>0</v>
      </c>
      <c r="I29" s="69"/>
      <c r="J29" s="73"/>
    </row>
    <row r="30" spans="1:10" ht="47.25">
      <c r="A30" s="67">
        <v>15</v>
      </c>
      <c r="B30" s="74" t="s">
        <v>42</v>
      </c>
      <c r="C30" s="75" t="s">
        <v>40</v>
      </c>
      <c r="D30" s="76">
        <v>50</v>
      </c>
      <c r="E30" s="68"/>
      <c r="F30" s="68">
        <f t="shared" si="2"/>
        <v>0</v>
      </c>
      <c r="G30" s="71"/>
      <c r="H30" s="68">
        <f t="shared" si="3"/>
        <v>0</v>
      </c>
      <c r="I30" s="69"/>
      <c r="J30" s="73"/>
    </row>
    <row r="31" spans="1:10" ht="47.25">
      <c r="A31" s="67">
        <v>16</v>
      </c>
      <c r="B31" s="74" t="s">
        <v>43</v>
      </c>
      <c r="C31" s="77" t="s">
        <v>44</v>
      </c>
      <c r="D31" s="78">
        <v>10</v>
      </c>
      <c r="E31" s="68"/>
      <c r="F31" s="68">
        <f t="shared" si="2"/>
        <v>0</v>
      </c>
      <c r="G31" s="79"/>
      <c r="H31" s="68">
        <f t="shared" si="3"/>
        <v>0</v>
      </c>
      <c r="I31" s="69"/>
      <c r="J31" s="73"/>
    </row>
    <row r="32" spans="1:10" ht="29.25">
      <c r="A32" s="67">
        <v>17</v>
      </c>
      <c r="B32" s="74" t="s">
        <v>45</v>
      </c>
      <c r="C32" s="75" t="s">
        <v>27</v>
      </c>
      <c r="D32" s="76">
        <v>5000</v>
      </c>
      <c r="E32" s="68"/>
      <c r="F32" s="68">
        <f t="shared" si="2"/>
        <v>0</v>
      </c>
      <c r="G32" s="71"/>
      <c r="H32" s="68">
        <f t="shared" si="3"/>
        <v>0</v>
      </c>
      <c r="I32" s="69"/>
      <c r="J32" s="73"/>
    </row>
    <row r="33" spans="1:10" ht="29.25">
      <c r="A33" s="67">
        <v>18</v>
      </c>
      <c r="B33" s="74" t="s">
        <v>46</v>
      </c>
      <c r="C33" s="75" t="s">
        <v>27</v>
      </c>
      <c r="D33" s="76">
        <v>5000</v>
      </c>
      <c r="E33" s="68"/>
      <c r="F33" s="68">
        <f t="shared" si="2"/>
        <v>0</v>
      </c>
      <c r="G33" s="71"/>
      <c r="H33" s="68">
        <f t="shared" si="3"/>
        <v>0</v>
      </c>
      <c r="I33" s="69"/>
      <c r="J33" s="73"/>
    </row>
    <row r="34" spans="1:10" ht="29.25">
      <c r="A34" s="67">
        <v>19</v>
      </c>
      <c r="B34" s="74" t="s">
        <v>47</v>
      </c>
      <c r="C34" s="75" t="s">
        <v>27</v>
      </c>
      <c r="D34" s="76">
        <v>5000</v>
      </c>
      <c r="E34" s="68"/>
      <c r="F34" s="68">
        <f t="shared" si="2"/>
        <v>0</v>
      </c>
      <c r="G34" s="79"/>
      <c r="H34" s="68">
        <f t="shared" si="3"/>
        <v>0</v>
      </c>
      <c r="I34" s="69"/>
      <c r="J34" s="73"/>
    </row>
    <row r="35" spans="1:10" ht="29.25">
      <c r="A35" s="67">
        <v>20</v>
      </c>
      <c r="B35" s="74" t="s">
        <v>48</v>
      </c>
      <c r="C35" s="75" t="s">
        <v>27</v>
      </c>
      <c r="D35" s="76">
        <v>2</v>
      </c>
      <c r="E35" s="68"/>
      <c r="F35" s="68">
        <f t="shared" si="2"/>
        <v>0</v>
      </c>
      <c r="G35" s="79"/>
      <c r="H35" s="68">
        <f t="shared" si="3"/>
        <v>0</v>
      </c>
      <c r="I35" s="69"/>
      <c r="J35" s="73"/>
    </row>
    <row r="36" spans="1:10" ht="27.75" customHeight="1">
      <c r="A36" s="35" t="s">
        <v>49</v>
      </c>
      <c r="B36" s="35"/>
      <c r="C36" s="35"/>
      <c r="D36" s="35"/>
      <c r="E36" s="35"/>
      <c r="F36" s="80">
        <f>SUM(F16:F35)</f>
        <v>0</v>
      </c>
      <c r="G36" s="81"/>
      <c r="H36" s="80">
        <f>SUM(H16:H35)</f>
        <v>0</v>
      </c>
      <c r="I36" s="82"/>
      <c r="J36" s="58"/>
    </row>
    <row r="37" spans="1:10" ht="27.75" customHeight="1">
      <c r="A37" s="83"/>
      <c r="B37" s="84"/>
      <c r="C37" s="83"/>
      <c r="D37" s="83"/>
      <c r="E37" s="85"/>
      <c r="F37" s="85"/>
      <c r="G37" s="86"/>
      <c r="H37" s="85"/>
      <c r="I37" s="87"/>
      <c r="J37" s="88"/>
    </row>
    <row r="38" spans="1:10" ht="27.75" customHeight="1">
      <c r="A38" s="63" t="s">
        <v>50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43.5" customHeight="1">
      <c r="A39" s="64" t="s">
        <v>2</v>
      </c>
      <c r="B39" s="64" t="s">
        <v>3</v>
      </c>
      <c r="C39" s="64" t="s">
        <v>4</v>
      </c>
      <c r="D39" s="64" t="s">
        <v>5</v>
      </c>
      <c r="E39" s="65" t="s">
        <v>6</v>
      </c>
      <c r="F39" s="65" t="s">
        <v>7</v>
      </c>
      <c r="G39" s="66" t="s">
        <v>8</v>
      </c>
      <c r="H39" s="65" t="s">
        <v>9</v>
      </c>
      <c r="I39" s="50" t="s">
        <v>10</v>
      </c>
      <c r="J39" s="51" t="s">
        <v>19</v>
      </c>
    </row>
    <row r="40" spans="1:10" ht="27.75" customHeight="1">
      <c r="A40" s="67">
        <v>1</v>
      </c>
      <c r="B40" s="74" t="s">
        <v>51</v>
      </c>
      <c r="C40" s="75" t="s">
        <v>27</v>
      </c>
      <c r="D40" s="76">
        <v>4</v>
      </c>
      <c r="E40" s="68"/>
      <c r="F40" s="68">
        <f aca="true" t="shared" si="4" ref="F40:F42">D40*E40</f>
        <v>0</v>
      </c>
      <c r="G40" s="79"/>
      <c r="H40" s="68">
        <f aca="true" t="shared" si="5" ref="H40:H42">F40+(F40*G40/100)</f>
        <v>0</v>
      </c>
      <c r="I40" s="69"/>
      <c r="J40" s="73"/>
    </row>
    <row r="41" spans="1:10" ht="27.75" customHeight="1">
      <c r="A41" s="67">
        <v>2</v>
      </c>
      <c r="B41" s="74" t="s">
        <v>52</v>
      </c>
      <c r="C41" s="75" t="s">
        <v>27</v>
      </c>
      <c r="D41" s="76">
        <v>4</v>
      </c>
      <c r="E41" s="68"/>
      <c r="F41" s="68">
        <f t="shared" si="4"/>
        <v>0</v>
      </c>
      <c r="G41" s="79"/>
      <c r="H41" s="68">
        <f t="shared" si="5"/>
        <v>0</v>
      </c>
      <c r="I41" s="69"/>
      <c r="J41" s="73"/>
    </row>
    <row r="42" spans="1:10" ht="27.75" customHeight="1">
      <c r="A42" s="67">
        <v>3</v>
      </c>
      <c r="B42" s="74" t="s">
        <v>53</v>
      </c>
      <c r="C42" s="75" t="s">
        <v>27</v>
      </c>
      <c r="D42" s="76">
        <v>4</v>
      </c>
      <c r="E42" s="68"/>
      <c r="F42" s="68">
        <f t="shared" si="4"/>
        <v>0</v>
      </c>
      <c r="G42" s="79"/>
      <c r="H42" s="68">
        <f t="shared" si="5"/>
        <v>0</v>
      </c>
      <c r="I42" s="69"/>
      <c r="J42" s="73"/>
    </row>
    <row r="43" spans="1:10" ht="27.75" customHeight="1">
      <c r="A43" s="35" t="s">
        <v>54</v>
      </c>
      <c r="B43" s="35"/>
      <c r="C43" s="35"/>
      <c r="D43" s="35"/>
      <c r="E43" s="35"/>
      <c r="F43" s="80">
        <f>SUM(F40:F42)</f>
        <v>0</v>
      </c>
      <c r="G43" s="81"/>
      <c r="H43" s="80">
        <f>SUM(H40:H42)</f>
        <v>0</v>
      </c>
      <c r="I43" s="82"/>
      <c r="J43" s="58"/>
    </row>
    <row r="44" spans="1:10" ht="27.75" customHeight="1">
      <c r="A44" s="83"/>
      <c r="B44" s="84"/>
      <c r="C44" s="83"/>
      <c r="D44" s="83"/>
      <c r="E44" s="85"/>
      <c r="F44" s="85"/>
      <c r="G44" s="86"/>
      <c r="H44" s="85"/>
      <c r="I44" s="87"/>
      <c r="J44" s="88"/>
    </row>
    <row r="45" spans="1:11" ht="27.75" customHeight="1">
      <c r="A45" s="89" t="s">
        <v>55</v>
      </c>
      <c r="B45" s="89"/>
      <c r="C45" s="89"/>
      <c r="D45" s="89"/>
      <c r="E45" s="89"/>
      <c r="F45" s="89"/>
      <c r="G45" s="89"/>
      <c r="H45" s="89"/>
      <c r="I45" s="89"/>
      <c r="J45" s="89"/>
      <c r="K45" s="22"/>
    </row>
    <row r="46" spans="1:10" ht="44.25" customHeight="1">
      <c r="A46" s="64" t="s">
        <v>2</v>
      </c>
      <c r="B46" s="64" t="s">
        <v>3</v>
      </c>
      <c r="C46" s="64" t="s">
        <v>4</v>
      </c>
      <c r="D46" s="64" t="s">
        <v>5</v>
      </c>
      <c r="E46" s="65" t="s">
        <v>6</v>
      </c>
      <c r="F46" s="65" t="s">
        <v>7</v>
      </c>
      <c r="G46" s="66" t="s">
        <v>8</v>
      </c>
      <c r="H46" s="65" t="s">
        <v>9</v>
      </c>
      <c r="I46" s="50" t="s">
        <v>10</v>
      </c>
      <c r="J46" s="51" t="s">
        <v>19</v>
      </c>
    </row>
    <row r="47" spans="1:10" ht="65.25">
      <c r="A47" s="90">
        <v>1</v>
      </c>
      <c r="B47" s="53" t="s">
        <v>56</v>
      </c>
      <c r="C47" s="54" t="s">
        <v>27</v>
      </c>
      <c r="D47" s="55">
        <v>500</v>
      </c>
      <c r="E47" s="91"/>
      <c r="F47" s="68">
        <f aca="true" t="shared" si="6" ref="F47:F50">D47*E47</f>
        <v>0</v>
      </c>
      <c r="G47" s="71"/>
      <c r="H47" s="68">
        <f aca="true" t="shared" si="7" ref="H47:H50">F47+(F47*G47/100)</f>
        <v>0</v>
      </c>
      <c r="I47" s="69"/>
      <c r="J47" s="70"/>
    </row>
    <row r="48" spans="1:10" ht="47.25">
      <c r="A48" s="90">
        <v>2</v>
      </c>
      <c r="B48" s="53" t="s">
        <v>57</v>
      </c>
      <c r="C48" s="54" t="s">
        <v>44</v>
      </c>
      <c r="D48" s="55">
        <v>50</v>
      </c>
      <c r="E48" s="91"/>
      <c r="F48" s="68">
        <f t="shared" si="6"/>
        <v>0</v>
      </c>
      <c r="G48" s="71"/>
      <c r="H48" s="68">
        <f t="shared" si="7"/>
        <v>0</v>
      </c>
      <c r="I48" s="69"/>
      <c r="J48" s="70"/>
    </row>
    <row r="49" spans="1:10" ht="47.25">
      <c r="A49" s="90">
        <v>3</v>
      </c>
      <c r="B49" s="53" t="s">
        <v>58</v>
      </c>
      <c r="C49" s="53" t="s">
        <v>27</v>
      </c>
      <c r="D49" s="92">
        <v>300</v>
      </c>
      <c r="E49" s="93"/>
      <c r="F49" s="68">
        <f t="shared" si="6"/>
        <v>0</v>
      </c>
      <c r="G49" s="71"/>
      <c r="H49" s="68">
        <f t="shared" si="7"/>
        <v>0</v>
      </c>
      <c r="I49" s="69"/>
      <c r="J49" s="70"/>
    </row>
    <row r="50" spans="1:10" ht="38.25">
      <c r="A50" s="90">
        <v>4</v>
      </c>
      <c r="B50" s="53" t="s">
        <v>59</v>
      </c>
      <c r="C50" s="53" t="s">
        <v>27</v>
      </c>
      <c r="D50" s="92">
        <v>35</v>
      </c>
      <c r="E50" s="91"/>
      <c r="F50" s="68">
        <f t="shared" si="6"/>
        <v>0</v>
      </c>
      <c r="G50" s="71"/>
      <c r="H50" s="68">
        <f t="shared" si="7"/>
        <v>0</v>
      </c>
      <c r="I50" s="69"/>
      <c r="J50" s="70"/>
    </row>
    <row r="51" spans="1:10" ht="30" customHeight="1">
      <c r="A51" s="94" t="s">
        <v>60</v>
      </c>
      <c r="B51" s="94"/>
      <c r="C51" s="94"/>
      <c r="D51" s="94"/>
      <c r="E51" s="94"/>
      <c r="F51" s="95">
        <f>SUM(F47:F50)</f>
        <v>0</v>
      </c>
      <c r="G51" s="96"/>
      <c r="H51" s="95">
        <f>SUM(H47:H50)</f>
        <v>0</v>
      </c>
      <c r="I51" s="87"/>
      <c r="J51" s="88"/>
    </row>
    <row r="52" spans="1:9" ht="27.75" customHeight="1">
      <c r="A52" s="41"/>
      <c r="B52" s="42"/>
      <c r="C52" s="41"/>
      <c r="D52" s="41"/>
      <c r="E52" s="43"/>
      <c r="F52" s="43"/>
      <c r="G52" s="44"/>
      <c r="H52" s="43"/>
      <c r="I52" s="45"/>
    </row>
    <row r="53" spans="1:15" ht="29.25" customHeight="1">
      <c r="A53" s="97" t="s">
        <v>61</v>
      </c>
      <c r="B53" s="97"/>
      <c r="C53" s="97"/>
      <c r="D53" s="97"/>
      <c r="E53" s="97"/>
      <c r="F53" s="97"/>
      <c r="G53" s="97"/>
      <c r="H53" s="97"/>
      <c r="I53" s="97"/>
      <c r="J53" s="97"/>
      <c r="K53" s="22"/>
      <c r="M53"/>
      <c r="N53"/>
      <c r="O53"/>
    </row>
    <row r="54" spans="1:15" ht="42" customHeight="1">
      <c r="A54" s="47" t="s">
        <v>2</v>
      </c>
      <c r="B54" s="47" t="s">
        <v>3</v>
      </c>
      <c r="C54" s="47" t="s">
        <v>4</v>
      </c>
      <c r="D54" s="47" t="s">
        <v>5</v>
      </c>
      <c r="E54" s="48" t="s">
        <v>16</v>
      </c>
      <c r="F54" s="48" t="s">
        <v>17</v>
      </c>
      <c r="G54" s="49" t="s">
        <v>8</v>
      </c>
      <c r="H54" s="48" t="s">
        <v>18</v>
      </c>
      <c r="I54" s="50" t="s">
        <v>10</v>
      </c>
      <c r="J54" s="51" t="s">
        <v>19</v>
      </c>
      <c r="K54" s="98"/>
      <c r="L54"/>
      <c r="M54"/>
      <c r="N54"/>
      <c r="O54"/>
    </row>
    <row r="55" spans="1:11" ht="28.5" customHeight="1">
      <c r="A55" s="99">
        <v>1</v>
      </c>
      <c r="B55" s="100" t="s">
        <v>62</v>
      </c>
      <c r="C55" s="101" t="s">
        <v>27</v>
      </c>
      <c r="D55" s="102">
        <v>6</v>
      </c>
      <c r="E55" s="103"/>
      <c r="F55" s="104">
        <f aca="true" t="shared" si="8" ref="F55:F70">D55*E55</f>
        <v>0</v>
      </c>
      <c r="G55" s="105"/>
      <c r="H55" s="104">
        <f aca="true" t="shared" si="9" ref="H55:H70">F55+(F55*G55/100)</f>
        <v>0</v>
      </c>
      <c r="I55" s="106"/>
      <c r="J55" s="107"/>
      <c r="K55" s="22"/>
    </row>
    <row r="56" spans="1:10" ht="28.5" customHeight="1">
      <c r="A56" s="99">
        <v>2</v>
      </c>
      <c r="B56" s="100" t="s">
        <v>63</v>
      </c>
      <c r="C56" s="101" t="s">
        <v>27</v>
      </c>
      <c r="D56" s="102">
        <v>20</v>
      </c>
      <c r="E56" s="103"/>
      <c r="F56" s="104">
        <f t="shared" si="8"/>
        <v>0</v>
      </c>
      <c r="G56" s="105"/>
      <c r="H56" s="104">
        <f t="shared" si="9"/>
        <v>0</v>
      </c>
      <c r="I56" s="106"/>
      <c r="J56" s="107"/>
    </row>
    <row r="57" spans="1:10" ht="33.75">
      <c r="A57" s="99">
        <v>3</v>
      </c>
      <c r="B57" s="100" t="s">
        <v>64</v>
      </c>
      <c r="C57" s="101" t="s">
        <v>27</v>
      </c>
      <c r="D57" s="102">
        <v>300</v>
      </c>
      <c r="E57" s="103"/>
      <c r="F57" s="104">
        <f t="shared" si="8"/>
        <v>0</v>
      </c>
      <c r="G57" s="105"/>
      <c r="H57" s="104">
        <f t="shared" si="9"/>
        <v>0</v>
      </c>
      <c r="I57" s="106"/>
      <c r="J57" s="107"/>
    </row>
    <row r="58" spans="1:10" ht="23.25">
      <c r="A58" s="99">
        <v>4</v>
      </c>
      <c r="B58" s="100" t="s">
        <v>65</v>
      </c>
      <c r="C58" s="101" t="s">
        <v>27</v>
      </c>
      <c r="D58" s="102">
        <v>120</v>
      </c>
      <c r="E58" s="103"/>
      <c r="F58" s="104">
        <f t="shared" si="8"/>
        <v>0</v>
      </c>
      <c r="G58" s="105"/>
      <c r="H58" s="104">
        <f t="shared" si="9"/>
        <v>0</v>
      </c>
      <c r="I58" s="106"/>
      <c r="J58" s="107"/>
    </row>
    <row r="59" spans="1:10" ht="33.75">
      <c r="A59" s="99">
        <v>5</v>
      </c>
      <c r="B59" s="100" t="s">
        <v>66</v>
      </c>
      <c r="C59" s="101" t="s">
        <v>27</v>
      </c>
      <c r="D59" s="102">
        <v>60</v>
      </c>
      <c r="E59" s="103"/>
      <c r="F59" s="104">
        <f t="shared" si="8"/>
        <v>0</v>
      </c>
      <c r="G59" s="105"/>
      <c r="H59" s="104">
        <f t="shared" si="9"/>
        <v>0</v>
      </c>
      <c r="I59" s="106"/>
      <c r="J59" s="107"/>
    </row>
    <row r="60" spans="1:10" ht="23.25">
      <c r="A60" s="99">
        <v>6</v>
      </c>
      <c r="B60" s="100" t="s">
        <v>67</v>
      </c>
      <c r="C60" s="101" t="s">
        <v>27</v>
      </c>
      <c r="D60" s="102">
        <v>10</v>
      </c>
      <c r="E60" s="103"/>
      <c r="F60" s="104">
        <f t="shared" si="8"/>
        <v>0</v>
      </c>
      <c r="G60" s="105"/>
      <c r="H60" s="104">
        <f t="shared" si="9"/>
        <v>0</v>
      </c>
      <c r="I60" s="106"/>
      <c r="J60" s="107"/>
    </row>
    <row r="61" spans="1:10" ht="20.25">
      <c r="A61" s="99">
        <v>7</v>
      </c>
      <c r="B61" s="100" t="s">
        <v>68</v>
      </c>
      <c r="C61" s="101" t="s">
        <v>27</v>
      </c>
      <c r="D61" s="102">
        <v>5</v>
      </c>
      <c r="E61" s="103"/>
      <c r="F61" s="104">
        <f t="shared" si="8"/>
        <v>0</v>
      </c>
      <c r="G61" s="105"/>
      <c r="H61" s="104">
        <f t="shared" si="9"/>
        <v>0</v>
      </c>
      <c r="I61" s="106"/>
      <c r="J61" s="107"/>
    </row>
    <row r="62" spans="1:10" ht="20.25">
      <c r="A62" s="99">
        <v>8</v>
      </c>
      <c r="B62" s="108" t="s">
        <v>69</v>
      </c>
      <c r="C62" s="101" t="s">
        <v>27</v>
      </c>
      <c r="D62" s="102">
        <v>5</v>
      </c>
      <c r="E62" s="103"/>
      <c r="F62" s="104">
        <f t="shared" si="8"/>
        <v>0</v>
      </c>
      <c r="G62" s="105"/>
      <c r="H62" s="104">
        <f t="shared" si="9"/>
        <v>0</v>
      </c>
      <c r="I62" s="106"/>
      <c r="J62" s="107"/>
    </row>
    <row r="63" spans="1:10" ht="27.75" customHeight="1">
      <c r="A63" s="99">
        <v>9</v>
      </c>
      <c r="B63" s="100" t="s">
        <v>70</v>
      </c>
      <c r="C63" s="101" t="s">
        <v>27</v>
      </c>
      <c r="D63" s="102">
        <v>30</v>
      </c>
      <c r="E63" s="103"/>
      <c r="F63" s="104">
        <f t="shared" si="8"/>
        <v>0</v>
      </c>
      <c r="G63" s="105"/>
      <c r="H63" s="104">
        <f t="shared" si="9"/>
        <v>0</v>
      </c>
      <c r="I63" s="106"/>
      <c r="J63" s="107"/>
    </row>
    <row r="64" spans="1:10" ht="27.75" customHeight="1">
      <c r="A64" s="99">
        <v>10</v>
      </c>
      <c r="B64" s="100" t="s">
        <v>71</v>
      </c>
      <c r="C64" s="101" t="s">
        <v>27</v>
      </c>
      <c r="D64" s="102">
        <v>30</v>
      </c>
      <c r="E64" s="103"/>
      <c r="F64" s="104">
        <f t="shared" si="8"/>
        <v>0</v>
      </c>
      <c r="G64" s="105"/>
      <c r="H64" s="104">
        <f t="shared" si="9"/>
        <v>0</v>
      </c>
      <c r="I64" s="106"/>
      <c r="J64" s="107"/>
    </row>
    <row r="65" spans="1:10" ht="27.75" customHeight="1">
      <c r="A65" s="99">
        <v>11</v>
      </c>
      <c r="B65" s="100" t="s">
        <v>72</v>
      </c>
      <c r="C65" s="101" t="s">
        <v>27</v>
      </c>
      <c r="D65" s="102">
        <v>20</v>
      </c>
      <c r="E65" s="103"/>
      <c r="F65" s="104">
        <f t="shared" si="8"/>
        <v>0</v>
      </c>
      <c r="G65" s="105"/>
      <c r="H65" s="104">
        <f t="shared" si="9"/>
        <v>0</v>
      </c>
      <c r="I65" s="106"/>
      <c r="J65" s="107"/>
    </row>
    <row r="66" spans="1:10" ht="27.75" customHeight="1">
      <c r="A66" s="99">
        <v>12</v>
      </c>
      <c r="B66" s="100" t="s">
        <v>73</v>
      </c>
      <c r="C66" s="101" t="s">
        <v>27</v>
      </c>
      <c r="D66" s="102">
        <v>10</v>
      </c>
      <c r="E66" s="103"/>
      <c r="F66" s="104">
        <f t="shared" si="8"/>
        <v>0</v>
      </c>
      <c r="G66" s="105"/>
      <c r="H66" s="104">
        <f t="shared" si="9"/>
        <v>0</v>
      </c>
      <c r="I66" s="106"/>
      <c r="J66" s="107"/>
    </row>
    <row r="67" spans="1:10" ht="27.75" customHeight="1">
      <c r="A67" s="99">
        <v>13</v>
      </c>
      <c r="B67" s="100" t="s">
        <v>74</v>
      </c>
      <c r="C67" s="101" t="s">
        <v>27</v>
      </c>
      <c r="D67" s="102">
        <v>50</v>
      </c>
      <c r="E67" s="103"/>
      <c r="F67" s="104">
        <f t="shared" si="8"/>
        <v>0</v>
      </c>
      <c r="G67" s="105"/>
      <c r="H67" s="104">
        <f t="shared" si="9"/>
        <v>0</v>
      </c>
      <c r="I67" s="106"/>
      <c r="J67" s="107"/>
    </row>
    <row r="68" spans="1:10" ht="27.75" customHeight="1">
      <c r="A68" s="99">
        <v>14</v>
      </c>
      <c r="B68" s="100" t="s">
        <v>75</v>
      </c>
      <c r="C68" s="101" t="s">
        <v>27</v>
      </c>
      <c r="D68" s="102">
        <v>10</v>
      </c>
      <c r="E68" s="103"/>
      <c r="F68" s="104">
        <f t="shared" si="8"/>
        <v>0</v>
      </c>
      <c r="G68" s="105"/>
      <c r="H68" s="104">
        <f t="shared" si="9"/>
        <v>0</v>
      </c>
      <c r="I68" s="106"/>
      <c r="J68" s="107"/>
    </row>
    <row r="69" spans="1:10" ht="27.75" customHeight="1">
      <c r="A69" s="99">
        <v>15</v>
      </c>
      <c r="B69" s="100" t="s">
        <v>76</v>
      </c>
      <c r="C69" s="101" t="s">
        <v>27</v>
      </c>
      <c r="D69" s="102">
        <v>72</v>
      </c>
      <c r="E69" s="103"/>
      <c r="F69" s="104">
        <f t="shared" si="8"/>
        <v>0</v>
      </c>
      <c r="G69" s="105"/>
      <c r="H69" s="104">
        <f t="shared" si="9"/>
        <v>0</v>
      </c>
      <c r="I69" s="106"/>
      <c r="J69" s="107"/>
    </row>
    <row r="70" spans="1:10" ht="21.75" customHeight="1">
      <c r="A70" s="99">
        <v>16</v>
      </c>
      <c r="B70" s="109" t="s">
        <v>77</v>
      </c>
      <c r="C70" s="28" t="s">
        <v>21</v>
      </c>
      <c r="D70" s="29">
        <v>3</v>
      </c>
      <c r="E70" s="103"/>
      <c r="F70" s="104">
        <f t="shared" si="8"/>
        <v>0</v>
      </c>
      <c r="G70" s="32"/>
      <c r="H70" s="104">
        <f t="shared" si="9"/>
        <v>0</v>
      </c>
      <c r="I70" s="106"/>
      <c r="J70" s="107"/>
    </row>
    <row r="71" spans="1:10" ht="27.75" customHeight="1">
      <c r="A71" s="35" t="s">
        <v>78</v>
      </c>
      <c r="B71" s="35"/>
      <c r="C71" s="35"/>
      <c r="D71" s="35"/>
      <c r="E71" s="35"/>
      <c r="F71" s="95">
        <f>SUM(F55:F70)</f>
        <v>0</v>
      </c>
      <c r="G71" s="96"/>
      <c r="H71" s="95">
        <f>SUM(H55:H70)</f>
        <v>0</v>
      </c>
      <c r="I71" s="87"/>
      <c r="J71" s="88"/>
    </row>
    <row r="72" spans="1:9" ht="27.75" customHeight="1">
      <c r="A72" s="41"/>
      <c r="B72" s="42"/>
      <c r="C72" s="41"/>
      <c r="D72" s="41"/>
      <c r="E72" s="43"/>
      <c r="F72" s="43"/>
      <c r="G72" s="44"/>
      <c r="H72" s="43"/>
      <c r="I72" s="45"/>
    </row>
    <row r="73" spans="1:11" ht="27.75" customHeight="1">
      <c r="A73" s="97" t="s">
        <v>79</v>
      </c>
      <c r="B73" s="97"/>
      <c r="C73" s="97"/>
      <c r="D73" s="97"/>
      <c r="E73" s="97"/>
      <c r="F73" s="97"/>
      <c r="G73" s="97"/>
      <c r="H73" s="97"/>
      <c r="I73" s="97"/>
      <c r="J73" s="97"/>
      <c r="K73" s="22"/>
    </row>
    <row r="74" spans="1:10" ht="38.25">
      <c r="A74" s="51" t="s">
        <v>2</v>
      </c>
      <c r="B74" s="51" t="s">
        <v>3</v>
      </c>
      <c r="C74" s="51" t="s">
        <v>4</v>
      </c>
      <c r="D74" s="51" t="s">
        <v>5</v>
      </c>
      <c r="E74" s="50" t="s">
        <v>6</v>
      </c>
      <c r="F74" s="50" t="s">
        <v>7</v>
      </c>
      <c r="G74" s="110" t="s">
        <v>8</v>
      </c>
      <c r="H74" s="50" t="s">
        <v>9</v>
      </c>
      <c r="I74" s="50" t="s">
        <v>10</v>
      </c>
      <c r="J74" s="51" t="s">
        <v>11</v>
      </c>
    </row>
    <row r="75" spans="1:10" ht="73.5" customHeight="1">
      <c r="A75" s="111">
        <v>1</v>
      </c>
      <c r="B75" s="112" t="s">
        <v>80</v>
      </c>
      <c r="C75" s="113" t="s">
        <v>27</v>
      </c>
      <c r="D75" s="112">
        <v>500</v>
      </c>
      <c r="E75" s="114"/>
      <c r="F75" s="114">
        <f aca="true" t="shared" si="10" ref="F75:F76">D75*E75</f>
        <v>0</v>
      </c>
      <c r="G75" s="115"/>
      <c r="H75" s="114">
        <f aca="true" t="shared" si="11" ref="H75:H76">F75+(F75*G75/100)</f>
        <v>0</v>
      </c>
      <c r="I75" s="58"/>
      <c r="J75" s="113"/>
    </row>
    <row r="76" spans="1:10" ht="56.25">
      <c r="A76" s="111">
        <v>2</v>
      </c>
      <c r="B76" s="116" t="s">
        <v>81</v>
      </c>
      <c r="C76" s="113" t="s">
        <v>44</v>
      </c>
      <c r="D76" s="112">
        <v>30</v>
      </c>
      <c r="E76" s="114"/>
      <c r="F76" s="114">
        <f t="shared" si="10"/>
        <v>0</v>
      </c>
      <c r="G76" s="115"/>
      <c r="H76" s="114">
        <f t="shared" si="11"/>
        <v>0</v>
      </c>
      <c r="I76" s="58"/>
      <c r="J76" s="113"/>
    </row>
    <row r="77" spans="1:10" ht="30" customHeight="1">
      <c r="A77" s="117" t="s">
        <v>82</v>
      </c>
      <c r="B77" s="117"/>
      <c r="C77" s="117"/>
      <c r="D77" s="117"/>
      <c r="E77" s="117"/>
      <c r="F77" s="118">
        <f>SUM(F75:F76)</f>
        <v>0</v>
      </c>
      <c r="G77" s="119"/>
      <c r="H77" s="120">
        <f>SUM(H75:H76)</f>
        <v>0</v>
      </c>
      <c r="I77"/>
      <c r="J77"/>
    </row>
    <row r="78" spans="1:10" ht="30" customHeight="1">
      <c r="A78"/>
      <c r="B78"/>
      <c r="C78"/>
      <c r="D78"/>
      <c r="E78"/>
      <c r="F78"/>
      <c r="G78"/>
      <c r="H78"/>
      <c r="I78"/>
      <c r="J78"/>
    </row>
    <row r="79" spans="1:11" ht="30" customHeight="1">
      <c r="A79" s="97" t="s">
        <v>83</v>
      </c>
      <c r="B79" s="97"/>
      <c r="C79" s="97"/>
      <c r="D79" s="97"/>
      <c r="E79" s="97"/>
      <c r="F79" s="97"/>
      <c r="G79" s="97"/>
      <c r="H79" s="97"/>
      <c r="I79" s="97"/>
      <c r="J79" s="97"/>
      <c r="K79" s="22"/>
    </row>
    <row r="80" spans="1:10" ht="38.25">
      <c r="A80" s="51" t="s">
        <v>2</v>
      </c>
      <c r="B80" s="51" t="s">
        <v>3</v>
      </c>
      <c r="C80" s="51" t="s">
        <v>4</v>
      </c>
      <c r="D80" s="51" t="s">
        <v>5</v>
      </c>
      <c r="E80" s="50" t="s">
        <v>6</v>
      </c>
      <c r="F80" s="50" t="s">
        <v>7</v>
      </c>
      <c r="G80" s="110" t="s">
        <v>8</v>
      </c>
      <c r="H80" s="50" t="s">
        <v>9</v>
      </c>
      <c r="I80" s="50" t="s">
        <v>10</v>
      </c>
      <c r="J80" s="51" t="s">
        <v>11</v>
      </c>
    </row>
    <row r="81" spans="1:10" ht="37.5" customHeight="1">
      <c r="A81" s="111">
        <v>1</v>
      </c>
      <c r="B81" s="112" t="s">
        <v>84</v>
      </c>
      <c r="C81" s="113" t="s">
        <v>27</v>
      </c>
      <c r="D81" s="112">
        <v>400</v>
      </c>
      <c r="E81" s="114"/>
      <c r="F81" s="114">
        <f>D81*E81</f>
        <v>0</v>
      </c>
      <c r="G81" s="115"/>
      <c r="H81" s="114">
        <f>F81+(F81*G81/100)</f>
        <v>0</v>
      </c>
      <c r="I81" s="58"/>
      <c r="J81" s="113"/>
    </row>
    <row r="82" spans="1:10" ht="28.5" customHeight="1">
      <c r="A82" s="117" t="s">
        <v>85</v>
      </c>
      <c r="B82" s="117"/>
      <c r="C82" s="117"/>
      <c r="D82" s="117"/>
      <c r="E82" s="117"/>
      <c r="F82" s="118">
        <f>SUM(F81:F81)</f>
        <v>0</v>
      </c>
      <c r="G82" s="119"/>
      <c r="H82" s="120">
        <f>SUM(H81:H81)</f>
        <v>0</v>
      </c>
      <c r="I82"/>
      <c r="J82"/>
    </row>
    <row r="83" spans="1:9" ht="28.5" customHeight="1">
      <c r="A83" s="41"/>
      <c r="B83" s="42"/>
      <c r="C83" s="41"/>
      <c r="D83" s="41"/>
      <c r="E83" s="43"/>
      <c r="F83" s="43"/>
      <c r="G83" s="44"/>
      <c r="H83" s="43"/>
      <c r="I83" s="45"/>
    </row>
    <row r="84" spans="1:11" ht="28.5" customHeight="1">
      <c r="A84" s="97" t="s">
        <v>86</v>
      </c>
      <c r="B84" s="97"/>
      <c r="C84" s="97"/>
      <c r="D84" s="97"/>
      <c r="E84" s="97"/>
      <c r="F84" s="97"/>
      <c r="G84" s="97"/>
      <c r="H84" s="97"/>
      <c r="I84" s="97"/>
      <c r="J84" s="97"/>
      <c r="K84" s="22"/>
    </row>
    <row r="85" spans="1:10" ht="43.5" customHeight="1">
      <c r="A85" s="51" t="s">
        <v>2</v>
      </c>
      <c r="B85" s="51" t="s">
        <v>3</v>
      </c>
      <c r="C85" s="51" t="s">
        <v>4</v>
      </c>
      <c r="D85" s="51" t="s">
        <v>5</v>
      </c>
      <c r="E85" s="50" t="s">
        <v>6</v>
      </c>
      <c r="F85" s="50" t="s">
        <v>7</v>
      </c>
      <c r="G85" s="110" t="s">
        <v>8</v>
      </c>
      <c r="H85" s="50" t="s">
        <v>9</v>
      </c>
      <c r="I85" s="50" t="s">
        <v>10</v>
      </c>
      <c r="J85" s="51" t="s">
        <v>11</v>
      </c>
    </row>
    <row r="86" spans="1:10" ht="51" customHeight="1">
      <c r="A86" s="111">
        <v>1</v>
      </c>
      <c r="B86" s="121" t="s">
        <v>87</v>
      </c>
      <c r="C86" s="122" t="s">
        <v>27</v>
      </c>
      <c r="D86" s="123">
        <v>900</v>
      </c>
      <c r="E86" s="114"/>
      <c r="F86" s="114">
        <f>D86*E86</f>
        <v>0</v>
      </c>
      <c r="G86" s="115"/>
      <c r="H86" s="114">
        <f>F86+(F86*G86/100)</f>
        <v>0</v>
      </c>
      <c r="I86" s="58"/>
      <c r="J86" s="113"/>
    </row>
    <row r="87" spans="1:10" ht="28.5" customHeight="1">
      <c r="A87" s="117" t="s">
        <v>88</v>
      </c>
      <c r="B87" s="117"/>
      <c r="C87" s="117"/>
      <c r="D87" s="117"/>
      <c r="E87" s="117"/>
      <c r="F87" s="118">
        <f>SUM(F86:F86)</f>
        <v>0</v>
      </c>
      <c r="G87" s="119"/>
      <c r="H87" s="120">
        <f>SUM(H86:H86)</f>
        <v>0</v>
      </c>
      <c r="I87"/>
      <c r="J87"/>
    </row>
    <row r="88" spans="1:10" ht="28.5" customHeight="1">
      <c r="A88" s="124"/>
      <c r="B88" s="124"/>
      <c r="C88" s="124"/>
      <c r="D88" s="124"/>
      <c r="E88" s="124"/>
      <c r="F88" s="125"/>
      <c r="G88" s="126"/>
      <c r="H88" s="127"/>
      <c r="I88" s="128"/>
      <c r="J88" s="128"/>
    </row>
    <row r="89" spans="1:11" ht="27.75" customHeight="1">
      <c r="A89" s="97" t="s">
        <v>89</v>
      </c>
      <c r="B89" s="97"/>
      <c r="C89" s="97"/>
      <c r="D89" s="97"/>
      <c r="E89" s="97"/>
      <c r="F89" s="97"/>
      <c r="G89" s="97"/>
      <c r="H89" s="97"/>
      <c r="I89" s="97"/>
      <c r="J89" s="97"/>
      <c r="K89" s="22"/>
    </row>
    <row r="90" spans="1:10" ht="38.25">
      <c r="A90" s="51" t="s">
        <v>2</v>
      </c>
      <c r="B90" s="51" t="s">
        <v>3</v>
      </c>
      <c r="C90" s="51" t="s">
        <v>4</v>
      </c>
      <c r="D90" s="51" t="s">
        <v>5</v>
      </c>
      <c r="E90" s="50" t="s">
        <v>6</v>
      </c>
      <c r="F90" s="50" t="s">
        <v>7</v>
      </c>
      <c r="G90" s="110" t="s">
        <v>8</v>
      </c>
      <c r="H90" s="50" t="s">
        <v>9</v>
      </c>
      <c r="I90" s="50" t="s">
        <v>10</v>
      </c>
      <c r="J90" s="51" t="s">
        <v>11</v>
      </c>
    </row>
    <row r="91" spans="1:10" ht="65.25">
      <c r="A91" s="52">
        <v>1</v>
      </c>
      <c r="B91" s="129" t="s">
        <v>90</v>
      </c>
      <c r="C91" s="90" t="s">
        <v>44</v>
      </c>
      <c r="D91" s="92">
        <v>200</v>
      </c>
      <c r="E91" s="130"/>
      <c r="F91" s="130">
        <f>D91*E91</f>
        <v>0</v>
      </c>
      <c r="G91" s="131"/>
      <c r="H91" s="130">
        <f>F91+(F91*G91/100)</f>
        <v>0</v>
      </c>
      <c r="I91" s="113"/>
      <c r="J91" s="132"/>
    </row>
    <row r="92" spans="1:10" ht="28.5" customHeight="1">
      <c r="A92" s="117" t="s">
        <v>91</v>
      </c>
      <c r="B92" s="117" t="s">
        <v>92</v>
      </c>
      <c r="C92" s="117"/>
      <c r="D92" s="117"/>
      <c r="E92" s="117"/>
      <c r="F92" s="133">
        <f>SUM(F91)</f>
        <v>0</v>
      </c>
      <c r="G92" s="126"/>
      <c r="H92" s="134">
        <f>SUM(H91)</f>
        <v>0</v>
      </c>
      <c r="I92" s="125"/>
      <c r="J92" s="135"/>
    </row>
    <row r="93" spans="1:10" ht="28.5" customHeight="1">
      <c r="A93" s="136"/>
      <c r="B93" s="137"/>
      <c r="C93" s="138"/>
      <c r="D93" s="138"/>
      <c r="E93" s="138"/>
      <c r="F93" s="138"/>
      <c r="G93" s="138"/>
      <c r="H93" s="139"/>
      <c r="I93" s="87"/>
      <c r="J93" s="88"/>
    </row>
    <row r="94" spans="1:11" ht="28.5" customHeight="1">
      <c r="A94" s="140" t="s">
        <v>93</v>
      </c>
      <c r="B94" s="140"/>
      <c r="C94" s="140"/>
      <c r="D94" s="140"/>
      <c r="E94" s="140"/>
      <c r="F94" s="140"/>
      <c r="G94" s="140"/>
      <c r="H94" s="140"/>
      <c r="I94" s="140"/>
      <c r="J94" s="140"/>
      <c r="K94" s="22"/>
    </row>
    <row r="95" spans="1:10" ht="38.25">
      <c r="A95" s="64" t="s">
        <v>2</v>
      </c>
      <c r="B95" s="64" t="s">
        <v>3</v>
      </c>
      <c r="C95" s="64" t="s">
        <v>4</v>
      </c>
      <c r="D95" s="64" t="s">
        <v>5</v>
      </c>
      <c r="E95" s="65" t="s">
        <v>6</v>
      </c>
      <c r="F95" s="65" t="s">
        <v>7</v>
      </c>
      <c r="G95" s="66" t="s">
        <v>8</v>
      </c>
      <c r="H95" s="65" t="s">
        <v>9</v>
      </c>
      <c r="I95" s="50" t="s">
        <v>10</v>
      </c>
      <c r="J95" s="51" t="s">
        <v>19</v>
      </c>
    </row>
    <row r="96" spans="1:10" ht="47.25">
      <c r="A96" s="141">
        <v>1</v>
      </c>
      <c r="B96" s="142" t="s">
        <v>94</v>
      </c>
      <c r="C96" s="143" t="s">
        <v>27</v>
      </c>
      <c r="D96" s="144">
        <v>1000</v>
      </c>
      <c r="E96" s="145"/>
      <c r="F96" s="146">
        <f aca="true" t="shared" si="12" ref="F96:F98">D96*E96</f>
        <v>0</v>
      </c>
      <c r="G96" s="147"/>
      <c r="H96" s="146">
        <f aca="true" t="shared" si="13" ref="H96:H98">F96+(F96*G96/100)</f>
        <v>0</v>
      </c>
      <c r="I96" s="148"/>
      <c r="J96" s="149"/>
    </row>
    <row r="97" spans="1:10" ht="47.25">
      <c r="A97" s="141">
        <v>2</v>
      </c>
      <c r="B97" s="150" t="s">
        <v>95</v>
      </c>
      <c r="C97" s="150" t="s">
        <v>27</v>
      </c>
      <c r="D97" s="151">
        <v>2000</v>
      </c>
      <c r="E97" s="152"/>
      <c r="F97" s="146">
        <f t="shared" si="12"/>
        <v>0</v>
      </c>
      <c r="G97" s="153"/>
      <c r="H97" s="146">
        <f t="shared" si="13"/>
        <v>0</v>
      </c>
      <c r="I97" s="148"/>
      <c r="J97" s="149"/>
    </row>
    <row r="98" spans="1:10" ht="47.25">
      <c r="A98" s="141">
        <v>3</v>
      </c>
      <c r="B98" s="121" t="s">
        <v>96</v>
      </c>
      <c r="C98" s="154" t="s">
        <v>27</v>
      </c>
      <c r="D98" s="155">
        <v>2000</v>
      </c>
      <c r="E98" s="114"/>
      <c r="F98" s="146">
        <f t="shared" si="12"/>
        <v>0</v>
      </c>
      <c r="G98" s="156"/>
      <c r="H98" s="146">
        <f t="shared" si="13"/>
        <v>0</v>
      </c>
      <c r="I98" s="157"/>
      <c r="J98" s="149"/>
    </row>
    <row r="99" spans="1:10" ht="27.75" customHeight="1">
      <c r="A99" s="35" t="s">
        <v>97</v>
      </c>
      <c r="B99" s="35"/>
      <c r="C99" s="35"/>
      <c r="D99" s="35"/>
      <c r="E99" s="35"/>
      <c r="F99" s="80">
        <f>SUM(F96:F98)</f>
        <v>0</v>
      </c>
      <c r="G99" s="81"/>
      <c r="H99" s="80">
        <f>SUM(H96:H98)</f>
        <v>0</v>
      </c>
      <c r="I99" s="158"/>
      <c r="J99" s="88"/>
    </row>
    <row r="100" spans="1:9" ht="27.75" customHeight="1">
      <c r="A100" s="41"/>
      <c r="B100" s="42"/>
      <c r="C100" s="41"/>
      <c r="D100" s="41"/>
      <c r="E100" s="43"/>
      <c r="F100" s="43"/>
      <c r="G100" s="44"/>
      <c r="H100" s="43"/>
      <c r="I100" s="45"/>
    </row>
    <row r="101" spans="1:11" ht="27.75" customHeight="1">
      <c r="A101" s="97" t="s">
        <v>98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22"/>
    </row>
    <row r="102" spans="1:10" ht="38.25">
      <c r="A102" s="51" t="s">
        <v>2</v>
      </c>
      <c r="B102" s="51" t="s">
        <v>3</v>
      </c>
      <c r="C102" s="51" t="s">
        <v>4</v>
      </c>
      <c r="D102" s="51" t="s">
        <v>5</v>
      </c>
      <c r="E102" s="50" t="s">
        <v>6</v>
      </c>
      <c r="F102" s="50" t="s">
        <v>7</v>
      </c>
      <c r="G102" s="110" t="s">
        <v>8</v>
      </c>
      <c r="H102" s="50" t="s">
        <v>9</v>
      </c>
      <c r="I102" s="50" t="s">
        <v>10</v>
      </c>
      <c r="J102" s="51" t="s">
        <v>11</v>
      </c>
    </row>
    <row r="103" spans="1:10" ht="38.25">
      <c r="A103" s="52">
        <v>1</v>
      </c>
      <c r="B103" s="129" t="s">
        <v>99</v>
      </c>
      <c r="C103" s="90" t="s">
        <v>40</v>
      </c>
      <c r="D103" s="92">
        <v>4</v>
      </c>
      <c r="E103" s="130"/>
      <c r="F103" s="130">
        <f aca="true" t="shared" si="14" ref="F103:F104">D103*E103</f>
        <v>0</v>
      </c>
      <c r="G103" s="131"/>
      <c r="H103" s="130">
        <f aca="true" t="shared" si="15" ref="H103:H104">F103+(F103*G103/100)</f>
        <v>0</v>
      </c>
      <c r="I103" s="70"/>
      <c r="J103" s="70"/>
    </row>
    <row r="104" spans="1:10" ht="38.25">
      <c r="A104" s="52">
        <v>2</v>
      </c>
      <c r="B104" s="129" t="s">
        <v>100</v>
      </c>
      <c r="C104" s="90" t="s">
        <v>40</v>
      </c>
      <c r="D104" s="92">
        <v>2</v>
      </c>
      <c r="E104" s="130"/>
      <c r="F104" s="130">
        <f t="shared" si="14"/>
        <v>0</v>
      </c>
      <c r="G104" s="131"/>
      <c r="H104" s="130">
        <f t="shared" si="15"/>
        <v>0</v>
      </c>
      <c r="I104" s="70"/>
      <c r="J104" s="70"/>
    </row>
    <row r="105" spans="1:10" ht="27" customHeight="1">
      <c r="A105" s="117" t="s">
        <v>101</v>
      </c>
      <c r="B105" s="117" t="s">
        <v>92</v>
      </c>
      <c r="C105" s="117"/>
      <c r="D105" s="117"/>
      <c r="E105" s="117"/>
      <c r="F105" s="133">
        <f>SUM(F103:F104)</f>
        <v>0</v>
      </c>
      <c r="G105" s="126"/>
      <c r="H105" s="134">
        <f>SUM(H103:H104)</f>
        <v>0</v>
      </c>
      <c r="I105" s="125"/>
      <c r="J105" s="135"/>
    </row>
    <row r="106" spans="1:9" ht="27" customHeight="1">
      <c r="A106" s="41"/>
      <c r="B106" s="42"/>
      <c r="C106" s="41"/>
      <c r="D106" s="41"/>
      <c r="E106" s="43"/>
      <c r="F106" s="43"/>
      <c r="G106" s="44"/>
      <c r="H106" s="43"/>
      <c r="I106" s="45"/>
    </row>
    <row r="107" spans="1:11" ht="29.25" customHeight="1">
      <c r="A107" s="97" t="s">
        <v>102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22"/>
    </row>
    <row r="108" spans="1:10" ht="38.25">
      <c r="A108" s="51" t="s">
        <v>2</v>
      </c>
      <c r="B108" s="51" t="s">
        <v>3</v>
      </c>
      <c r="C108" s="51" t="s">
        <v>4</v>
      </c>
      <c r="D108" s="51" t="s">
        <v>5</v>
      </c>
      <c r="E108" s="50" t="s">
        <v>6</v>
      </c>
      <c r="F108" s="50" t="s">
        <v>7</v>
      </c>
      <c r="G108" s="110" t="s">
        <v>8</v>
      </c>
      <c r="H108" s="50" t="s">
        <v>9</v>
      </c>
      <c r="I108" s="50" t="s">
        <v>10</v>
      </c>
      <c r="J108" s="51" t="s">
        <v>11</v>
      </c>
    </row>
    <row r="109" spans="1:10" ht="51.75" customHeight="1">
      <c r="A109" s="111">
        <v>2</v>
      </c>
      <c r="B109" s="121" t="s">
        <v>103</v>
      </c>
      <c r="C109" s="113" t="s">
        <v>27</v>
      </c>
      <c r="D109" s="159">
        <v>1600</v>
      </c>
      <c r="E109" s="114"/>
      <c r="F109" s="114">
        <f>D109*E109</f>
        <v>0</v>
      </c>
      <c r="G109" s="160"/>
      <c r="H109" s="114">
        <f>F109+(F109*G109/100)</f>
        <v>0</v>
      </c>
      <c r="I109" s="58"/>
      <c r="J109" s="113"/>
    </row>
    <row r="110" spans="1:10" ht="27.75" customHeight="1">
      <c r="A110" s="117" t="s">
        <v>104</v>
      </c>
      <c r="B110" s="117"/>
      <c r="C110" s="117"/>
      <c r="D110" s="117"/>
      <c r="E110" s="117"/>
      <c r="F110" s="118">
        <f>SUM(F109:F109)</f>
        <v>0</v>
      </c>
      <c r="G110" s="119"/>
      <c r="H110" s="120">
        <f>SUM(H109:H109)</f>
        <v>0</v>
      </c>
      <c r="I110"/>
      <c r="J110"/>
    </row>
    <row r="111" spans="1:9" ht="29.25" customHeight="1">
      <c r="A111" s="41"/>
      <c r="B111" s="42"/>
      <c r="C111" s="41"/>
      <c r="D111" s="41"/>
      <c r="E111" s="43"/>
      <c r="F111" s="43"/>
      <c r="G111" s="44"/>
      <c r="H111" s="43"/>
      <c r="I111" s="45"/>
    </row>
    <row r="112" spans="1:11" ht="29.25" customHeight="1">
      <c r="A112" s="97" t="s">
        <v>105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22"/>
    </row>
    <row r="113" spans="1:10" ht="38.25">
      <c r="A113" s="51" t="s">
        <v>2</v>
      </c>
      <c r="B113" s="51" t="s">
        <v>3</v>
      </c>
      <c r="C113" s="51" t="s">
        <v>4</v>
      </c>
      <c r="D113" s="51" t="s">
        <v>5</v>
      </c>
      <c r="E113" s="50" t="s">
        <v>6</v>
      </c>
      <c r="F113" s="50" t="s">
        <v>7</v>
      </c>
      <c r="G113" s="110" t="s">
        <v>8</v>
      </c>
      <c r="H113" s="50" t="s">
        <v>9</v>
      </c>
      <c r="I113" s="50" t="s">
        <v>10</v>
      </c>
      <c r="J113" s="51" t="s">
        <v>11</v>
      </c>
    </row>
    <row r="114" spans="1:10" ht="47.25">
      <c r="A114" s="52">
        <v>1</v>
      </c>
      <c r="B114" s="129" t="s">
        <v>106</v>
      </c>
      <c r="C114" s="90" t="s">
        <v>27</v>
      </c>
      <c r="D114" s="161">
        <v>30</v>
      </c>
      <c r="E114" s="162"/>
      <c r="F114" s="163">
        <f>D114*E114</f>
        <v>0</v>
      </c>
      <c r="G114" s="164"/>
      <c r="H114" s="163">
        <f>F114+(F114*G114/100)</f>
        <v>0</v>
      </c>
      <c r="I114" s="70"/>
      <c r="J114" s="70"/>
    </row>
    <row r="115" spans="1:10" ht="27.75" customHeight="1">
      <c r="A115" s="117" t="s">
        <v>107</v>
      </c>
      <c r="B115" s="117" t="s">
        <v>92</v>
      </c>
      <c r="C115" s="117"/>
      <c r="D115" s="117"/>
      <c r="E115" s="117"/>
      <c r="F115" s="133">
        <f>SUM(F114:F114)</f>
        <v>0</v>
      </c>
      <c r="G115" s="126"/>
      <c r="H115" s="134">
        <f>SUM(H114:H114)</f>
        <v>0</v>
      </c>
      <c r="I115" s="125"/>
      <c r="J115" s="165"/>
    </row>
    <row r="116" spans="1:9" ht="27.75" customHeight="1">
      <c r="A116" s="41"/>
      <c r="B116" s="42"/>
      <c r="C116" s="41"/>
      <c r="D116" s="41"/>
      <c r="E116" s="43"/>
      <c r="F116" s="43"/>
      <c r="G116" s="44"/>
      <c r="H116" s="43"/>
      <c r="I116" s="45"/>
    </row>
    <row r="117" spans="1:10" ht="30" customHeight="1">
      <c r="A117" s="97" t="s">
        <v>108</v>
      </c>
      <c r="B117" s="97"/>
      <c r="C117" s="97"/>
      <c r="D117" s="97"/>
      <c r="E117" s="97"/>
      <c r="F117" s="97"/>
      <c r="G117" s="97"/>
      <c r="H117" s="97"/>
      <c r="I117" s="97"/>
      <c r="J117" s="97"/>
    </row>
    <row r="118" spans="1:10" ht="38.25">
      <c r="A118" s="51" t="s">
        <v>2</v>
      </c>
      <c r="B118" s="51" t="s">
        <v>3</v>
      </c>
      <c r="C118" s="51" t="s">
        <v>4</v>
      </c>
      <c r="D118" s="51" t="s">
        <v>5</v>
      </c>
      <c r="E118" s="50" t="s">
        <v>6</v>
      </c>
      <c r="F118" s="50" t="s">
        <v>7</v>
      </c>
      <c r="G118" s="110" t="s">
        <v>8</v>
      </c>
      <c r="H118" s="50" t="s">
        <v>9</v>
      </c>
      <c r="I118" s="50" t="s">
        <v>10</v>
      </c>
      <c r="J118" s="51" t="s">
        <v>11</v>
      </c>
    </row>
    <row r="119" spans="1:10" ht="38.25">
      <c r="A119" s="90">
        <v>1</v>
      </c>
      <c r="B119" s="150" t="s">
        <v>109</v>
      </c>
      <c r="C119" s="166" t="s">
        <v>27</v>
      </c>
      <c r="D119" s="167">
        <v>6200</v>
      </c>
      <c r="E119" s="168"/>
      <c r="F119" s="68">
        <f aca="true" t="shared" si="16" ref="F119:F122">D119*E119</f>
        <v>0</v>
      </c>
      <c r="G119" s="169"/>
      <c r="H119" s="68">
        <f aca="true" t="shared" si="17" ref="H119:H122">F119+(F119*G119/100)</f>
        <v>0</v>
      </c>
      <c r="I119" s="75"/>
      <c r="J119" s="74"/>
    </row>
    <row r="120" spans="1:10" ht="47.25">
      <c r="A120" s="90">
        <v>2</v>
      </c>
      <c r="B120" s="170" t="s">
        <v>110</v>
      </c>
      <c r="C120" s="166" t="s">
        <v>27</v>
      </c>
      <c r="D120" s="151">
        <v>100</v>
      </c>
      <c r="E120" s="168"/>
      <c r="F120" s="68">
        <f t="shared" si="16"/>
        <v>0</v>
      </c>
      <c r="G120" s="169"/>
      <c r="H120" s="68">
        <f t="shared" si="17"/>
        <v>0</v>
      </c>
      <c r="I120" s="75"/>
      <c r="J120" s="74"/>
    </row>
    <row r="121" spans="1:10" ht="38.25">
      <c r="A121" s="90">
        <v>3</v>
      </c>
      <c r="B121" s="150" t="s">
        <v>111</v>
      </c>
      <c r="C121" s="54" t="s">
        <v>27</v>
      </c>
      <c r="D121" s="90">
        <v>100</v>
      </c>
      <c r="E121" s="68"/>
      <c r="F121" s="68">
        <f t="shared" si="16"/>
        <v>0</v>
      </c>
      <c r="G121" s="171"/>
      <c r="H121" s="68">
        <f t="shared" si="17"/>
        <v>0</v>
      </c>
      <c r="I121" s="75"/>
      <c r="J121" s="74"/>
    </row>
    <row r="122" spans="1:10" ht="26.25" customHeight="1">
      <c r="A122" s="90">
        <v>4</v>
      </c>
      <c r="B122" s="150" t="s">
        <v>112</v>
      </c>
      <c r="C122" s="166" t="s">
        <v>27</v>
      </c>
      <c r="D122" s="151">
        <v>20</v>
      </c>
      <c r="E122" s="168"/>
      <c r="F122" s="68">
        <f t="shared" si="16"/>
        <v>0</v>
      </c>
      <c r="G122" s="169"/>
      <c r="H122" s="68">
        <f t="shared" si="17"/>
        <v>0</v>
      </c>
      <c r="I122" s="75"/>
      <c r="J122" s="74"/>
    </row>
    <row r="123" spans="1:10" ht="27.75" customHeight="1">
      <c r="A123" s="117" t="s">
        <v>113</v>
      </c>
      <c r="B123" s="117" t="s">
        <v>92</v>
      </c>
      <c r="C123" s="117"/>
      <c r="D123" s="117"/>
      <c r="E123" s="117"/>
      <c r="F123" s="133">
        <f>SUM(F119:F122)</f>
        <v>0</v>
      </c>
      <c r="G123" s="126"/>
      <c r="H123" s="134">
        <f>SUM(H119:H122)</f>
        <v>0</v>
      </c>
      <c r="I123" s="125"/>
      <c r="J123" s="165"/>
    </row>
    <row r="124" spans="1:9" ht="27.75" customHeight="1">
      <c r="A124" s="41"/>
      <c r="B124" s="42"/>
      <c r="C124" s="41"/>
      <c r="D124" s="41"/>
      <c r="E124" s="43"/>
      <c r="F124" s="43"/>
      <c r="G124" s="44"/>
      <c r="H124" s="43"/>
      <c r="I124" s="45"/>
    </row>
    <row r="125" spans="1:10" ht="27.75" customHeight="1">
      <c r="A125" s="97" t="s">
        <v>114</v>
      </c>
      <c r="B125" s="97"/>
      <c r="C125" s="97"/>
      <c r="D125" s="97"/>
      <c r="E125" s="97"/>
      <c r="F125" s="97"/>
      <c r="G125" s="97"/>
      <c r="H125" s="97"/>
      <c r="I125" s="97"/>
      <c r="J125" s="97"/>
    </row>
    <row r="126" spans="1:10" ht="42.75" customHeight="1">
      <c r="A126" s="51" t="s">
        <v>2</v>
      </c>
      <c r="B126" s="51" t="s">
        <v>3</v>
      </c>
      <c r="C126" s="51" t="s">
        <v>4</v>
      </c>
      <c r="D126" s="51" t="s">
        <v>5</v>
      </c>
      <c r="E126" s="50" t="s">
        <v>6</v>
      </c>
      <c r="F126" s="50" t="s">
        <v>7</v>
      </c>
      <c r="G126" s="110" t="s">
        <v>8</v>
      </c>
      <c r="H126" s="50" t="s">
        <v>9</v>
      </c>
      <c r="I126" s="50" t="s">
        <v>10</v>
      </c>
      <c r="J126" s="51" t="s">
        <v>11</v>
      </c>
    </row>
    <row r="127" spans="1:10" ht="38.25">
      <c r="A127" s="111">
        <v>1</v>
      </c>
      <c r="B127" s="121" t="s">
        <v>115</v>
      </c>
      <c r="C127" s="172" t="s">
        <v>27</v>
      </c>
      <c r="D127" s="155">
        <v>2500</v>
      </c>
      <c r="E127" s="173"/>
      <c r="F127" s="173">
        <f>D127*E127</f>
        <v>0</v>
      </c>
      <c r="G127" s="174"/>
      <c r="H127" s="173">
        <f>F127+(F127*G127/100)</f>
        <v>0</v>
      </c>
      <c r="I127" s="74"/>
      <c r="J127" s="175"/>
    </row>
    <row r="128" spans="1:9" ht="28.5" customHeight="1">
      <c r="A128" s="117" t="s">
        <v>116</v>
      </c>
      <c r="B128" s="117" t="s">
        <v>92</v>
      </c>
      <c r="C128" s="117"/>
      <c r="D128" s="117"/>
      <c r="E128" s="117"/>
      <c r="F128" s="133">
        <f>SUM(F124:F127)</f>
        <v>0</v>
      </c>
      <c r="G128" s="126"/>
      <c r="H128" s="134">
        <f>SUM(H124:H127)</f>
        <v>0</v>
      </c>
      <c r="I128" s="125"/>
    </row>
    <row r="129" spans="1:9" ht="27.75" customHeight="1">
      <c r="A129" s="41"/>
      <c r="B129" s="42"/>
      <c r="C129" s="41"/>
      <c r="D129" s="41"/>
      <c r="E129" s="43"/>
      <c r="F129" s="43"/>
      <c r="G129" s="44"/>
      <c r="H129" s="43"/>
      <c r="I129" s="45"/>
    </row>
    <row r="130" spans="1:10" ht="27.75" customHeight="1">
      <c r="A130" s="41"/>
      <c r="B130" s="176" t="s">
        <v>117</v>
      </c>
      <c r="C130" s="176"/>
      <c r="D130" s="177"/>
      <c r="E130" s="41"/>
      <c r="F130" s="43"/>
      <c r="G130" s="43"/>
      <c r="H130" s="44"/>
      <c r="I130" s="43"/>
      <c r="J130" s="45"/>
    </row>
    <row r="131" spans="1:11" ht="27.75" customHeight="1">
      <c r="A131" s="41"/>
      <c r="B131" s="41"/>
      <c r="C131"/>
      <c r="D131"/>
      <c r="E131" s="178" t="s">
        <v>118</v>
      </c>
      <c r="F131" s="178"/>
      <c r="G131" s="178"/>
      <c r="H131" s="178"/>
      <c r="I131" s="178"/>
      <c r="J131" s="178"/>
      <c r="K131" s="178"/>
    </row>
    <row r="132" spans="1:11" ht="14.25">
      <c r="A132" s="41"/>
      <c r="B132" s="41"/>
      <c r="C132"/>
      <c r="D132"/>
      <c r="E132" s="178"/>
      <c r="F132" s="178"/>
      <c r="G132" s="178"/>
      <c r="H132" s="178"/>
      <c r="I132" s="178"/>
      <c r="J132" s="178"/>
      <c r="K132" s="178"/>
    </row>
    <row r="133" spans="1:9" ht="12.75">
      <c r="A133" s="41"/>
      <c r="B133" s="42"/>
      <c r="C133" s="41"/>
      <c r="D133" s="41"/>
      <c r="E133" s="43"/>
      <c r="F133" s="43"/>
      <c r="G133" s="44"/>
      <c r="H133" s="43"/>
      <c r="I133" s="45"/>
    </row>
    <row r="134" spans="1:9" ht="12.75">
      <c r="A134" s="41"/>
      <c r="B134" s="42"/>
      <c r="C134" s="41"/>
      <c r="D134" s="41"/>
      <c r="E134" s="43"/>
      <c r="F134" s="43"/>
      <c r="G134" s="44"/>
      <c r="H134" s="43"/>
      <c r="I134" s="45"/>
    </row>
    <row r="135" spans="1:9" ht="12.75">
      <c r="A135" s="179"/>
      <c r="B135" s="180"/>
      <c r="C135" s="179"/>
      <c r="D135" s="179"/>
      <c r="E135" s="181"/>
      <c r="F135" s="181"/>
      <c r="G135" s="182"/>
      <c r="H135" s="181"/>
      <c r="I135" s="6"/>
    </row>
    <row r="136" spans="1:9" ht="12.75">
      <c r="A136" s="179"/>
      <c r="B136" s="180"/>
      <c r="C136" s="179"/>
      <c r="D136" s="179"/>
      <c r="E136" s="181"/>
      <c r="F136" s="181"/>
      <c r="G136" s="182"/>
      <c r="H136" s="181"/>
      <c r="I136" s="6"/>
    </row>
    <row r="137" spans="1:9" ht="14.25">
      <c r="A137" s="179"/>
      <c r="B137" s="183"/>
      <c r="C137" s="179"/>
      <c r="D137" s="179"/>
      <c r="E137" s="181"/>
      <c r="F137" s="181"/>
      <c r="G137" s="182"/>
      <c r="H137" s="181"/>
      <c r="I137" s="6"/>
    </row>
    <row r="138" spans="1:9" ht="12.75">
      <c r="A138" s="179"/>
      <c r="B138" s="180"/>
      <c r="C138" s="184"/>
      <c r="D138" s="184"/>
      <c r="E138" s="181"/>
      <c r="F138" s="181"/>
      <c r="G138" s="182"/>
      <c r="H138" s="181"/>
      <c r="I138" s="6"/>
    </row>
    <row r="139" spans="1:9" ht="12.75">
      <c r="A139" s="179"/>
      <c r="B139" s="180"/>
      <c r="C139" s="184"/>
      <c r="D139" s="184"/>
      <c r="E139" s="181"/>
      <c r="F139" s="181"/>
      <c r="G139" s="182"/>
      <c r="H139" s="181"/>
      <c r="I139" s="6"/>
    </row>
    <row r="140" spans="1:9" ht="12.75">
      <c r="A140" s="179"/>
      <c r="B140" s="180"/>
      <c r="C140" s="184"/>
      <c r="D140" s="184"/>
      <c r="E140" s="181"/>
      <c r="F140" s="181"/>
      <c r="G140" s="182"/>
      <c r="H140" s="181"/>
      <c r="I140" s="6"/>
    </row>
    <row r="141" spans="1:9" ht="12.75">
      <c r="A141" s="179"/>
      <c r="B141" s="180"/>
      <c r="C141" s="184"/>
      <c r="D141" s="184"/>
      <c r="E141" s="181"/>
      <c r="F141" s="181"/>
      <c r="G141" s="182"/>
      <c r="H141" s="181"/>
      <c r="I141" s="6"/>
    </row>
    <row r="142" spans="1:9" ht="12.75">
      <c r="A142" s="179"/>
      <c r="B142" s="180"/>
      <c r="C142" s="185"/>
      <c r="D142" s="185"/>
      <c r="E142" s="181"/>
      <c r="F142" s="181"/>
      <c r="G142" s="182"/>
      <c r="H142" s="181"/>
      <c r="I142" s="6"/>
    </row>
    <row r="143" spans="1:9" ht="12.75">
      <c r="A143" s="179"/>
      <c r="B143" s="180"/>
      <c r="C143" s="184"/>
      <c r="D143" s="184"/>
      <c r="E143" s="181"/>
      <c r="F143" s="181"/>
      <c r="G143" s="182"/>
      <c r="H143" s="181"/>
      <c r="I143" s="6"/>
    </row>
    <row r="144" spans="1:9" ht="12.75">
      <c r="A144" s="179"/>
      <c r="B144" s="180"/>
      <c r="C144" s="184"/>
      <c r="D144" s="184"/>
      <c r="E144" s="181"/>
      <c r="F144" s="181"/>
      <c r="G144" s="182"/>
      <c r="H144" s="181"/>
      <c r="I144" s="6"/>
    </row>
    <row r="145" spans="1:9" ht="12.75">
      <c r="A145" s="179"/>
      <c r="B145" s="180"/>
      <c r="C145" s="184"/>
      <c r="D145" s="184"/>
      <c r="E145" s="181"/>
      <c r="F145" s="181"/>
      <c r="G145" s="182"/>
      <c r="H145" s="181"/>
      <c r="I145" s="6"/>
    </row>
    <row r="146" spans="1:9" ht="12.75">
      <c r="A146" s="179"/>
      <c r="B146" s="180"/>
      <c r="C146" s="184"/>
      <c r="D146" s="184"/>
      <c r="E146" s="181"/>
      <c r="F146" s="181"/>
      <c r="G146" s="182"/>
      <c r="H146" s="181"/>
      <c r="I146" s="6"/>
    </row>
    <row r="147" spans="1:9" ht="12.75">
      <c r="A147" s="41"/>
      <c r="B147" s="42"/>
      <c r="C147" s="41"/>
      <c r="D147" s="41"/>
      <c r="E147" s="43"/>
      <c r="F147" s="43"/>
      <c r="G147" s="44"/>
      <c r="H147" s="43"/>
      <c r="I147" s="45"/>
    </row>
    <row r="148" spans="1:9" ht="12.75">
      <c r="A148" s="41"/>
      <c r="B148" s="42"/>
      <c r="C148" s="41"/>
      <c r="D148" s="41"/>
      <c r="E148" s="43"/>
      <c r="F148" s="43"/>
      <c r="G148" s="44"/>
      <c r="H148" s="43"/>
      <c r="I148" s="45"/>
    </row>
    <row r="149" spans="1:9" ht="12.75">
      <c r="A149" s="41"/>
      <c r="B149" s="42"/>
      <c r="C149" s="41"/>
      <c r="D149" s="41"/>
      <c r="E149" s="43"/>
      <c r="F149" s="43"/>
      <c r="G149" s="44"/>
      <c r="H149" s="43"/>
      <c r="I149" s="45"/>
    </row>
    <row r="150" spans="1:9" ht="12.75">
      <c r="A150" s="41"/>
      <c r="B150" s="42"/>
      <c r="C150" s="41"/>
      <c r="D150" s="41"/>
      <c r="E150" s="43"/>
      <c r="F150" s="43"/>
      <c r="G150" s="44"/>
      <c r="H150" s="43"/>
      <c r="I150" s="45"/>
    </row>
    <row r="151" spans="1:9" ht="12.75">
      <c r="A151" s="41"/>
      <c r="B151" s="42"/>
      <c r="C151" s="41"/>
      <c r="D151" s="41"/>
      <c r="E151" s="43"/>
      <c r="F151" s="43"/>
      <c r="G151" s="44"/>
      <c r="H151" s="43"/>
      <c r="I151" s="45"/>
    </row>
    <row r="152" spans="1:9" ht="12.75">
      <c r="A152" s="41"/>
      <c r="B152" s="42"/>
      <c r="C152" s="41"/>
      <c r="D152" s="41"/>
      <c r="E152" s="43"/>
      <c r="F152" s="43"/>
      <c r="G152" s="44"/>
      <c r="H152" s="43"/>
      <c r="I152" s="45"/>
    </row>
    <row r="153" spans="1:9" ht="12.75">
      <c r="A153" s="41"/>
      <c r="B153" s="42"/>
      <c r="C153" s="41"/>
      <c r="D153" s="41"/>
      <c r="E153" s="43"/>
      <c r="F153" s="43"/>
      <c r="G153" s="44"/>
      <c r="H153" s="43"/>
      <c r="I153" s="45"/>
    </row>
    <row r="154" spans="1:9" ht="12.75">
      <c r="A154" s="41"/>
      <c r="B154" s="42"/>
      <c r="C154" s="41"/>
      <c r="D154" s="41"/>
      <c r="E154" s="43"/>
      <c r="F154" s="43"/>
      <c r="G154" s="44"/>
      <c r="H154" s="43"/>
      <c r="I154" s="45"/>
    </row>
    <row r="155" spans="1:9" ht="12.75">
      <c r="A155" s="41"/>
      <c r="B155" s="42"/>
      <c r="C155" s="41"/>
      <c r="D155" s="41"/>
      <c r="E155" s="43"/>
      <c r="F155" s="43"/>
      <c r="G155" s="44"/>
      <c r="H155" s="43"/>
      <c r="I155" s="45"/>
    </row>
    <row r="156" spans="1:9" ht="12.75">
      <c r="A156" s="41"/>
      <c r="B156" s="42"/>
      <c r="C156" s="41"/>
      <c r="D156" s="41"/>
      <c r="E156" s="43"/>
      <c r="F156" s="43"/>
      <c r="G156" s="44"/>
      <c r="H156" s="43"/>
      <c r="I156" s="45"/>
    </row>
    <row r="157" spans="1:9" ht="12.75">
      <c r="A157" s="41"/>
      <c r="B157" s="42"/>
      <c r="C157" s="41"/>
      <c r="D157" s="41"/>
      <c r="E157" s="43"/>
      <c r="F157" s="43"/>
      <c r="G157" s="44"/>
      <c r="H157" s="43"/>
      <c r="I157" s="45"/>
    </row>
    <row r="158" spans="1:9" ht="12.75">
      <c r="A158" s="41"/>
      <c r="B158" s="42"/>
      <c r="C158" s="41"/>
      <c r="D158" s="41"/>
      <c r="E158" s="43"/>
      <c r="F158" s="43"/>
      <c r="G158" s="44"/>
      <c r="H158" s="43"/>
      <c r="I158" s="45"/>
    </row>
    <row r="159" spans="1:9" ht="12.75">
      <c r="A159" s="41"/>
      <c r="B159" s="42"/>
      <c r="C159" s="41"/>
      <c r="D159" s="41"/>
      <c r="E159" s="43"/>
      <c r="F159" s="43"/>
      <c r="G159" s="44"/>
      <c r="H159" s="43"/>
      <c r="I159" s="45"/>
    </row>
    <row r="160" spans="1:9" ht="12.75">
      <c r="A160" s="41"/>
      <c r="B160" s="42"/>
      <c r="C160" s="41"/>
      <c r="D160" s="41"/>
      <c r="E160" s="43"/>
      <c r="F160" s="43"/>
      <c r="G160" s="44"/>
      <c r="H160" s="43"/>
      <c r="I160" s="45"/>
    </row>
    <row r="161" spans="1:9" ht="12.75">
      <c r="A161" s="41"/>
      <c r="B161" s="42"/>
      <c r="C161" s="41"/>
      <c r="D161" s="41"/>
      <c r="E161" s="43"/>
      <c r="F161" s="43"/>
      <c r="G161" s="44"/>
      <c r="H161" s="43"/>
      <c r="I161" s="45"/>
    </row>
    <row r="162" spans="1:9" ht="12.75">
      <c r="A162" s="41"/>
      <c r="B162" s="42"/>
      <c r="C162" s="41"/>
      <c r="D162" s="41"/>
      <c r="E162" s="43"/>
      <c r="F162" s="43"/>
      <c r="G162" s="44"/>
      <c r="H162" s="43"/>
      <c r="I162" s="45"/>
    </row>
    <row r="163" spans="1:9" ht="12.75">
      <c r="A163" s="41"/>
      <c r="B163" s="42"/>
      <c r="C163" s="41"/>
      <c r="D163" s="41"/>
      <c r="E163" s="43"/>
      <c r="F163" s="43"/>
      <c r="G163" s="44"/>
      <c r="H163" s="43"/>
      <c r="I163" s="45"/>
    </row>
    <row r="164" spans="1:9" ht="12.75">
      <c r="A164" s="41"/>
      <c r="B164" s="42"/>
      <c r="C164" s="41"/>
      <c r="D164" s="41"/>
      <c r="E164" s="43"/>
      <c r="F164" s="43"/>
      <c r="G164" s="44"/>
      <c r="H164" s="43"/>
      <c r="I164" s="45"/>
    </row>
    <row r="165" spans="1:9" ht="12.75">
      <c r="A165" s="41"/>
      <c r="B165" s="42"/>
      <c r="C165" s="41"/>
      <c r="D165" s="41"/>
      <c r="E165" s="43"/>
      <c r="F165" s="43"/>
      <c r="G165" s="44"/>
      <c r="H165" s="43"/>
      <c r="I165" s="45"/>
    </row>
    <row r="166" spans="1:9" ht="12.75">
      <c r="A166" s="41"/>
      <c r="B166" s="42"/>
      <c r="C166" s="41"/>
      <c r="D166" s="41"/>
      <c r="E166" s="43"/>
      <c r="F166" s="43"/>
      <c r="G166" s="44"/>
      <c r="H166" s="43"/>
      <c r="I166" s="45"/>
    </row>
    <row r="167" spans="1:9" ht="12.75">
      <c r="A167" s="41"/>
      <c r="B167" s="42"/>
      <c r="C167" s="41"/>
      <c r="D167" s="41"/>
      <c r="E167" s="43"/>
      <c r="F167" s="43"/>
      <c r="G167" s="44"/>
      <c r="H167" s="43"/>
      <c r="I167" s="45"/>
    </row>
    <row r="168" spans="1:9" ht="12.75">
      <c r="A168" s="41"/>
      <c r="B168" s="42"/>
      <c r="C168" s="41"/>
      <c r="D168" s="41"/>
      <c r="E168" s="43"/>
      <c r="F168" s="43"/>
      <c r="G168" s="44"/>
      <c r="H168" s="43"/>
      <c r="I168" s="45"/>
    </row>
    <row r="169" spans="1:9" ht="12.75">
      <c r="A169" s="41"/>
      <c r="B169" s="42"/>
      <c r="C169" s="41"/>
      <c r="D169" s="41"/>
      <c r="E169" s="43"/>
      <c r="F169" s="43"/>
      <c r="G169" s="44"/>
      <c r="H169" s="43"/>
      <c r="I169" s="45"/>
    </row>
    <row r="170" spans="1:9" ht="12.75">
      <c r="A170" s="41"/>
      <c r="B170" s="42"/>
      <c r="C170" s="41"/>
      <c r="D170" s="41"/>
      <c r="E170" s="43"/>
      <c r="F170" s="43"/>
      <c r="G170" s="44"/>
      <c r="H170" s="43"/>
      <c r="I170" s="45"/>
    </row>
    <row r="171" spans="1:9" ht="14.25">
      <c r="A171" s="41"/>
      <c r="B171" s="42"/>
      <c r="C171" s="41"/>
      <c r="D171" s="41"/>
      <c r="E171" s="43"/>
      <c r="F171" s="43"/>
      <c r="G171" s="44"/>
      <c r="H171" s="43"/>
      <c r="I171" s="45"/>
    </row>
    <row r="172" spans="1:9" ht="14.25">
      <c r="A172" s="41"/>
      <c r="B172" s="42"/>
      <c r="C172" s="41"/>
      <c r="D172" s="41"/>
      <c r="E172" s="43"/>
      <c r="F172" s="43"/>
      <c r="G172" s="44"/>
      <c r="H172" s="43"/>
      <c r="I172" s="45"/>
    </row>
    <row r="173" spans="1:9" ht="14.25">
      <c r="A173" s="41"/>
      <c r="B173" s="42"/>
      <c r="C173" s="41"/>
      <c r="D173" s="41"/>
      <c r="E173" s="43"/>
      <c r="F173" s="43"/>
      <c r="G173" s="44"/>
      <c r="H173" s="43"/>
      <c r="I173" s="45"/>
    </row>
    <row r="174" spans="1:9" ht="14.25">
      <c r="A174" s="41"/>
      <c r="B174" s="42"/>
      <c r="C174" s="41"/>
      <c r="D174" s="41"/>
      <c r="E174" s="43"/>
      <c r="F174" s="43"/>
      <c r="G174" s="44"/>
      <c r="H174" s="43"/>
      <c r="I174" s="45"/>
    </row>
    <row r="175" spans="1:9" ht="14.25">
      <c r="A175" s="41"/>
      <c r="B175" s="42"/>
      <c r="C175" s="41"/>
      <c r="D175" s="41"/>
      <c r="E175" s="43"/>
      <c r="F175" s="43"/>
      <c r="G175" s="44"/>
      <c r="H175" s="43"/>
      <c r="I175" s="45"/>
    </row>
    <row r="176" spans="1:9" ht="14.25">
      <c r="A176" s="41"/>
      <c r="B176" s="42"/>
      <c r="C176" s="41"/>
      <c r="D176" s="41"/>
      <c r="E176" s="43"/>
      <c r="F176" s="43"/>
      <c r="G176" s="44"/>
      <c r="H176" s="43"/>
      <c r="I176" s="45"/>
    </row>
    <row r="177" spans="1:9" ht="14.25">
      <c r="A177" s="41"/>
      <c r="B177" s="42"/>
      <c r="C177" s="41"/>
      <c r="D177" s="41"/>
      <c r="E177" s="43"/>
      <c r="F177" s="43"/>
      <c r="G177" s="44"/>
      <c r="H177" s="43"/>
      <c r="I177" s="45"/>
    </row>
    <row r="178" spans="1:9" ht="14.25">
      <c r="A178" s="41"/>
      <c r="B178" s="42"/>
      <c r="C178" s="41"/>
      <c r="D178" s="41"/>
      <c r="E178" s="43"/>
      <c r="F178" s="43"/>
      <c r="G178" s="44"/>
      <c r="H178" s="43"/>
      <c r="I178" s="45"/>
    </row>
    <row r="179" spans="1:9" ht="14.25">
      <c r="A179" s="41"/>
      <c r="B179" s="42"/>
      <c r="C179" s="41"/>
      <c r="D179" s="41"/>
      <c r="E179" s="43"/>
      <c r="F179" s="43"/>
      <c r="G179" s="44"/>
      <c r="H179" s="43"/>
      <c r="I179" s="45"/>
    </row>
    <row r="180" spans="1:9" ht="14.25">
      <c r="A180" s="41"/>
      <c r="B180" s="42"/>
      <c r="C180" s="41"/>
      <c r="D180" s="41"/>
      <c r="E180" s="43"/>
      <c r="F180" s="43"/>
      <c r="G180" s="44"/>
      <c r="H180" s="43"/>
      <c r="I180" s="45"/>
    </row>
    <row r="181" spans="1:9" ht="14.25">
      <c r="A181" s="41"/>
      <c r="B181" s="42"/>
      <c r="C181" s="41"/>
      <c r="D181" s="41"/>
      <c r="E181" s="43"/>
      <c r="F181" s="43"/>
      <c r="G181" s="44"/>
      <c r="H181" s="43"/>
      <c r="I181" s="45"/>
    </row>
    <row r="182" spans="1:9" ht="14.25">
      <c r="A182" s="41"/>
      <c r="B182" s="42"/>
      <c r="C182" s="41"/>
      <c r="D182" s="41"/>
      <c r="E182" s="43"/>
      <c r="F182" s="43"/>
      <c r="G182" s="44"/>
      <c r="H182" s="43"/>
      <c r="I182" s="45"/>
    </row>
    <row r="183" spans="1:9" ht="14.25">
      <c r="A183" s="41"/>
      <c r="B183" s="42"/>
      <c r="C183" s="41"/>
      <c r="D183" s="41"/>
      <c r="E183" s="43"/>
      <c r="F183" s="43"/>
      <c r="G183" s="44"/>
      <c r="H183" s="43"/>
      <c r="I183" s="45"/>
    </row>
    <row r="184" spans="1:9" ht="14.25">
      <c r="A184" s="41"/>
      <c r="B184" s="42"/>
      <c r="C184" s="41"/>
      <c r="D184" s="41"/>
      <c r="E184" s="43"/>
      <c r="F184" s="43"/>
      <c r="G184" s="44"/>
      <c r="H184" s="43"/>
      <c r="I184" s="45"/>
    </row>
    <row r="185" spans="1:9" ht="14.25">
      <c r="A185" s="41"/>
      <c r="B185" s="42"/>
      <c r="C185" s="41"/>
      <c r="D185" s="41"/>
      <c r="E185" s="43"/>
      <c r="F185" s="43"/>
      <c r="G185" s="44"/>
      <c r="H185" s="43"/>
      <c r="I185" s="45"/>
    </row>
    <row r="186" spans="1:9" ht="14.25">
      <c r="A186" s="41"/>
      <c r="B186" s="42"/>
      <c r="C186" s="41"/>
      <c r="D186" s="41"/>
      <c r="E186" s="43"/>
      <c r="F186" s="43"/>
      <c r="G186" s="44"/>
      <c r="H186" s="43"/>
      <c r="I186" s="45"/>
    </row>
    <row r="187" spans="1:9" ht="14.25">
      <c r="A187" s="41"/>
      <c r="B187" s="42"/>
      <c r="C187" s="41"/>
      <c r="D187" s="41"/>
      <c r="E187" s="43"/>
      <c r="F187" s="43"/>
      <c r="G187" s="44"/>
      <c r="H187" s="43"/>
      <c r="I187" s="45"/>
    </row>
    <row r="188" spans="1:9" ht="14.25">
      <c r="A188" s="41"/>
      <c r="B188" s="42"/>
      <c r="C188" s="41"/>
      <c r="D188" s="41"/>
      <c r="E188" s="43"/>
      <c r="F188" s="43"/>
      <c r="G188" s="44"/>
      <c r="H188" s="43"/>
      <c r="I188" s="45"/>
    </row>
    <row r="189" spans="1:9" ht="14.25">
      <c r="A189" s="41"/>
      <c r="B189" s="42"/>
      <c r="C189" s="41"/>
      <c r="D189" s="41"/>
      <c r="E189" s="43"/>
      <c r="F189" s="43"/>
      <c r="G189" s="44"/>
      <c r="H189" s="43"/>
      <c r="I189" s="45"/>
    </row>
    <row r="190" spans="1:9" ht="14.25">
      <c r="A190" s="41"/>
      <c r="B190" s="42"/>
      <c r="C190" s="41"/>
      <c r="D190" s="41"/>
      <c r="E190" s="43"/>
      <c r="F190" s="43"/>
      <c r="G190" s="44"/>
      <c r="H190" s="43"/>
      <c r="I190" s="45"/>
    </row>
    <row r="191" spans="1:9" ht="14.25">
      <c r="A191" s="41"/>
      <c r="B191" s="42"/>
      <c r="C191" s="41"/>
      <c r="D191" s="41"/>
      <c r="E191" s="43"/>
      <c r="F191" s="43"/>
      <c r="G191" s="44"/>
      <c r="H191" s="43"/>
      <c r="I191" s="45"/>
    </row>
    <row r="192" spans="1:9" ht="14.25">
      <c r="A192" s="41"/>
      <c r="B192" s="42"/>
      <c r="C192" s="41"/>
      <c r="D192" s="41"/>
      <c r="E192" s="43"/>
      <c r="F192" s="43"/>
      <c r="G192" s="44"/>
      <c r="H192" s="43"/>
      <c r="I192" s="45"/>
    </row>
    <row r="193" spans="1:9" ht="14.25">
      <c r="A193" s="41"/>
      <c r="B193" s="42"/>
      <c r="C193" s="41"/>
      <c r="D193" s="41"/>
      <c r="E193" s="43"/>
      <c r="F193" s="43"/>
      <c r="G193" s="44"/>
      <c r="H193" s="43"/>
      <c r="I193" s="45"/>
    </row>
    <row r="194" spans="1:9" ht="14.25">
      <c r="A194" s="41"/>
      <c r="B194" s="42"/>
      <c r="C194" s="41"/>
      <c r="D194" s="41"/>
      <c r="E194" s="43"/>
      <c r="F194" s="43"/>
      <c r="G194" s="44"/>
      <c r="H194" s="43"/>
      <c r="I194" s="45"/>
    </row>
    <row r="195" spans="1:9" ht="14.25">
      <c r="A195" s="41"/>
      <c r="B195" s="42"/>
      <c r="C195" s="41"/>
      <c r="D195" s="41"/>
      <c r="E195" s="43"/>
      <c r="F195" s="43"/>
      <c r="G195" s="44"/>
      <c r="H195" s="43"/>
      <c r="I195" s="45"/>
    </row>
    <row r="196" spans="1:9" ht="14.25">
      <c r="A196" s="41"/>
      <c r="B196" s="42"/>
      <c r="C196" s="41"/>
      <c r="D196" s="41"/>
      <c r="E196" s="43"/>
      <c r="F196" s="43"/>
      <c r="G196" s="44"/>
      <c r="H196" s="43"/>
      <c r="I196" s="45"/>
    </row>
    <row r="197" spans="1:9" ht="14.25">
      <c r="A197" s="41"/>
      <c r="B197" s="42"/>
      <c r="C197" s="41"/>
      <c r="D197" s="41"/>
      <c r="E197" s="43"/>
      <c r="F197" s="43"/>
      <c r="G197" s="44"/>
      <c r="H197" s="43"/>
      <c r="I197" s="45"/>
    </row>
    <row r="198" spans="1:9" ht="14.25">
      <c r="A198" s="41"/>
      <c r="B198" s="42"/>
      <c r="C198" s="41"/>
      <c r="D198" s="41"/>
      <c r="E198" s="43"/>
      <c r="F198" s="43"/>
      <c r="G198" s="44"/>
      <c r="H198" s="43"/>
      <c r="I198" s="45"/>
    </row>
    <row r="199" spans="1:9" ht="14.25">
      <c r="A199" s="41"/>
      <c r="B199" s="42"/>
      <c r="C199" s="41"/>
      <c r="D199" s="41"/>
      <c r="E199" s="43"/>
      <c r="F199" s="43"/>
      <c r="G199" s="44"/>
      <c r="H199" s="43"/>
      <c r="I199" s="45"/>
    </row>
    <row r="200" spans="1:9" ht="14.25">
      <c r="A200" s="41"/>
      <c r="B200" s="42"/>
      <c r="C200" s="41"/>
      <c r="D200" s="41"/>
      <c r="E200" s="43"/>
      <c r="F200" s="43"/>
      <c r="G200" s="44"/>
      <c r="H200" s="43"/>
      <c r="I200" s="45"/>
    </row>
    <row r="201" spans="1:9" ht="14.25">
      <c r="A201" s="41"/>
      <c r="B201" s="42"/>
      <c r="C201" s="41"/>
      <c r="D201" s="41"/>
      <c r="E201" s="43"/>
      <c r="F201" s="43"/>
      <c r="G201" s="44"/>
      <c r="H201" s="43"/>
      <c r="I201" s="45"/>
    </row>
    <row r="202" spans="1:9" ht="14.25">
      <c r="A202" s="41"/>
      <c r="B202" s="42"/>
      <c r="C202" s="41"/>
      <c r="D202" s="41"/>
      <c r="E202" s="43"/>
      <c r="F202" s="43"/>
      <c r="G202" s="44"/>
      <c r="H202" s="43"/>
      <c r="I202" s="45"/>
    </row>
    <row r="203" spans="1:9" ht="14.25">
      <c r="A203" s="41"/>
      <c r="B203" s="42"/>
      <c r="C203" s="41"/>
      <c r="D203" s="41"/>
      <c r="E203" s="43"/>
      <c r="F203" s="43"/>
      <c r="G203" s="44"/>
      <c r="H203" s="43"/>
      <c r="I203" s="45"/>
    </row>
    <row r="204" spans="1:9" ht="14.25">
      <c r="A204" s="41"/>
      <c r="B204" s="42"/>
      <c r="C204" s="41"/>
      <c r="D204" s="41"/>
      <c r="E204" s="43"/>
      <c r="F204" s="43"/>
      <c r="G204" s="44"/>
      <c r="H204" s="43"/>
      <c r="I204" s="45"/>
    </row>
    <row r="205" spans="1:9" ht="14.25">
      <c r="A205" s="41"/>
      <c r="B205" s="42"/>
      <c r="C205" s="41"/>
      <c r="D205" s="41"/>
      <c r="E205" s="43"/>
      <c r="F205" s="43"/>
      <c r="G205" s="44"/>
      <c r="H205" s="43"/>
      <c r="I205" s="45"/>
    </row>
    <row r="206" spans="1:9" ht="14.25">
      <c r="A206" s="41"/>
      <c r="B206" s="42"/>
      <c r="C206" s="41"/>
      <c r="D206" s="41"/>
      <c r="E206" s="43"/>
      <c r="F206" s="43"/>
      <c r="G206" s="44"/>
      <c r="H206" s="43"/>
      <c r="I206" s="45"/>
    </row>
    <row r="207" spans="1:9" ht="14.25">
      <c r="A207" s="41"/>
      <c r="B207" s="42"/>
      <c r="C207" s="41"/>
      <c r="D207" s="41"/>
      <c r="E207" s="43"/>
      <c r="F207" s="43"/>
      <c r="G207" s="44"/>
      <c r="H207" s="43"/>
      <c r="I207" s="45"/>
    </row>
    <row r="208" spans="1:9" ht="14.25">
      <c r="A208" s="41"/>
      <c r="B208" s="42"/>
      <c r="C208" s="41"/>
      <c r="D208" s="41"/>
      <c r="E208" s="43"/>
      <c r="F208" s="43"/>
      <c r="G208" s="44"/>
      <c r="H208" s="43"/>
      <c r="I208" s="45"/>
    </row>
    <row r="209" spans="1:9" ht="14.25">
      <c r="A209" s="41"/>
      <c r="B209" s="42"/>
      <c r="C209" s="41"/>
      <c r="D209" s="41"/>
      <c r="E209" s="43"/>
      <c r="F209" s="43"/>
      <c r="G209" s="44"/>
      <c r="H209" s="43"/>
      <c r="I209" s="45"/>
    </row>
    <row r="210" spans="1:9" ht="14.25">
      <c r="A210" s="41"/>
      <c r="B210" s="42"/>
      <c r="C210" s="41"/>
      <c r="D210" s="41"/>
      <c r="E210" s="43"/>
      <c r="F210" s="43"/>
      <c r="G210" s="44"/>
      <c r="H210" s="43"/>
      <c r="I210" s="45"/>
    </row>
    <row r="211" spans="1:9" ht="14.25">
      <c r="A211" s="41"/>
      <c r="B211" s="42"/>
      <c r="C211" s="41"/>
      <c r="D211" s="41"/>
      <c r="E211" s="43"/>
      <c r="F211" s="43"/>
      <c r="G211" s="44"/>
      <c r="H211" s="43"/>
      <c r="I211" s="45"/>
    </row>
    <row r="212" spans="1:9" ht="14.25">
      <c r="A212" s="41"/>
      <c r="B212" s="42"/>
      <c r="C212" s="41"/>
      <c r="D212" s="41"/>
      <c r="E212" s="43"/>
      <c r="F212" s="43"/>
      <c r="G212" s="44"/>
      <c r="H212" s="43"/>
      <c r="I212" s="45"/>
    </row>
    <row r="213" spans="1:9" ht="14.25">
      <c r="A213" s="41"/>
      <c r="B213" s="42"/>
      <c r="C213" s="41"/>
      <c r="D213" s="41"/>
      <c r="E213" s="43"/>
      <c r="F213" s="43"/>
      <c r="G213" s="44"/>
      <c r="H213" s="43"/>
      <c r="I213" s="45"/>
    </row>
    <row r="214" spans="1:9" ht="14.25">
      <c r="A214" s="41"/>
      <c r="B214" s="42"/>
      <c r="C214" s="41"/>
      <c r="D214" s="41"/>
      <c r="E214" s="43"/>
      <c r="F214" s="43"/>
      <c r="G214" s="44"/>
      <c r="H214" s="43"/>
      <c r="I214" s="45"/>
    </row>
    <row r="215" spans="1:9" ht="14.25">
      <c r="A215" s="41"/>
      <c r="B215" s="42"/>
      <c r="C215" s="41"/>
      <c r="D215" s="41"/>
      <c r="E215" s="43"/>
      <c r="F215" s="43"/>
      <c r="G215" s="44"/>
      <c r="H215" s="43"/>
      <c r="I215" s="45"/>
    </row>
    <row r="216" spans="1:9" ht="14.25">
      <c r="A216" s="41"/>
      <c r="B216" s="42"/>
      <c r="C216" s="41"/>
      <c r="D216" s="41"/>
      <c r="E216" s="43"/>
      <c r="F216" s="43"/>
      <c r="G216" s="44"/>
      <c r="H216" s="43"/>
      <c r="I216" s="45"/>
    </row>
    <row r="217" spans="1:9" ht="14.25">
      <c r="A217" s="41"/>
      <c r="B217" s="42"/>
      <c r="C217" s="41"/>
      <c r="D217" s="41"/>
      <c r="E217" s="43"/>
      <c r="F217" s="43"/>
      <c r="G217" s="44"/>
      <c r="H217" s="43"/>
      <c r="I217" s="45"/>
    </row>
    <row r="218" spans="1:9" ht="14.25">
      <c r="A218" s="41"/>
      <c r="B218" s="42"/>
      <c r="C218" s="41"/>
      <c r="D218" s="41"/>
      <c r="E218" s="43"/>
      <c r="F218" s="43"/>
      <c r="G218" s="44"/>
      <c r="H218" s="43"/>
      <c r="I218" s="45"/>
    </row>
    <row r="219" spans="1:9" ht="14.25">
      <c r="A219" s="41"/>
      <c r="B219" s="42"/>
      <c r="C219" s="41"/>
      <c r="D219" s="41"/>
      <c r="E219" s="43"/>
      <c r="F219" s="43"/>
      <c r="G219" s="44"/>
      <c r="H219" s="43"/>
      <c r="I219" s="45"/>
    </row>
    <row r="220" spans="1:9" ht="14.25">
      <c r="A220" s="41"/>
      <c r="B220" s="42"/>
      <c r="C220" s="41"/>
      <c r="D220" s="41"/>
      <c r="E220" s="43"/>
      <c r="F220" s="43"/>
      <c r="G220" s="44"/>
      <c r="H220" s="43"/>
      <c r="I220" s="45"/>
    </row>
    <row r="221" spans="1:9" ht="14.25">
      <c r="A221" s="41"/>
      <c r="B221" s="42"/>
      <c r="C221" s="41"/>
      <c r="D221" s="41"/>
      <c r="E221" s="43"/>
      <c r="F221" s="43"/>
      <c r="G221" s="44"/>
      <c r="H221" s="43"/>
      <c r="I221" s="45"/>
    </row>
    <row r="222" spans="1:9" ht="14.25">
      <c r="A222" s="41"/>
      <c r="B222" s="42"/>
      <c r="C222" s="41"/>
      <c r="D222" s="41"/>
      <c r="E222" s="43"/>
      <c r="F222" s="43"/>
      <c r="G222" s="44"/>
      <c r="H222" s="43"/>
      <c r="I222" s="45"/>
    </row>
    <row r="223" spans="1:9" ht="14.25">
      <c r="A223" s="41"/>
      <c r="B223" s="42"/>
      <c r="C223" s="41"/>
      <c r="D223" s="41"/>
      <c r="E223" s="43"/>
      <c r="F223" s="43"/>
      <c r="G223" s="44"/>
      <c r="H223" s="43"/>
      <c r="I223" s="45"/>
    </row>
    <row r="224" spans="1:9" ht="14.25">
      <c r="A224" s="41"/>
      <c r="B224" s="42"/>
      <c r="C224" s="41"/>
      <c r="D224" s="41"/>
      <c r="E224" s="43"/>
      <c r="F224" s="43"/>
      <c r="G224" s="44"/>
      <c r="H224" s="43"/>
      <c r="I224" s="45"/>
    </row>
    <row r="225" spans="1:9" ht="14.25">
      <c r="A225" s="41"/>
      <c r="B225" s="42"/>
      <c r="C225" s="41"/>
      <c r="D225" s="41"/>
      <c r="E225" s="43"/>
      <c r="F225" s="43"/>
      <c r="G225" s="44"/>
      <c r="H225" s="43"/>
      <c r="I225" s="45"/>
    </row>
    <row r="226" spans="1:9" ht="14.25">
      <c r="A226" s="41"/>
      <c r="B226" s="42"/>
      <c r="C226" s="41"/>
      <c r="D226" s="41"/>
      <c r="E226" s="43"/>
      <c r="F226" s="43"/>
      <c r="G226" s="44"/>
      <c r="H226" s="43"/>
      <c r="I226" s="45"/>
    </row>
    <row r="227" spans="1:9" ht="14.25">
      <c r="A227" s="41"/>
      <c r="B227" s="42"/>
      <c r="C227" s="41"/>
      <c r="D227" s="41"/>
      <c r="E227" s="43"/>
      <c r="F227" s="43"/>
      <c r="G227" s="44"/>
      <c r="H227" s="43"/>
      <c r="I227" s="45"/>
    </row>
    <row r="228" spans="1:9" ht="14.25">
      <c r="A228" s="41"/>
      <c r="B228" s="42"/>
      <c r="C228" s="41"/>
      <c r="D228" s="41"/>
      <c r="E228" s="43"/>
      <c r="F228" s="43"/>
      <c r="G228" s="44"/>
      <c r="H228" s="43"/>
      <c r="I228" s="45"/>
    </row>
    <row r="229" spans="1:9" ht="14.25">
      <c r="A229" s="41"/>
      <c r="B229" s="42"/>
      <c r="C229" s="41"/>
      <c r="D229" s="41"/>
      <c r="E229" s="43"/>
      <c r="F229" s="43"/>
      <c r="G229" s="44"/>
      <c r="H229" s="43"/>
      <c r="I229" s="45"/>
    </row>
    <row r="230" spans="1:9" ht="14.25">
      <c r="A230" s="41"/>
      <c r="B230" s="42"/>
      <c r="C230" s="41"/>
      <c r="D230" s="41"/>
      <c r="E230" s="43"/>
      <c r="F230" s="43"/>
      <c r="G230" s="44"/>
      <c r="H230" s="43"/>
      <c r="I230" s="45"/>
    </row>
    <row r="231" spans="1:9" ht="14.25">
      <c r="A231" s="41"/>
      <c r="B231" s="42"/>
      <c r="C231" s="41"/>
      <c r="D231" s="41"/>
      <c r="E231" s="43"/>
      <c r="F231" s="43"/>
      <c r="G231" s="44"/>
      <c r="H231" s="43"/>
      <c r="I231" s="45"/>
    </row>
    <row r="232" spans="1:9" ht="14.25">
      <c r="A232" s="41"/>
      <c r="B232" s="42"/>
      <c r="C232" s="41"/>
      <c r="D232" s="41"/>
      <c r="E232" s="43"/>
      <c r="F232" s="43"/>
      <c r="G232" s="44"/>
      <c r="H232" s="43"/>
      <c r="I232" s="45"/>
    </row>
    <row r="233" spans="1:9" ht="14.25">
      <c r="A233" s="41"/>
      <c r="B233" s="42"/>
      <c r="C233" s="41"/>
      <c r="D233" s="41"/>
      <c r="E233" s="43"/>
      <c r="F233" s="43"/>
      <c r="G233" s="44"/>
      <c r="H233" s="43"/>
      <c r="I233" s="45"/>
    </row>
    <row r="234" spans="1:9" ht="14.25">
      <c r="A234" s="41"/>
      <c r="B234" s="42"/>
      <c r="C234" s="41"/>
      <c r="D234" s="41"/>
      <c r="E234" s="43"/>
      <c r="F234" s="43"/>
      <c r="G234" s="44"/>
      <c r="H234" s="43"/>
      <c r="I234" s="45"/>
    </row>
    <row r="235" spans="1:9" ht="14.25">
      <c r="A235" s="41"/>
      <c r="B235" s="42"/>
      <c r="C235" s="41"/>
      <c r="D235" s="41"/>
      <c r="E235" s="43"/>
      <c r="F235" s="43"/>
      <c r="G235" s="44"/>
      <c r="H235" s="43"/>
      <c r="I235" s="45"/>
    </row>
    <row r="236" spans="1:9" ht="14.25">
      <c r="A236" s="41"/>
      <c r="B236" s="42"/>
      <c r="C236" s="41"/>
      <c r="D236" s="41"/>
      <c r="E236" s="43"/>
      <c r="F236" s="43"/>
      <c r="G236" s="44"/>
      <c r="H236" s="43"/>
      <c r="I236" s="45"/>
    </row>
    <row r="237" spans="1:9" ht="14.25">
      <c r="A237" s="41"/>
      <c r="B237" s="42"/>
      <c r="C237" s="41"/>
      <c r="D237" s="41"/>
      <c r="E237" s="43"/>
      <c r="F237" s="43"/>
      <c r="G237" s="44"/>
      <c r="H237" s="43"/>
      <c r="I237" s="45"/>
    </row>
    <row r="238" spans="1:9" ht="14.25">
      <c r="A238" s="41"/>
      <c r="B238" s="42"/>
      <c r="C238" s="41"/>
      <c r="D238" s="41"/>
      <c r="E238" s="43"/>
      <c r="F238" s="43"/>
      <c r="G238" s="44"/>
      <c r="H238" s="43"/>
      <c r="I238" s="45"/>
    </row>
    <row r="239" spans="1:9" ht="14.25">
      <c r="A239" s="41"/>
      <c r="B239" s="42"/>
      <c r="C239" s="41"/>
      <c r="D239" s="41"/>
      <c r="E239" s="43"/>
      <c r="F239" s="43"/>
      <c r="G239" s="44"/>
      <c r="H239" s="43"/>
      <c r="I239" s="45"/>
    </row>
    <row r="240" spans="1:9" ht="14.25">
      <c r="A240" s="41"/>
      <c r="B240" s="42"/>
      <c r="C240" s="41"/>
      <c r="D240" s="41"/>
      <c r="E240" s="43"/>
      <c r="F240" s="43"/>
      <c r="G240" s="44"/>
      <c r="H240" s="43"/>
      <c r="I240" s="45"/>
    </row>
    <row r="241" spans="1:9" ht="14.25">
      <c r="A241" s="41"/>
      <c r="B241" s="42"/>
      <c r="C241" s="41"/>
      <c r="D241" s="41"/>
      <c r="E241" s="43"/>
      <c r="F241" s="43"/>
      <c r="G241" s="44"/>
      <c r="H241" s="43"/>
      <c r="I241" s="45"/>
    </row>
    <row r="242" spans="1:9" ht="14.25">
      <c r="A242" s="41"/>
      <c r="B242" s="42"/>
      <c r="C242" s="41"/>
      <c r="D242" s="41"/>
      <c r="E242" s="43"/>
      <c r="F242" s="43"/>
      <c r="G242" s="44"/>
      <c r="H242" s="43"/>
      <c r="I242" s="45"/>
    </row>
    <row r="243" spans="1:9" ht="14.25">
      <c r="A243" s="41"/>
      <c r="B243" s="42"/>
      <c r="C243" s="41"/>
      <c r="D243" s="41"/>
      <c r="E243" s="43"/>
      <c r="F243" s="43"/>
      <c r="G243" s="44"/>
      <c r="H243" s="43"/>
      <c r="I243" s="45"/>
    </row>
    <row r="244" spans="1:9" ht="14.25">
      <c r="A244" s="41"/>
      <c r="B244" s="42"/>
      <c r="C244" s="41"/>
      <c r="D244" s="41"/>
      <c r="E244" s="43"/>
      <c r="F244" s="43"/>
      <c r="G244" s="44"/>
      <c r="H244" s="43"/>
      <c r="I244" s="45"/>
    </row>
    <row r="245" spans="1:9" ht="14.25">
      <c r="A245" s="41"/>
      <c r="B245" s="42"/>
      <c r="C245" s="41"/>
      <c r="D245" s="41"/>
      <c r="E245" s="43"/>
      <c r="F245" s="43"/>
      <c r="G245" s="44"/>
      <c r="H245" s="43"/>
      <c r="I245" s="45"/>
    </row>
    <row r="246" spans="1:9" ht="14.25">
      <c r="A246" s="41"/>
      <c r="B246" s="42"/>
      <c r="C246" s="41"/>
      <c r="D246" s="41"/>
      <c r="E246" s="43"/>
      <c r="F246" s="43"/>
      <c r="G246" s="44"/>
      <c r="H246" s="43"/>
      <c r="I246" s="45"/>
    </row>
    <row r="247" spans="1:9" ht="14.25">
      <c r="A247" s="41"/>
      <c r="B247" s="42"/>
      <c r="C247" s="41"/>
      <c r="D247" s="41"/>
      <c r="E247" s="43"/>
      <c r="F247" s="43"/>
      <c r="G247" s="44"/>
      <c r="H247" s="43"/>
      <c r="I247" s="45"/>
    </row>
    <row r="248" spans="1:9" ht="14.25">
      <c r="A248" s="41"/>
      <c r="B248" s="42"/>
      <c r="C248" s="41"/>
      <c r="D248" s="41"/>
      <c r="E248" s="43"/>
      <c r="F248" s="43"/>
      <c r="G248" s="44"/>
      <c r="H248" s="43"/>
      <c r="I248" s="45"/>
    </row>
    <row r="249" spans="1:9" ht="14.25">
      <c r="A249" s="41"/>
      <c r="B249" s="42"/>
      <c r="C249" s="41"/>
      <c r="D249" s="41"/>
      <c r="E249" s="43"/>
      <c r="F249" s="43"/>
      <c r="G249" s="44"/>
      <c r="H249" s="43"/>
      <c r="I249" s="45"/>
    </row>
    <row r="250" spans="1:9" ht="14.25">
      <c r="A250" s="41"/>
      <c r="B250" s="42"/>
      <c r="C250" s="41"/>
      <c r="D250" s="41"/>
      <c r="E250" s="43"/>
      <c r="F250" s="43"/>
      <c r="G250" s="44"/>
      <c r="H250" s="43"/>
      <c r="I250" s="45"/>
    </row>
    <row r="251" spans="1:9" ht="14.25">
      <c r="A251" s="41"/>
      <c r="B251" s="42"/>
      <c r="C251" s="41"/>
      <c r="D251" s="41"/>
      <c r="E251" s="43"/>
      <c r="F251" s="43"/>
      <c r="G251" s="44"/>
      <c r="H251" s="43"/>
      <c r="I251" s="45"/>
    </row>
    <row r="252" spans="1:9" ht="14.25">
      <c r="A252" s="41"/>
      <c r="B252" s="42"/>
      <c r="C252" s="41"/>
      <c r="D252" s="41"/>
      <c r="E252" s="43"/>
      <c r="F252" s="43"/>
      <c r="G252" s="44"/>
      <c r="H252" s="43"/>
      <c r="I252" s="45"/>
    </row>
    <row r="253" spans="1:9" ht="14.25">
      <c r="A253" s="41"/>
      <c r="B253" s="42"/>
      <c r="C253" s="41"/>
      <c r="D253" s="41"/>
      <c r="E253" s="43"/>
      <c r="F253" s="43"/>
      <c r="G253" s="44"/>
      <c r="H253" s="43"/>
      <c r="I253" s="45"/>
    </row>
    <row r="254" spans="1:9" ht="14.25">
      <c r="A254" s="41"/>
      <c r="B254" s="42"/>
      <c r="C254" s="41"/>
      <c r="D254" s="41"/>
      <c r="E254" s="43"/>
      <c r="F254" s="43"/>
      <c r="G254" s="44"/>
      <c r="H254" s="43"/>
      <c r="I254" s="45"/>
    </row>
    <row r="255" spans="1:9" ht="14.25">
      <c r="A255" s="41"/>
      <c r="B255" s="42"/>
      <c r="C255" s="41"/>
      <c r="D255" s="41"/>
      <c r="E255" s="43"/>
      <c r="F255" s="43"/>
      <c r="G255" s="44"/>
      <c r="H255" s="43"/>
      <c r="I255" s="45"/>
    </row>
    <row r="256" spans="1:9" ht="14.25">
      <c r="A256" s="41"/>
      <c r="B256" s="42"/>
      <c r="C256" s="41"/>
      <c r="D256" s="41"/>
      <c r="E256" s="43"/>
      <c r="F256" s="43"/>
      <c r="G256" s="44"/>
      <c r="H256" s="43"/>
      <c r="I256" s="45"/>
    </row>
  </sheetData>
  <sheetProtection selectLockedCells="1" selectUnlockedCells="1"/>
  <mergeCells count="35">
    <mergeCell ref="A1:J1"/>
    <mergeCell ref="A3:J3"/>
    <mergeCell ref="A6:E6"/>
    <mergeCell ref="A8:J8"/>
    <mergeCell ref="A12:E12"/>
    <mergeCell ref="A14:J14"/>
    <mergeCell ref="A36:E36"/>
    <mergeCell ref="A38:J38"/>
    <mergeCell ref="A43:E43"/>
    <mergeCell ref="A45:J45"/>
    <mergeCell ref="A51:E51"/>
    <mergeCell ref="A53:J53"/>
    <mergeCell ref="A71:E71"/>
    <mergeCell ref="A73:J73"/>
    <mergeCell ref="A77:E77"/>
    <mergeCell ref="A79:J79"/>
    <mergeCell ref="A82:E82"/>
    <mergeCell ref="A84:J84"/>
    <mergeCell ref="A87:E87"/>
    <mergeCell ref="A89:J89"/>
    <mergeCell ref="A92:E92"/>
    <mergeCell ref="A94:J94"/>
    <mergeCell ref="A99:E99"/>
    <mergeCell ref="A101:J101"/>
    <mergeCell ref="A105:E105"/>
    <mergeCell ref="A107:J107"/>
    <mergeCell ref="A110:E110"/>
    <mergeCell ref="A112:J112"/>
    <mergeCell ref="A115:E115"/>
    <mergeCell ref="A117:J117"/>
    <mergeCell ref="A123:E123"/>
    <mergeCell ref="A125:J125"/>
    <mergeCell ref="A128:E128"/>
    <mergeCell ref="B130:C130"/>
    <mergeCell ref="E131:J132"/>
  </mergeCells>
  <printOptions/>
  <pageMargins left="0.39375" right="0.3541666666666667" top="0.9840277777777778" bottom="0.59027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2022-06-02T07:19:55Z</cp:lastPrinted>
  <dcterms:created xsi:type="dcterms:W3CDTF">2012-09-07T12:26:47Z</dcterms:created>
  <dcterms:modified xsi:type="dcterms:W3CDTF">2023-06-28T10:09:59Z</dcterms:modified>
  <cp:category/>
  <cp:version/>
  <cp:contentType/>
  <cp:contentStatus/>
  <cp:revision>1095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