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lukasiewiczgov-my.sharepoint.com/personal/marlena_rydel_wit_lukasiewicz_gov_pl/Documents/Archiwum MR/Pulpit/Postępowania/sprzątanie/"/>
    </mc:Choice>
  </mc:AlternateContent>
  <xr:revisionPtr revIDLastSave="0" documentId="8_{6361B41B-B8AF-4A59-9923-315313D84C5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K7" i="1" s="1"/>
  <c r="H8" i="1"/>
  <c r="K8" i="1" s="1"/>
  <c r="H9" i="1"/>
  <c r="K9" i="1" s="1"/>
  <c r="H6" i="1"/>
  <c r="G7" i="1"/>
  <c r="J7" i="1" s="1"/>
  <c r="G8" i="1"/>
  <c r="J8" i="1" s="1"/>
  <c r="G9" i="1"/>
  <c r="J9" i="1" s="1"/>
  <c r="G6" i="1"/>
  <c r="J6" i="1" s="1"/>
  <c r="L8" i="1" l="1"/>
  <c r="L9" i="1"/>
  <c r="L7" i="1"/>
  <c r="J10" i="1"/>
  <c r="H10" i="1"/>
  <c r="K6" i="1"/>
  <c r="K10" i="1" s="1"/>
  <c r="G10" i="1"/>
  <c r="L6" i="1" l="1"/>
  <c r="L10" i="1"/>
</calcChain>
</file>

<file path=xl/sharedStrings.xml><?xml version="1.0" encoding="utf-8"?>
<sst xmlns="http://schemas.openxmlformats.org/spreadsheetml/2006/main" count="31" uniqueCount="24">
  <si>
    <t>Lp.</t>
  </si>
  <si>
    <t xml:space="preserve">miesięcy </t>
  </si>
  <si>
    <t>(kol. 4 x kol. 5) *</t>
  </si>
  <si>
    <t>1.</t>
  </si>
  <si>
    <t>2.</t>
  </si>
  <si>
    <t>3.</t>
  </si>
  <si>
    <t>4.</t>
  </si>
  <si>
    <t>Usługa sprzątania siedziby Ł-WIT w Warszawie przy ul. Racjonalizacji 6/8</t>
  </si>
  <si>
    <t>Usługa sprzątania siedziby Ł-WIT w Warszawie przy ul. Duchnickiej 3</t>
  </si>
  <si>
    <t>Usługa sprzątania siedziby Ł-WIT w Warszawie przy ul. Suwak 4</t>
  </si>
  <si>
    <t>Usługa sprzątania siedziby Ł-WIT w Warszawie przy ul. Mrówcza 243</t>
  </si>
  <si>
    <t>SUMA</t>
  </si>
  <si>
    <t>Ilość roboczogodzin w I półroczu tj. od dnia 12.02.2024 do dnia 30.06.2024</t>
  </si>
  <si>
    <t>Ilość roboczogodzin w II półroczu tj. od dnia 01.07.2024 do dnia 31.12.2024</t>
  </si>
  <si>
    <t>Cena jednej roboczogodziny w I-szym półroczu 2024</t>
  </si>
  <si>
    <t>Cena jednej roboczogodziny w II-gim półroczu 2024</t>
  </si>
  <si>
    <t xml:space="preserve">Łączna wartość przedmiotu zamówienia w I-szym półroczu 2024 
PLN 
netto </t>
  </si>
  <si>
    <t xml:space="preserve">Łączna wartość przedmiotu zamówienia w II-gim półroczu 2024 
PLN 
netto </t>
  </si>
  <si>
    <t xml:space="preserve">Łączna wartość przedmiotu zamówienia w I-szym półroczu 2024 
PLN 
brutto </t>
  </si>
  <si>
    <t>VAT
%</t>
  </si>
  <si>
    <t>Łączna wartość całości przedmiotu zamówienia 
PLN 
brutto</t>
  </si>
  <si>
    <r>
      <t xml:space="preserve">UWAGA: rozbicie kwot za roboczogodzinę na poszczególne okresy ma na celu ułatwienie Wykonawcy uwzględnienia znanych zmian wynikających z minimalnego wynagrodzenia za pracę, które będzie waloryzowane dwukrotnie w 2024 roku – zgodnie z </t>
    </r>
    <r>
      <rPr>
        <b/>
        <i/>
        <sz val="12"/>
        <rFont val="Calibri"/>
        <family val="2"/>
        <charset val="238"/>
      </rPr>
      <t>Rozporządzeniem Rady Ministrów z dnia 14 września 2023 r. w sprawie wysokości minimalnego wynagrodzenia za pracę oraz wysokości minimalnej stawki godzinowej w 2024 r</t>
    </r>
  </si>
  <si>
    <t>Przedmiot zamówienia
(zgodnie z Opisem przedmiotu zamówienia, stanowiącego załącznik nr 2 do SWZ)</t>
  </si>
  <si>
    <t>Załącznik nr 1b -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</si>
</sst>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Calibri"/>
      <family val="2"/>
      <scheme val="minor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justify" vertical="center" wrapText="1"/>
    </xf>
    <xf numFmtId="4" fontId="3" fillId="0" borderId="3" xfId="0" applyNumberFormat="1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justify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0" fillId="0" borderId="0" xfId="0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O8" sqref="O8"/>
    </sheetView>
  </sheetViews>
  <sheetFormatPr defaultRowHeight="14.4" x14ac:dyDescent="0.3"/>
  <cols>
    <col min="1" max="1" width="3.88671875" customWidth="1"/>
    <col min="2" max="2" width="30.33203125" customWidth="1"/>
    <col min="3" max="3" width="14.109375" customWidth="1"/>
    <col min="4" max="4" width="13.33203125" customWidth="1"/>
    <col min="5" max="5" width="12.6640625" customWidth="1"/>
    <col min="6" max="6" width="12.77734375" customWidth="1"/>
    <col min="7" max="7" width="17.5546875" customWidth="1"/>
    <col min="8" max="8" width="14.88671875" customWidth="1"/>
    <col min="9" max="9" width="7.33203125" customWidth="1"/>
    <col min="10" max="11" width="17.5546875" customWidth="1"/>
    <col min="12" max="12" width="17.77734375" customWidth="1"/>
  </cols>
  <sheetData>
    <row r="1" spans="1:12" ht="28.2" x14ac:dyDescent="0.3">
      <c r="L1" s="36" t="s">
        <v>23</v>
      </c>
    </row>
    <row r="2" spans="1:12" ht="15" thickBot="1" x14ac:dyDescent="0.35">
      <c r="F2" s="26"/>
    </row>
    <row r="3" spans="1:12" ht="110.4" x14ac:dyDescent="0.3">
      <c r="A3" s="27" t="s">
        <v>0</v>
      </c>
      <c r="B3" s="28" t="s">
        <v>22</v>
      </c>
      <c r="C3" s="28" t="s">
        <v>12</v>
      </c>
      <c r="D3" s="28" t="s">
        <v>13</v>
      </c>
      <c r="E3" s="29" t="s">
        <v>14</v>
      </c>
      <c r="F3" s="29" t="s">
        <v>15</v>
      </c>
      <c r="G3" s="30" t="s">
        <v>16</v>
      </c>
      <c r="H3" s="30" t="s">
        <v>17</v>
      </c>
      <c r="I3" s="30" t="s">
        <v>19</v>
      </c>
      <c r="J3" s="30" t="s">
        <v>18</v>
      </c>
      <c r="K3" s="30" t="s">
        <v>18</v>
      </c>
      <c r="L3" s="15" t="s">
        <v>20</v>
      </c>
    </row>
    <row r="4" spans="1:12" ht="15" hidden="1" customHeight="1" thickBot="1" x14ac:dyDescent="0.35">
      <c r="A4" s="31"/>
      <c r="B4" s="18"/>
      <c r="C4" s="18"/>
      <c r="D4" s="18"/>
      <c r="E4" s="14" t="s">
        <v>1</v>
      </c>
      <c r="F4" s="14" t="s">
        <v>1</v>
      </c>
      <c r="G4" s="16" t="s">
        <v>2</v>
      </c>
      <c r="H4" s="16" t="s">
        <v>2</v>
      </c>
      <c r="I4" s="16"/>
      <c r="J4" s="16" t="s">
        <v>2</v>
      </c>
      <c r="K4" s="14" t="s">
        <v>2</v>
      </c>
      <c r="L4" s="17"/>
    </row>
    <row r="5" spans="1:12" ht="15" thickBot="1" x14ac:dyDescent="0.35">
      <c r="A5" s="32" t="s">
        <v>3</v>
      </c>
      <c r="B5" s="3" t="s">
        <v>4</v>
      </c>
      <c r="C5" s="3">
        <v>3</v>
      </c>
      <c r="D5" s="3">
        <v>4</v>
      </c>
      <c r="E5" s="3">
        <v>5</v>
      </c>
      <c r="F5" s="3">
        <v>6</v>
      </c>
      <c r="G5" s="4">
        <v>7</v>
      </c>
      <c r="H5" s="4">
        <v>8</v>
      </c>
      <c r="I5" s="4">
        <v>9</v>
      </c>
      <c r="J5" s="4">
        <v>10</v>
      </c>
      <c r="K5" s="3">
        <v>11</v>
      </c>
      <c r="L5" s="5">
        <v>12</v>
      </c>
    </row>
    <row r="6" spans="1:12" ht="70.2" customHeight="1" thickBot="1" x14ac:dyDescent="0.35">
      <c r="A6" s="33" t="s">
        <v>3</v>
      </c>
      <c r="B6" s="1" t="s">
        <v>7</v>
      </c>
      <c r="C6" s="1">
        <v>1728</v>
      </c>
      <c r="D6" s="1">
        <v>2286</v>
      </c>
      <c r="E6" s="11"/>
      <c r="F6" s="11"/>
      <c r="G6" s="8">
        <f>ROUND(C6*E6,2)</f>
        <v>0</v>
      </c>
      <c r="H6" s="8">
        <f>ROUND(D6*F6,2)</f>
        <v>0</v>
      </c>
      <c r="I6" s="2">
        <v>23</v>
      </c>
      <c r="J6" s="8">
        <f>ROUND(G6*1.23,2)</f>
        <v>0</v>
      </c>
      <c r="K6" s="11">
        <f>ROUND(H6*1.23,2)</f>
        <v>0</v>
      </c>
      <c r="L6" s="19">
        <f>SUM(J6+K6)</f>
        <v>0</v>
      </c>
    </row>
    <row r="7" spans="1:12" ht="57.6" customHeight="1" thickBot="1" x14ac:dyDescent="0.35">
      <c r="A7" s="33" t="s">
        <v>4</v>
      </c>
      <c r="B7" s="1" t="s">
        <v>10</v>
      </c>
      <c r="C7" s="1">
        <v>576</v>
      </c>
      <c r="D7" s="1">
        <v>762</v>
      </c>
      <c r="E7" s="11"/>
      <c r="F7" s="11"/>
      <c r="G7" s="8">
        <f t="shared" ref="G7:G9" si="0">ROUND(C7*E7,2)</f>
        <v>0</v>
      </c>
      <c r="H7" s="8">
        <f t="shared" ref="H7:H9" si="1">ROUND(D7*F7,2)</f>
        <v>0</v>
      </c>
      <c r="I7" s="2">
        <v>23</v>
      </c>
      <c r="J7" s="8">
        <f t="shared" ref="J7:J9" si="2">ROUND(G7*1.23,2)</f>
        <v>0</v>
      </c>
      <c r="K7" s="11">
        <f t="shared" ref="K7:K9" si="3">ROUND(H7*1.23,2)</f>
        <v>0</v>
      </c>
      <c r="L7" s="19">
        <f t="shared" ref="L7:L9" si="4">SUM(J7+K7)</f>
        <v>0</v>
      </c>
    </row>
    <row r="8" spans="1:12" ht="55.2" customHeight="1" thickBot="1" x14ac:dyDescent="0.35">
      <c r="A8" s="33" t="s">
        <v>5</v>
      </c>
      <c r="B8" s="1" t="s">
        <v>9</v>
      </c>
      <c r="C8" s="1">
        <v>172</v>
      </c>
      <c r="D8" s="1">
        <v>204</v>
      </c>
      <c r="E8" s="11"/>
      <c r="F8" s="11"/>
      <c r="G8" s="8">
        <f t="shared" si="0"/>
        <v>0</v>
      </c>
      <c r="H8" s="8">
        <f t="shared" si="1"/>
        <v>0</v>
      </c>
      <c r="I8" s="2">
        <v>23</v>
      </c>
      <c r="J8" s="8">
        <f t="shared" si="2"/>
        <v>0</v>
      </c>
      <c r="K8" s="11">
        <f t="shared" si="3"/>
        <v>0</v>
      </c>
      <c r="L8" s="19">
        <f t="shared" si="4"/>
        <v>0</v>
      </c>
    </row>
    <row r="9" spans="1:12" ht="62.4" customHeight="1" thickBot="1" x14ac:dyDescent="0.35">
      <c r="A9" s="34" t="s">
        <v>6</v>
      </c>
      <c r="B9" s="24" t="s">
        <v>8</v>
      </c>
      <c r="C9" s="24">
        <v>1536</v>
      </c>
      <c r="D9" s="25">
        <v>2032</v>
      </c>
      <c r="E9" s="11"/>
      <c r="F9" s="11"/>
      <c r="G9" s="9">
        <f t="shared" si="0"/>
        <v>0</v>
      </c>
      <c r="H9" s="9">
        <f t="shared" si="1"/>
        <v>0</v>
      </c>
      <c r="I9" s="6">
        <v>23</v>
      </c>
      <c r="J9" s="9">
        <f t="shared" si="2"/>
        <v>0</v>
      </c>
      <c r="K9" s="12">
        <f t="shared" si="3"/>
        <v>0</v>
      </c>
      <c r="L9" s="19">
        <f t="shared" si="4"/>
        <v>0</v>
      </c>
    </row>
    <row r="10" spans="1:12" ht="42" customHeight="1" thickBot="1" x14ac:dyDescent="0.35">
      <c r="A10" s="21" t="s">
        <v>11</v>
      </c>
      <c r="B10" s="22"/>
      <c r="C10" s="22"/>
      <c r="D10" s="22"/>
      <c r="E10" s="22"/>
      <c r="F10" s="23"/>
      <c r="G10" s="10">
        <f>SUM(G6:G9)</f>
        <v>0</v>
      </c>
      <c r="H10" s="10">
        <f>SUM(H6:H9)</f>
        <v>0</v>
      </c>
      <c r="I10" s="7">
        <v>23</v>
      </c>
      <c r="J10" s="10">
        <f>SUM(J6:J9)</f>
        <v>0</v>
      </c>
      <c r="K10" s="13">
        <f>SUM(K6:K9)</f>
        <v>0</v>
      </c>
      <c r="L10" s="20">
        <f>J10+K10</f>
        <v>0</v>
      </c>
    </row>
    <row r="12" spans="1:12" ht="56.4" customHeight="1" x14ac:dyDescent="0.3">
      <c r="A12" s="35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</sheetData>
  <mergeCells count="3">
    <mergeCell ref="A12:L12"/>
    <mergeCell ref="A10:F10"/>
    <mergeCell ref="A3:A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Marlena Rydel | Łukasiewicz – WIT</dc:creator>
  <cp:lastModifiedBy>Marlena Rydel | Łukasiewicz - WIT</cp:lastModifiedBy>
  <dcterms:created xsi:type="dcterms:W3CDTF">2015-06-05T18:19:34Z</dcterms:created>
  <dcterms:modified xsi:type="dcterms:W3CDTF">2024-01-05T13:33:52Z</dcterms:modified>
</cp:coreProperties>
</file>