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104BDAB4-80A9-4A19-BD5B-A4ED826C365F}" xr6:coauthVersionLast="47" xr6:coauthVersionMax="47" xr10:uidLastSave="{00000000-0000-0000-0000-000000000000}"/>
  <bookViews>
    <workbookView xWindow="2160" yWindow="2160" windowWidth="18315" windowHeight="12885" activeTab="2" xr2:uid="{00000000-000D-0000-FFFF-FFFF00000000}"/>
  </bookViews>
  <sheets>
    <sheet name="Ogółem" sheetId="7" r:id="rId1"/>
    <sheet name="Zadanie 1 - art. spożywcze" sheetId="1" r:id="rId2"/>
    <sheet name="Zadanie 2 -woda mineralna (PET)" sheetId="5" r:id="rId3"/>
  </sheets>
  <definedNames>
    <definedName name="_xlnm._FilterDatabase" localSheetId="1" hidden="1">'Zadanie 1 - art. spożywcze'!$A$1:$K$14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5" l="1"/>
  <c r="K3" i="1"/>
  <c r="K4" i="1"/>
  <c r="K5" i="1"/>
  <c r="K6" i="1"/>
  <c r="K7" i="1"/>
  <c r="K8" i="1"/>
  <c r="K9" i="1"/>
  <c r="K10" i="1"/>
  <c r="K11" i="1"/>
  <c r="K12" i="1"/>
  <c r="K13" i="1"/>
  <c r="K2" i="1"/>
  <c r="J3" i="1"/>
  <c r="J4" i="1"/>
  <c r="J5" i="1"/>
  <c r="J6" i="1"/>
  <c r="J7" i="1"/>
  <c r="J8" i="1"/>
  <c r="J9" i="1"/>
  <c r="J10" i="1"/>
  <c r="J11" i="1"/>
  <c r="J12" i="1"/>
  <c r="J13" i="1"/>
  <c r="J2" i="1"/>
  <c r="H3" i="1"/>
  <c r="H4" i="1"/>
  <c r="H5" i="1"/>
  <c r="H6" i="1"/>
  <c r="H7" i="1"/>
  <c r="H8" i="1"/>
  <c r="H9" i="1"/>
  <c r="H10" i="1"/>
  <c r="H11" i="1"/>
  <c r="H12" i="1"/>
  <c r="H13" i="1"/>
  <c r="H2" i="1" l="1"/>
  <c r="H14" i="1" s="1"/>
  <c r="K14" i="1" l="1"/>
  <c r="G3" i="7" l="1"/>
  <c r="J3" i="7" l="1"/>
  <c r="H2" i="5"/>
  <c r="K2" i="5" s="1"/>
  <c r="H3" i="5" l="1"/>
  <c r="G4" i="7" s="1"/>
  <c r="G5" i="7" s="1"/>
  <c r="K3" i="5"/>
  <c r="J4" i="7" l="1"/>
  <c r="J5" i="7" s="1"/>
</calcChain>
</file>

<file path=xl/sharedStrings.xml><?xml version="1.0" encoding="utf-8"?>
<sst xmlns="http://schemas.openxmlformats.org/spreadsheetml/2006/main" count="69" uniqueCount="56">
  <si>
    <t>lp.</t>
  </si>
  <si>
    <t>NAZWA zamawianego towaru</t>
  </si>
  <si>
    <t>OPIS oraz minimalny skład zamawianego towaru</t>
  </si>
  <si>
    <t>JEDNOSTKA miary</t>
  </si>
  <si>
    <t>MAKSYMALNA ilość</t>
  </si>
  <si>
    <t>Cena jednostkowa NETTO</t>
  </si>
  <si>
    <t>Wartość netto
kol.E x kol.F</t>
  </si>
  <si>
    <t>0,5 l</t>
  </si>
  <si>
    <t>Wartość BRUTTO</t>
  </si>
  <si>
    <t>Przedmiot</t>
  </si>
  <si>
    <t>Numer zadania</t>
  </si>
  <si>
    <t>Wartość netto</t>
  </si>
  <si>
    <t>Wartosć brutto</t>
  </si>
  <si>
    <t>Artykuły spożywcze</t>
  </si>
  <si>
    <t>Woda mineralna (PET)</t>
  </si>
  <si>
    <t>Kawa ziarnista</t>
  </si>
  <si>
    <t>SUMA:</t>
  </si>
  <si>
    <t>Sok jabłkowy</t>
  </si>
  <si>
    <t>Sok pomarańczowy</t>
  </si>
  <si>
    <t xml:space="preserve">Nazwa handlowa/marka oferowanego produktu, właściwości, określenie wszystkich parametrów opisanych w kolumnie nr 3/* </t>
  </si>
  <si>
    <t>Łącznie:</t>
  </si>
  <si>
    <t>Herbata czarna ekspresowa</t>
  </si>
  <si>
    <t>Nazwa handlowa/marka oferowanego produktu, właściwości, określenie wszystkich parametrów opisanych w kolumnie C</t>
  </si>
  <si>
    <t>1kg</t>
  </si>
  <si>
    <t>Mleko 2%</t>
  </si>
  <si>
    <t>Woda mineralna  (o różnym nasyceniu CO2)</t>
  </si>
  <si>
    <t>Woda mineralna naturalna różne rodzaje (niegazowana, średnio gazowana, gazowana) w opakowaniach PET, poj. 0,5 l. Woda mineralna zawierająca wapń i magnez.</t>
  </si>
  <si>
    <t>Herbata czarna z naturalnych składników, w torebkach z zawieszką do ekspresowego zaparzania</t>
  </si>
  <si>
    <t>Herbata owocowa ekspresowa</t>
  </si>
  <si>
    <t xml:space="preserve">Herbata owocowa (pakowana w indywidualnych torebach) w torebkach z zawieszką do ekspresowego zaparzania </t>
  </si>
  <si>
    <t>Herbata zielona</t>
  </si>
  <si>
    <t xml:space="preserve">Herbata zielona (pakowana w indywidualnych torebkach) w torebkach z zawieszką do ekspresowego zaparzania </t>
  </si>
  <si>
    <t>Herbata ziołowa</t>
  </si>
  <si>
    <t xml:space="preserve">Kawa ziarnista do ekspresu ciśnieniowego, kawa pochodzenia włoskiego o mieszance ziaren - 100% ARABICA, moc palenia - średnia, intensywność 5/10   </t>
  </si>
  <si>
    <t xml:space="preserve">Cukier biały </t>
  </si>
  <si>
    <t>Cukier biały 1 kg, kryształ o drobnym granulacie, 100% cukru</t>
  </si>
  <si>
    <t>Mleko UHT z zawartością tłuszczu 2%, opakowanie 1l</t>
  </si>
  <si>
    <t>Sok owocowy z pomarańczy 100% owoców, pojemność kartonu 1 l, pasteryzowany, bez środków konserwujących, w kartonie z mechanizmem otwierającym umieszczonym na górze kartonu</t>
  </si>
  <si>
    <t>Sok z czarnej porzeczki</t>
  </si>
  <si>
    <t>Sok owocowy z czarnej porzeczki 100% owoców, pojemność kartonu 1 l, pasteryzowany, bez środków konserwujących, w kartonie z mechanizmem otwierającym umieszczonym na górze kartonu</t>
  </si>
  <si>
    <t>Sok owocowy z jabłek 100% owoców, pojemność kartonu 1 l, pasteryzowany, bez środków konserwujących, w kartonie z mechanizmem otwierającym umieszczonym na górze kartonu</t>
  </si>
  <si>
    <t>Cukierki - galaretki w czekoladzie</t>
  </si>
  <si>
    <t>Owocowe galaretki pokryte deliktną deserową czekoladą opak. 2.8kg</t>
  </si>
  <si>
    <t>Lizaki</t>
  </si>
  <si>
    <t xml:space="preserve">Lizak na patyku, w owijce z folii, w 4 różnych smakach: jabłko, truskawka, cola, truskawka-śmietanka , opak. 120 szt. </t>
  </si>
  <si>
    <t>100 torebek x 2g</t>
  </si>
  <si>
    <t>60 torebek x 2g</t>
  </si>
  <si>
    <t>20 torebek x 2g</t>
  </si>
  <si>
    <t>70g</t>
  </si>
  <si>
    <t>1l</t>
  </si>
  <si>
    <t>2,8kg</t>
  </si>
  <si>
    <t>120 szt x 11g</t>
  </si>
  <si>
    <t xml:space="preserve">Podatek VAT %  </t>
  </si>
  <si>
    <t xml:space="preserve">Herbata ziołowa (mięta, melisa, rumianek, dzika róża, pokrzywa) </t>
  </si>
  <si>
    <t>Wartość VAT</t>
  </si>
  <si>
    <r>
      <t xml:space="preserve">Podatek VAT % </t>
    </r>
    <r>
      <rPr>
        <b/>
        <sz val="8"/>
        <rFont val="Arial"/>
        <family val="2"/>
        <charset val="238"/>
      </rPr>
      <t>(np. 5%, 8%, 23%)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</si>
</sst>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_-* #,##0.00\ [$zł-415]_-;\-* #,##0.00\ [$zł-415]_-;_-* &quot;-&quot;??\ [$zł-415]_-;_-@_-"/>
    <numFmt numFmtId="166" formatCode="_-[$€-2]\ * #,##0.00_-;\-[$€-2]\ * #,##0.00_-;_-[$€-2]\ * &quot;-&quot;??_-;_-@_-"/>
  </numFmts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5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5" borderId="8" applyNumberFormat="0" applyFont="0" applyAlignment="0" applyProtection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62">
    <xf numFmtId="0" fontId="0" fillId="0" borderId="0" xfId="0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vertical="center"/>
    </xf>
    <xf numFmtId="0" fontId="1" fillId="3" borderId="7" xfId="0" applyFont="1" applyFill="1" applyBorder="1" applyAlignment="1">
      <alignment horizontal="center" wrapText="1"/>
    </xf>
    <xf numFmtId="0" fontId="1" fillId="3" borderId="7" xfId="0" applyFont="1" applyFill="1" applyBorder="1"/>
    <xf numFmtId="44" fontId="0" fillId="0" borderId="0" xfId="1" applyFont="1"/>
    <xf numFmtId="164" fontId="0" fillId="0" borderId="0" xfId="1" applyNumberFormat="1" applyFont="1"/>
    <xf numFmtId="164" fontId="0" fillId="0" borderId="0" xfId="0" applyNumberFormat="1"/>
    <xf numFmtId="0" fontId="0" fillId="4" borderId="9" xfId="0" applyFill="1" applyBorder="1" applyAlignment="1">
      <alignment horizontal="center" vertical="center"/>
    </xf>
    <xf numFmtId="0" fontId="1" fillId="3" borderId="6" xfId="0" applyFont="1" applyFill="1" applyBorder="1"/>
    <xf numFmtId="0" fontId="1" fillId="3" borderId="13" xfId="0" applyFont="1" applyFill="1" applyBorder="1" applyAlignment="1">
      <alignment horizontal="center" wrapText="1"/>
    </xf>
    <xf numFmtId="0" fontId="3" fillId="8" borderId="9" xfId="0" applyFont="1" applyFill="1" applyBorder="1" applyAlignment="1">
      <alignment vertical="center" wrapText="1"/>
    </xf>
    <xf numFmtId="0" fontId="0" fillId="8" borderId="9" xfId="0" applyFill="1" applyBorder="1"/>
    <xf numFmtId="0" fontId="2" fillId="8" borderId="1" xfId="0" applyFont="1" applyFill="1" applyBorder="1" applyAlignment="1">
      <alignment horizontal="center" vertical="center"/>
    </xf>
    <xf numFmtId="44" fontId="0" fillId="8" borderId="2" xfId="1" applyFont="1" applyFill="1" applyBorder="1" applyAlignment="1">
      <alignment horizontal="center" vertical="center"/>
    </xf>
    <xf numFmtId="165" fontId="0" fillId="8" borderId="2" xfId="0" applyNumberFormat="1" applyFill="1" applyBorder="1" applyAlignment="1">
      <alignment vertical="center"/>
    </xf>
    <xf numFmtId="44" fontId="0" fillId="8" borderId="2" xfId="1" applyFont="1" applyFill="1" applyBorder="1" applyAlignment="1">
      <alignment vertical="center"/>
    </xf>
    <xf numFmtId="0" fontId="0" fillId="8" borderId="0" xfId="0" applyFill="1"/>
    <xf numFmtId="44" fontId="0" fillId="8" borderId="9" xfId="1" applyFont="1" applyFill="1" applyBorder="1" applyAlignment="1">
      <alignment vertical="center"/>
    </xf>
    <xf numFmtId="0" fontId="2" fillId="8" borderId="9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vertical="center" wrapText="1"/>
    </xf>
    <xf numFmtId="9" fontId="0" fillId="8" borderId="11" xfId="2" applyFont="1" applyFill="1" applyBorder="1" applyAlignment="1">
      <alignment vertical="center"/>
    </xf>
    <xf numFmtId="44" fontId="0" fillId="8" borderId="9" xfId="1" applyFont="1" applyFill="1" applyBorder="1" applyAlignment="1">
      <alignment horizontal="center" vertical="center"/>
    </xf>
    <xf numFmtId="165" fontId="0" fillId="8" borderId="9" xfId="0" applyNumberFormat="1" applyFill="1" applyBorder="1" applyAlignment="1">
      <alignment vertical="center"/>
    </xf>
    <xf numFmtId="0" fontId="0" fillId="0" borderId="9" xfId="0" applyBorder="1"/>
    <xf numFmtId="0" fontId="10" fillId="0" borderId="9" xfId="0" applyFont="1" applyBorder="1"/>
    <xf numFmtId="0" fontId="0" fillId="8" borderId="9" xfId="0" applyFill="1" applyBorder="1" applyAlignment="1">
      <alignment horizontal="center"/>
    </xf>
    <xf numFmtId="44" fontId="0" fillId="8" borderId="9" xfId="1" applyFont="1" applyFill="1" applyBorder="1"/>
    <xf numFmtId="0" fontId="0" fillId="0" borderId="9" xfId="0" applyBorder="1" applyAlignment="1">
      <alignment horizontal="center"/>
    </xf>
    <xf numFmtId="44" fontId="0" fillId="0" borderId="9" xfId="1" applyFont="1" applyBorder="1"/>
    <xf numFmtId="0" fontId="10" fillId="7" borderId="9" xfId="0" applyFont="1" applyFill="1" applyBorder="1"/>
    <xf numFmtId="0" fontId="3" fillId="0" borderId="9" xfId="0" applyFont="1" applyBorder="1" applyAlignment="1">
      <alignment vertical="center" wrapText="1"/>
    </xf>
    <xf numFmtId="1" fontId="0" fillId="0" borderId="9" xfId="10" applyNumberFormat="1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wrapText="1"/>
    </xf>
    <xf numFmtId="9" fontId="1" fillId="3" borderId="9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2" fillId="9" borderId="17" xfId="0" applyNumberFormat="1" applyFont="1" applyFill="1" applyBorder="1" applyAlignment="1">
      <alignment horizontal="center" vertical="center"/>
    </xf>
    <xf numFmtId="1" fontId="2" fillId="9" borderId="10" xfId="0" applyNumberFormat="1" applyFont="1" applyFill="1" applyBorder="1" applyAlignment="1">
      <alignment horizontal="center" vertical="center"/>
    </xf>
    <xf numFmtId="1" fontId="2" fillId="9" borderId="9" xfId="0" applyNumberFormat="1" applyFont="1" applyFill="1" applyBorder="1" applyAlignment="1">
      <alignment horizontal="center" vertical="center"/>
    </xf>
    <xf numFmtId="1" fontId="0" fillId="8" borderId="9" xfId="2" applyNumberFormat="1" applyFont="1" applyFill="1" applyBorder="1" applyAlignment="1">
      <alignment vertical="center"/>
    </xf>
    <xf numFmtId="1" fontId="13" fillId="0" borderId="9" xfId="10" applyNumberFormat="1" applyFont="1" applyBorder="1" applyAlignment="1">
      <alignment horizontal="center" vertical="center"/>
    </xf>
    <xf numFmtId="1" fontId="14" fillId="0" borderId="9" xfId="10" applyNumberFormat="1" applyFont="1" applyBorder="1" applyAlignment="1">
      <alignment horizontal="center" vertical="center"/>
    </xf>
    <xf numFmtId="0" fontId="11" fillId="8" borderId="9" xfId="4" applyFill="1" applyBorder="1" applyAlignment="1">
      <alignment horizontal="left"/>
    </xf>
    <xf numFmtId="166" fontId="0" fillId="0" borderId="0" xfId="0" applyNumberFormat="1" applyAlignment="1">
      <alignment horizontal="center"/>
    </xf>
    <xf numFmtId="0" fontId="9" fillId="6" borderId="16" xfId="3" applyFont="1" applyFill="1" applyBorder="1" applyAlignment="1">
      <alignment horizontal="center" vertical="center"/>
    </xf>
    <xf numFmtId="0" fontId="9" fillId="6" borderId="14" xfId="3" applyFont="1" applyFill="1" applyBorder="1" applyAlignment="1">
      <alignment horizontal="center" vertical="center"/>
    </xf>
    <xf numFmtId="0" fontId="9" fillId="6" borderId="15" xfId="3" applyFont="1" applyFill="1" applyBorder="1" applyAlignment="1">
      <alignment horizontal="center" vertical="center"/>
    </xf>
    <xf numFmtId="44" fontId="10" fillId="7" borderId="9" xfId="0" applyNumberFormat="1" applyFont="1" applyFill="1" applyBorder="1" applyAlignment="1">
      <alignment horizontal="center"/>
    </xf>
    <xf numFmtId="0" fontId="10" fillId="7" borderId="9" xfId="0" applyFont="1" applyFill="1" applyBorder="1" applyAlignment="1">
      <alignment horizontal="center"/>
    </xf>
    <xf numFmtId="0" fontId="10" fillId="7" borderId="9" xfId="0" applyFont="1" applyFill="1" applyBorder="1" applyAlignment="1">
      <alignment horizontal="right"/>
    </xf>
    <xf numFmtId="44" fontId="0" fillId="0" borderId="9" xfId="1" applyFont="1" applyBorder="1" applyAlignment="1">
      <alignment horizontal="center"/>
    </xf>
    <xf numFmtId="0" fontId="11" fillId="0" borderId="9" xfId="4" applyBorder="1" applyAlignment="1">
      <alignment horizontal="left"/>
    </xf>
    <xf numFmtId="0" fontId="10" fillId="0" borderId="9" xfId="0" applyFont="1" applyBorder="1" applyAlignment="1">
      <alignment horizontal="center"/>
    </xf>
    <xf numFmtId="44" fontId="0" fillId="8" borderId="9" xfId="1" applyFont="1" applyFill="1" applyBorder="1" applyAlignment="1">
      <alignment horizontal="center"/>
    </xf>
    <xf numFmtId="44" fontId="1" fillId="3" borderId="9" xfId="1" applyFont="1" applyFill="1" applyBorder="1" applyAlignment="1">
      <alignment horizontal="center" wrapText="1"/>
    </xf>
    <xf numFmtId="44" fontId="0" fillId="8" borderId="11" xfId="2" applyNumberFormat="1" applyFont="1" applyFill="1" applyBorder="1" applyAlignment="1">
      <alignment vertical="center"/>
    </xf>
  </cellXfs>
  <cellStyles count="11">
    <cellStyle name="Dziesiętny" xfId="10" builtinId="3"/>
    <cellStyle name="Hiperłącze" xfId="4" builtinId="8"/>
    <cellStyle name="Normalny" xfId="0" builtinId="0"/>
    <cellStyle name="Normalny 2" xfId="5" xr:uid="{00000000-0005-0000-0000-000002000000}"/>
    <cellStyle name="Normalny 2 2" xfId="6" xr:uid="{00000000-0005-0000-0000-000003000000}"/>
    <cellStyle name="Normalny 2 2 2" xfId="8" xr:uid="{00000000-0005-0000-0000-000004000000}"/>
    <cellStyle name="Normalny 3" xfId="7" xr:uid="{00000000-0005-0000-0000-000005000000}"/>
    <cellStyle name="Procentowy" xfId="2" builtinId="5"/>
    <cellStyle name="Uwaga" xfId="3" builtinId="10"/>
    <cellStyle name="Walutowy" xfId="1" builtinId="4"/>
    <cellStyle name="Walutowy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"/>
  <sheetViews>
    <sheetView workbookViewId="0">
      <selection activeCell="I2" sqref="I2"/>
    </sheetView>
  </sheetViews>
  <sheetFormatPr defaultRowHeight="15" x14ac:dyDescent="0.25"/>
  <cols>
    <col min="1" max="1" width="14.42578125" bestFit="1" customWidth="1"/>
    <col min="6" max="6" width="4.28515625" customWidth="1"/>
    <col min="9" max="9" width="4.28515625" customWidth="1"/>
  </cols>
  <sheetData>
    <row r="1" spans="1:11" ht="15.75" customHeight="1" x14ac:dyDescent="0.25">
      <c r="A1" s="50" t="s">
        <v>20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x14ac:dyDescent="0.25">
      <c r="A2" s="27" t="s">
        <v>10</v>
      </c>
      <c r="B2" s="58" t="s">
        <v>9</v>
      </c>
      <c r="C2" s="58"/>
      <c r="D2" s="58"/>
      <c r="E2" s="58"/>
      <c r="F2" s="27"/>
      <c r="G2" s="58" t="s">
        <v>11</v>
      </c>
      <c r="H2" s="58"/>
      <c r="I2" s="27"/>
      <c r="J2" s="58" t="s">
        <v>12</v>
      </c>
      <c r="K2" s="58"/>
    </row>
    <row r="3" spans="1:11" s="19" customFormat="1" x14ac:dyDescent="0.25">
      <c r="A3" s="28">
        <v>1</v>
      </c>
      <c r="B3" s="48" t="s">
        <v>13</v>
      </c>
      <c r="C3" s="48"/>
      <c r="D3" s="48"/>
      <c r="E3" s="48"/>
      <c r="F3" s="14"/>
      <c r="G3" s="59">
        <f>'Zadanie 1 - art. spożywcze'!H14</f>
        <v>0</v>
      </c>
      <c r="H3" s="59"/>
      <c r="I3" s="29"/>
      <c r="J3" s="59">
        <f>'Zadanie 1 - art. spożywcze'!K14</f>
        <v>0</v>
      </c>
      <c r="K3" s="59"/>
    </row>
    <row r="4" spans="1:11" x14ac:dyDescent="0.25">
      <c r="A4" s="30">
        <v>2</v>
      </c>
      <c r="B4" s="57" t="s">
        <v>14</v>
      </c>
      <c r="C4" s="57"/>
      <c r="D4" s="57"/>
      <c r="E4" s="57"/>
      <c r="F4" s="26"/>
      <c r="G4" s="56">
        <f>'Zadanie 2 -woda mineralna (PET)'!H3</f>
        <v>0</v>
      </c>
      <c r="H4" s="56"/>
      <c r="I4" s="31"/>
      <c r="J4" s="56">
        <f>'Zadanie 2 -woda mineralna (PET)'!K3</f>
        <v>0</v>
      </c>
      <c r="K4" s="56"/>
    </row>
    <row r="5" spans="1:11" x14ac:dyDescent="0.25">
      <c r="A5" s="55" t="s">
        <v>16</v>
      </c>
      <c r="B5" s="55"/>
      <c r="C5" s="55"/>
      <c r="D5" s="55"/>
      <c r="E5" s="55"/>
      <c r="F5" s="32"/>
      <c r="G5" s="53">
        <f>G3+G4</f>
        <v>0</v>
      </c>
      <c r="H5" s="54"/>
      <c r="I5" s="32"/>
      <c r="J5" s="53">
        <f>J3+J4</f>
        <v>0</v>
      </c>
      <c r="K5" s="54"/>
    </row>
    <row r="6" spans="1:11" x14ac:dyDescent="0.25">
      <c r="G6" s="49"/>
      <c r="H6" s="49"/>
    </row>
  </sheetData>
  <mergeCells count="14">
    <mergeCell ref="B3:E3"/>
    <mergeCell ref="G6:H6"/>
    <mergeCell ref="A1:K1"/>
    <mergeCell ref="G5:H5"/>
    <mergeCell ref="J5:K5"/>
    <mergeCell ref="A5:E5"/>
    <mergeCell ref="G4:H4"/>
    <mergeCell ref="J4:K4"/>
    <mergeCell ref="B4:E4"/>
    <mergeCell ref="J2:K2"/>
    <mergeCell ref="G2:H2"/>
    <mergeCell ref="G3:H3"/>
    <mergeCell ref="J3:K3"/>
    <mergeCell ref="B2:E2"/>
  </mergeCells>
  <hyperlinks>
    <hyperlink ref="B3:E3" location="'Zadanie 1 - art. spożywcze'!A1" display="Artykuły spożywcze" xr:uid="{00000000-0004-0000-0000-000000000000}"/>
    <hyperlink ref="B4:E4" location="'Zadanie 2 -woda mineralna (PET)'!A1" display="Woda mineralna (PET)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8"/>
  <sheetViews>
    <sheetView topLeftCell="D1" zoomScale="90" zoomScaleNormal="90" workbookViewId="0">
      <selection activeCell="F29" sqref="F29"/>
    </sheetView>
  </sheetViews>
  <sheetFormatPr defaultRowHeight="15" x14ac:dyDescent="0.25"/>
  <cols>
    <col min="1" max="1" width="7" bestFit="1" customWidth="1"/>
    <col min="2" max="2" width="44.5703125" customWidth="1"/>
    <col min="3" max="3" width="66" customWidth="1"/>
    <col min="4" max="4" width="45.7109375" customWidth="1"/>
    <col min="5" max="5" width="12.140625" customWidth="1"/>
    <col min="6" max="6" width="14.28515625" customWidth="1"/>
    <col min="7" max="7" width="13.140625" customWidth="1"/>
    <col min="8" max="8" width="14.28515625" customWidth="1"/>
    <col min="9" max="10" width="14.5703125" customWidth="1"/>
    <col min="11" max="11" width="15.140625" style="7" customWidth="1"/>
    <col min="12" max="12" width="29.140625" bestFit="1" customWidth="1"/>
  </cols>
  <sheetData>
    <row r="1" spans="1:12" ht="45.75" customHeight="1" thickBot="1" x14ac:dyDescent="0.3">
      <c r="A1" s="11" t="s">
        <v>0</v>
      </c>
      <c r="B1" s="12" t="s">
        <v>1</v>
      </c>
      <c r="C1" s="12" t="s">
        <v>2</v>
      </c>
      <c r="D1" s="12" t="s">
        <v>19</v>
      </c>
      <c r="E1" s="12" t="s">
        <v>3</v>
      </c>
      <c r="F1" s="12" t="s">
        <v>4</v>
      </c>
      <c r="G1" s="12" t="s">
        <v>5</v>
      </c>
      <c r="H1" s="36" t="s">
        <v>6</v>
      </c>
      <c r="I1" s="35" t="s">
        <v>55</v>
      </c>
      <c r="J1" s="35" t="s">
        <v>54</v>
      </c>
      <c r="K1" s="60" t="s">
        <v>8</v>
      </c>
    </row>
    <row r="2" spans="1:12" s="19" customFormat="1" ht="24" x14ac:dyDescent="0.25">
      <c r="A2" s="15">
        <v>1</v>
      </c>
      <c r="B2" s="46" t="s">
        <v>21</v>
      </c>
      <c r="C2" s="33" t="s">
        <v>27</v>
      </c>
      <c r="D2" s="22"/>
      <c r="E2" s="38" t="s">
        <v>45</v>
      </c>
      <c r="F2" s="42">
        <v>20</v>
      </c>
      <c r="G2" s="16"/>
      <c r="H2" s="17">
        <f t="shared" ref="H2:H13" si="0">F2*G2</f>
        <v>0</v>
      </c>
      <c r="I2" s="23"/>
      <c r="J2" s="61">
        <f>H2*I2</f>
        <v>0</v>
      </c>
      <c r="K2" s="18">
        <f>H2+J2</f>
        <v>0</v>
      </c>
    </row>
    <row r="3" spans="1:12" s="19" customFormat="1" ht="24" x14ac:dyDescent="0.25">
      <c r="A3" s="15">
        <v>2</v>
      </c>
      <c r="B3" s="46" t="s">
        <v>28</v>
      </c>
      <c r="C3" s="37" t="s">
        <v>29</v>
      </c>
      <c r="D3" s="22"/>
      <c r="E3" s="39" t="s">
        <v>46</v>
      </c>
      <c r="F3" s="43">
        <v>20</v>
      </c>
      <c r="G3" s="16"/>
      <c r="H3" s="17">
        <f t="shared" si="0"/>
        <v>0</v>
      </c>
      <c r="I3" s="23"/>
      <c r="J3" s="61">
        <f t="shared" ref="J3:J13" si="1">H3*I3</f>
        <v>0</v>
      </c>
      <c r="K3" s="18">
        <f t="shared" ref="K3:K13" si="2">H3+J3</f>
        <v>0</v>
      </c>
    </row>
    <row r="4" spans="1:12" s="19" customFormat="1" ht="24" x14ac:dyDescent="0.25">
      <c r="A4" s="15">
        <v>3</v>
      </c>
      <c r="B4" s="47" t="s">
        <v>30</v>
      </c>
      <c r="C4" s="37" t="s">
        <v>31</v>
      </c>
      <c r="D4" s="22"/>
      <c r="E4" s="39" t="s">
        <v>47</v>
      </c>
      <c r="F4" s="43">
        <v>10</v>
      </c>
      <c r="G4" s="16"/>
      <c r="H4" s="17">
        <f t="shared" si="0"/>
        <v>0</v>
      </c>
      <c r="I4" s="23"/>
      <c r="J4" s="61">
        <f t="shared" si="1"/>
        <v>0</v>
      </c>
      <c r="K4" s="18">
        <f t="shared" si="2"/>
        <v>0</v>
      </c>
    </row>
    <row r="5" spans="1:12" s="19" customFormat="1" x14ac:dyDescent="0.25">
      <c r="A5" s="15">
        <v>4</v>
      </c>
      <c r="B5" s="46" t="s">
        <v>32</v>
      </c>
      <c r="C5" s="37" t="s">
        <v>53</v>
      </c>
      <c r="D5" s="22"/>
      <c r="E5" s="39" t="s">
        <v>48</v>
      </c>
      <c r="F5" s="43">
        <v>40</v>
      </c>
      <c r="G5" s="16"/>
      <c r="H5" s="17">
        <f t="shared" si="0"/>
        <v>0</v>
      </c>
      <c r="I5" s="23"/>
      <c r="J5" s="61">
        <f t="shared" si="1"/>
        <v>0</v>
      </c>
      <c r="K5" s="18">
        <f t="shared" si="2"/>
        <v>0</v>
      </c>
    </row>
    <row r="6" spans="1:12" s="19" customFormat="1" ht="24" x14ac:dyDescent="0.25">
      <c r="A6" s="15">
        <v>5</v>
      </c>
      <c r="B6" s="46" t="s">
        <v>15</v>
      </c>
      <c r="C6" s="37" t="s">
        <v>33</v>
      </c>
      <c r="D6" s="22"/>
      <c r="E6" s="39" t="s">
        <v>23</v>
      </c>
      <c r="F6" s="43">
        <v>70</v>
      </c>
      <c r="G6" s="16"/>
      <c r="H6" s="17">
        <f t="shared" si="0"/>
        <v>0</v>
      </c>
      <c r="I6" s="23"/>
      <c r="J6" s="61">
        <f t="shared" si="1"/>
        <v>0</v>
      </c>
      <c r="K6" s="18">
        <f t="shared" si="2"/>
        <v>0</v>
      </c>
    </row>
    <row r="7" spans="1:12" s="19" customFormat="1" x14ac:dyDescent="0.25">
      <c r="A7" s="15">
        <v>6</v>
      </c>
      <c r="B7" s="46" t="s">
        <v>34</v>
      </c>
      <c r="C7" s="33" t="s">
        <v>35</v>
      </c>
      <c r="D7" s="22"/>
      <c r="E7" s="40" t="s">
        <v>23</v>
      </c>
      <c r="F7" s="43">
        <v>40</v>
      </c>
      <c r="G7" s="16"/>
      <c r="H7" s="17">
        <f t="shared" si="0"/>
        <v>0</v>
      </c>
      <c r="I7" s="23"/>
      <c r="J7" s="61">
        <f t="shared" si="1"/>
        <v>0</v>
      </c>
      <c r="K7" s="18">
        <f t="shared" si="2"/>
        <v>0</v>
      </c>
    </row>
    <row r="8" spans="1:12" s="19" customFormat="1" x14ac:dyDescent="0.25">
      <c r="A8" s="15">
        <v>7</v>
      </c>
      <c r="B8" s="46" t="s">
        <v>24</v>
      </c>
      <c r="C8" s="37" t="s">
        <v>36</v>
      </c>
      <c r="D8" s="22"/>
      <c r="E8" s="39" t="s">
        <v>49</v>
      </c>
      <c r="F8" s="43">
        <v>100</v>
      </c>
      <c r="G8" s="16"/>
      <c r="H8" s="17">
        <f t="shared" si="0"/>
        <v>0</v>
      </c>
      <c r="I8" s="23"/>
      <c r="J8" s="61">
        <f t="shared" si="1"/>
        <v>0</v>
      </c>
      <c r="K8" s="18">
        <f t="shared" si="2"/>
        <v>0</v>
      </c>
    </row>
    <row r="9" spans="1:12" s="19" customFormat="1" ht="36" x14ac:dyDescent="0.25">
      <c r="A9" s="15">
        <v>8</v>
      </c>
      <c r="B9" s="47" t="s">
        <v>18</v>
      </c>
      <c r="C9" s="33" t="s">
        <v>37</v>
      </c>
      <c r="D9" s="22"/>
      <c r="E9" s="41" t="s">
        <v>49</v>
      </c>
      <c r="F9" s="44">
        <v>50</v>
      </c>
      <c r="G9" s="16"/>
      <c r="H9" s="17">
        <f t="shared" si="0"/>
        <v>0</v>
      </c>
      <c r="I9" s="23"/>
      <c r="J9" s="61">
        <f t="shared" si="1"/>
        <v>0</v>
      </c>
      <c r="K9" s="18">
        <f t="shared" si="2"/>
        <v>0</v>
      </c>
    </row>
    <row r="10" spans="1:12" s="19" customFormat="1" ht="36" x14ac:dyDescent="0.25">
      <c r="A10" s="15">
        <v>9</v>
      </c>
      <c r="B10" s="47" t="s">
        <v>38</v>
      </c>
      <c r="C10" s="33" t="s">
        <v>39</v>
      </c>
      <c r="D10" s="22"/>
      <c r="E10" s="41" t="s">
        <v>49</v>
      </c>
      <c r="F10" s="44">
        <v>50</v>
      </c>
      <c r="G10" s="16"/>
      <c r="H10" s="17">
        <f t="shared" si="0"/>
        <v>0</v>
      </c>
      <c r="I10" s="23"/>
      <c r="J10" s="61">
        <f t="shared" si="1"/>
        <v>0</v>
      </c>
      <c r="K10" s="18">
        <f t="shared" si="2"/>
        <v>0</v>
      </c>
    </row>
    <row r="11" spans="1:12" s="19" customFormat="1" ht="36" x14ac:dyDescent="0.25">
      <c r="A11" s="15">
        <v>10</v>
      </c>
      <c r="B11" s="47" t="s">
        <v>17</v>
      </c>
      <c r="C11" s="33" t="s">
        <v>40</v>
      </c>
      <c r="D11" s="22"/>
      <c r="E11" s="41" t="s">
        <v>49</v>
      </c>
      <c r="F11" s="44">
        <v>50</v>
      </c>
      <c r="G11" s="16"/>
      <c r="H11" s="17">
        <f t="shared" si="0"/>
        <v>0</v>
      </c>
      <c r="I11" s="23"/>
      <c r="J11" s="61">
        <f t="shared" si="1"/>
        <v>0</v>
      </c>
      <c r="K11" s="18">
        <f t="shared" si="2"/>
        <v>0</v>
      </c>
    </row>
    <row r="12" spans="1:12" s="19" customFormat="1" x14ac:dyDescent="0.25">
      <c r="A12" s="15">
        <v>11</v>
      </c>
      <c r="B12" s="46" t="s">
        <v>41</v>
      </c>
      <c r="C12" s="33" t="s">
        <v>42</v>
      </c>
      <c r="D12" s="22"/>
      <c r="E12" s="40" t="s">
        <v>50</v>
      </c>
      <c r="F12" s="43">
        <v>5</v>
      </c>
      <c r="G12" s="16"/>
      <c r="H12" s="17">
        <f t="shared" si="0"/>
        <v>0</v>
      </c>
      <c r="I12" s="23"/>
      <c r="J12" s="61">
        <f t="shared" si="1"/>
        <v>0</v>
      </c>
      <c r="K12" s="18">
        <f t="shared" si="2"/>
        <v>0</v>
      </c>
    </row>
    <row r="13" spans="1:12" s="19" customFormat="1" ht="24" x14ac:dyDescent="0.25">
      <c r="A13" s="15">
        <v>12</v>
      </c>
      <c r="B13" s="47" t="s">
        <v>43</v>
      </c>
      <c r="C13" s="33" t="s">
        <v>44</v>
      </c>
      <c r="D13" s="22"/>
      <c r="E13" s="40" t="s">
        <v>51</v>
      </c>
      <c r="F13" s="43">
        <v>4</v>
      </c>
      <c r="G13" s="16"/>
      <c r="H13" s="17">
        <f t="shared" si="0"/>
        <v>0</v>
      </c>
      <c r="I13" s="23"/>
      <c r="J13" s="61">
        <f t="shared" si="1"/>
        <v>0</v>
      </c>
      <c r="K13" s="18">
        <f t="shared" si="2"/>
        <v>0</v>
      </c>
    </row>
    <row r="14" spans="1:12" ht="20.100000000000001" customHeight="1" thickBot="1" x14ac:dyDescent="0.3">
      <c r="A14" s="1"/>
      <c r="B14" s="2"/>
      <c r="C14" s="2"/>
      <c r="D14" s="2"/>
      <c r="E14" s="2"/>
      <c r="F14" s="2"/>
      <c r="G14" s="3"/>
      <c r="H14" s="4">
        <f>H2+H3+H4+H5+H6+H7+H8+H9+H10+H11+H12+H13</f>
        <v>0</v>
      </c>
      <c r="I14" s="4"/>
      <c r="J14" s="4"/>
      <c r="K14" s="4">
        <f>K2+K3+K4+K5+K6+K7+K8+K9+K10+K11+K12+K13</f>
        <v>0</v>
      </c>
      <c r="L14" s="9"/>
    </row>
    <row r="16" spans="1:12" x14ac:dyDescent="0.25">
      <c r="K16" s="8"/>
    </row>
    <row r="17" spans="8:11" x14ac:dyDescent="0.25">
      <c r="H17" s="9"/>
      <c r="K17" s="8"/>
    </row>
    <row r="18" spans="8:11" x14ac:dyDescent="0.25">
      <c r="H18" s="9"/>
    </row>
  </sheetData>
  <pageMargins left="0.25" right="0.25" top="0.75" bottom="0.75" header="0.3" footer="0.3"/>
  <pageSetup paperSize="9" scale="48" fitToHeight="0" orientation="landscape" r:id="rId1"/>
  <headerFooter>
    <oddHeader>&amp;Rzałącznik nr 1 do SWZ &amp;"-,Pogrubiony"BZP.271.4.2021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"/>
  <sheetViews>
    <sheetView tabSelected="1" topLeftCell="E1" zoomScale="85" zoomScaleNormal="85" workbookViewId="0">
      <selection activeCell="J2" sqref="J2"/>
    </sheetView>
  </sheetViews>
  <sheetFormatPr defaultRowHeight="15" x14ac:dyDescent="0.25"/>
  <cols>
    <col min="1" max="1" width="5.28515625" customWidth="1"/>
    <col min="2" max="2" width="44.5703125" customWidth="1"/>
    <col min="3" max="3" width="64.140625" customWidth="1"/>
    <col min="4" max="4" width="45.7109375" customWidth="1"/>
    <col min="5" max="5" width="12.140625" customWidth="1"/>
    <col min="6" max="6" width="14.28515625" customWidth="1"/>
    <col min="7" max="7" width="13.140625" customWidth="1"/>
    <col min="8" max="8" width="14.28515625" customWidth="1"/>
    <col min="9" max="10" width="17.28515625" customWidth="1"/>
    <col min="11" max="11" width="13.85546875" customWidth="1"/>
    <col min="12" max="12" width="53.85546875" bestFit="1" customWidth="1"/>
  </cols>
  <sheetData>
    <row r="1" spans="1:11" ht="47.25" customHeight="1" x14ac:dyDescent="0.25">
      <c r="A1" s="6" t="s">
        <v>0</v>
      </c>
      <c r="B1" s="5" t="s">
        <v>1</v>
      </c>
      <c r="C1" s="35" t="s">
        <v>2</v>
      </c>
      <c r="D1" s="35" t="s">
        <v>22</v>
      </c>
      <c r="E1" s="35" t="s">
        <v>3</v>
      </c>
      <c r="F1" s="35" t="s">
        <v>4</v>
      </c>
      <c r="G1" s="35" t="s">
        <v>5</v>
      </c>
      <c r="H1" s="36" t="s">
        <v>6</v>
      </c>
      <c r="I1" s="35" t="s">
        <v>52</v>
      </c>
      <c r="J1" s="35" t="s">
        <v>54</v>
      </c>
      <c r="K1" s="35" t="s">
        <v>8</v>
      </c>
    </row>
    <row r="2" spans="1:11" s="19" customFormat="1" ht="36" customHeight="1" x14ac:dyDescent="0.25">
      <c r="A2" s="21">
        <v>1</v>
      </c>
      <c r="B2" s="34" t="s">
        <v>25</v>
      </c>
      <c r="C2" s="33" t="s">
        <v>26</v>
      </c>
      <c r="D2" s="13"/>
      <c r="E2" s="10" t="s">
        <v>7</v>
      </c>
      <c r="F2" s="10">
        <v>2000</v>
      </c>
      <c r="G2" s="24"/>
      <c r="H2" s="25">
        <f t="shared" ref="H2" si="0">F2*G2</f>
        <v>0</v>
      </c>
      <c r="I2" s="45"/>
      <c r="J2" s="61">
        <f>H2*I2</f>
        <v>0</v>
      </c>
      <c r="K2" s="20">
        <f>H2*I2+H2</f>
        <v>0</v>
      </c>
    </row>
    <row r="3" spans="1:11" ht="15.75" thickBot="1" x14ac:dyDescent="0.3">
      <c r="A3" s="1"/>
      <c r="B3" s="2"/>
      <c r="C3" s="2"/>
      <c r="D3" s="2"/>
      <c r="E3" s="2"/>
      <c r="F3" s="2"/>
      <c r="G3" s="3"/>
      <c r="H3" s="4">
        <f>H2</f>
        <v>0</v>
      </c>
      <c r="I3" s="4"/>
      <c r="J3" s="4"/>
      <c r="K3" s="4">
        <f>K2</f>
        <v>0</v>
      </c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&amp;Rzałącznik nr 1 do SWZ &amp;"-,Pogrubiony"BZP.271.4.2021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Ogółem</vt:lpstr>
      <vt:lpstr>Zadanie 1 - art. spożywcze</vt:lpstr>
      <vt:lpstr>Zadanie 2 -woda mineralna (PET)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2024-09-04T12:11:29Z</dcterms:modified>
</cp:coreProperties>
</file>