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5" tabRatio="754" activeTab="0"/>
  </bookViews>
  <sheets>
    <sheet name="Zadanie 1" sheetId="1" r:id="rId1"/>
    <sheet name="Zadanie 2" sheetId="2" r:id="rId2"/>
    <sheet name="Zadanie 3" sheetId="3" r:id="rId3"/>
    <sheet name="Zadanie 4" sheetId="4" r:id="rId4"/>
  </sheets>
  <definedNames/>
  <calcPr fullCalcOnLoad="1"/>
</workbook>
</file>

<file path=xl/sharedStrings.xml><?xml version="1.0" encoding="utf-8"?>
<sst xmlns="http://schemas.openxmlformats.org/spreadsheetml/2006/main" count="245" uniqueCount="153">
  <si>
    <t>VAT %</t>
  </si>
  <si>
    <t>1.</t>
  </si>
  <si>
    <t>2.</t>
  </si>
  <si>
    <t>3.</t>
  </si>
  <si>
    <t>4.</t>
  </si>
  <si>
    <t>5.</t>
  </si>
  <si>
    <t>6.</t>
  </si>
  <si>
    <t>7.</t>
  </si>
  <si>
    <t>8.</t>
  </si>
  <si>
    <t>szt.</t>
  </si>
  <si>
    <t>Ilość</t>
  </si>
  <si>
    <t xml:space="preserve">OKREŚLENIE PRZEDMIOTU ZAMÓWIENIA        </t>
  </si>
  <si>
    <t xml:space="preserve">Cena Netto      </t>
  </si>
  <si>
    <t>Cena netto opakow.</t>
  </si>
  <si>
    <t>Cena brutto opakow.</t>
  </si>
  <si>
    <t>Lp.</t>
  </si>
  <si>
    <t>Uchwyt jednorazowy</t>
  </si>
  <si>
    <t>Adaptery  LUER</t>
  </si>
  <si>
    <t>Igła systemowa 20G 1,5" (0.9)</t>
  </si>
  <si>
    <t>Płyty do określania grup krwi, jednorazowego użytku, z przezroczystego PCV z 12 wgłębieniami w szeregu</t>
  </si>
  <si>
    <t>16.</t>
  </si>
  <si>
    <t xml:space="preserve">          </t>
  </si>
  <si>
    <t xml:space="preserve">Uchwyt z zabezpieczeniem przeciwzakłóciowym </t>
  </si>
  <si>
    <t>Pieczęć Wykonawcy</t>
  </si>
  <si>
    <t>Miejscowość ………………………….data………………………</t>
  </si>
  <si>
    <t>…………………………………………………………………….  (podpisy osoby/osób wskazanych w dokumencie,
uprawnionych do występowania w obrocie prawnym, reprezentowania Wykonawcy i składania oświadczeń  woli w jego imieniu)</t>
  </si>
  <si>
    <t>Rurka do OB. Z uszczelka</t>
  </si>
  <si>
    <r>
      <t xml:space="preserve">Probówki do </t>
    </r>
    <r>
      <rPr>
        <sz val="10"/>
        <rFont val="Arial"/>
        <family val="2"/>
      </rPr>
      <t>OB</t>
    </r>
    <r>
      <rPr>
        <sz val="10"/>
        <rFont val="Arial"/>
        <family val="2"/>
      </rPr>
      <t xml:space="preserve"> z 3,2% cytrynianem sodu  V-1,5-2ml met. manualna liniowa</t>
    </r>
  </si>
  <si>
    <t>ML</t>
  </si>
  <si>
    <t>LITR</t>
  </si>
  <si>
    <t>9.</t>
  </si>
  <si>
    <t>10.</t>
  </si>
  <si>
    <t>11.</t>
  </si>
  <si>
    <t>12.</t>
  </si>
  <si>
    <t>13.</t>
  </si>
  <si>
    <t>14.</t>
  </si>
  <si>
    <t>15.</t>
  </si>
  <si>
    <t>17.</t>
  </si>
  <si>
    <t>18.</t>
  </si>
  <si>
    <t>19.</t>
  </si>
  <si>
    <t>20.</t>
  </si>
  <si>
    <t>Dolichotest  i opakowanie nie wiecej niż 2x2 ml</t>
  </si>
  <si>
    <t>21.</t>
  </si>
  <si>
    <t>zestaw</t>
  </si>
  <si>
    <t>22.</t>
  </si>
  <si>
    <t>10 but x4 ml</t>
  </si>
  <si>
    <t>23.</t>
  </si>
  <si>
    <t>2 but x  5ml</t>
  </si>
  <si>
    <t>24.</t>
  </si>
  <si>
    <t>3 but x 4 ml</t>
  </si>
  <si>
    <t>25.</t>
  </si>
  <si>
    <r>
      <t xml:space="preserve">Zestaw krwinek wzorcowych do układu ABO (O, A, B) </t>
    </r>
    <r>
      <rPr>
        <b/>
        <sz val="9"/>
        <rFont val="Tahoma"/>
        <family val="2"/>
      </rPr>
      <t>Uwaga:</t>
    </r>
    <r>
      <rPr>
        <sz val="9"/>
        <rFont val="Tahoma"/>
        <family val="2"/>
      </rPr>
      <t xml:space="preserve"> </t>
    </r>
    <r>
      <rPr>
        <b/>
        <sz val="9"/>
        <rFont val="Tahoma"/>
        <family val="2"/>
      </rPr>
      <t>Terminy ważnosci krwinek wzorcowych do 7 tygodni</t>
    </r>
  </si>
  <si>
    <r>
      <t xml:space="preserve">Zestaw krwinek wzorcowych do wykrywania przeciwciał - do przydotowania zawiesin o róznym stężeniu 20-30 % do:                                                • naturalnych nieregularnych przeciwciał typu zimnego w teście solnym 
• przeciwciał odpornościowych z układu Rh w teście enzymatycznym
• przeciwciał typu ciepłego w pośrednim teście antyglobulinowym i jego modyfikacjach
</t>
    </r>
    <r>
      <rPr>
        <b/>
        <sz val="9"/>
        <rFont val="Tahoma"/>
        <family val="2"/>
      </rPr>
      <t>Uwaga: Terminy ważnosci krwinek wzorcowych do 7 tygodni</t>
    </r>
  </si>
  <si>
    <t>Razem</t>
  </si>
  <si>
    <t>26.</t>
  </si>
  <si>
    <t>Liczba punktów możliwa do uzyskana</t>
  </si>
  <si>
    <t>Opis Wykonawcy, Odpowiedź TAK/NIE</t>
  </si>
  <si>
    <t>Miejscowość …………………….data………………………</t>
  </si>
  <si>
    <t>PRODUCENT</t>
  </si>
  <si>
    <t>Nazwa handlowa/  numer katalogowy oferowanego produktu</t>
  </si>
  <si>
    <t>Jm</t>
  </si>
  <si>
    <t>Ilość opak./ wielkość opak.</t>
  </si>
  <si>
    <t>Wartość Netto              [6x7]</t>
  </si>
  <si>
    <t>Wartość VAT                    [8x9]</t>
  </si>
  <si>
    <t>Wartość Brutto [8+10]</t>
  </si>
  <si>
    <t>Probówka  z EDTA-K 3       V-1ml</t>
  </si>
  <si>
    <t>Probówka  z EDTA-K 3       V-2ml</t>
  </si>
  <si>
    <t>Probówka z heparyną          V-4-5 ml</t>
  </si>
  <si>
    <t>Probówka z aktywatorem wykrzepiania V-4-5 ml</t>
  </si>
  <si>
    <t>Probówka z aktywatorem wykrzepiania V-9-11 ml</t>
  </si>
  <si>
    <r>
      <t xml:space="preserve">Papaina (liofilizat z dołączonym rozpuszczalnkiem) do ustalenia nieregularnych przeciwciał antyerytrocytarnych)      </t>
    </r>
    <r>
      <rPr>
        <b/>
        <sz val="9"/>
        <rFont val="Tahoma"/>
        <family val="2"/>
      </rPr>
      <t>Uwaga: 1 opakowanie nie więcej niż 3 ml</t>
    </r>
    <r>
      <rPr>
        <sz val="9"/>
        <color indexed="10"/>
        <rFont val="Tahoma"/>
        <family val="2"/>
      </rPr>
      <t xml:space="preserve"> </t>
    </r>
  </si>
  <si>
    <r>
      <t xml:space="preserve">Standard  anty-D do kontroli PTA i testów enzymatycznych o aktywności &lt;=0,1 Iu/ml IgG anty-D do badań technikami probówkowymi. Standard ant-D ma służyć do walidacji wirówek i musi być ważny po otwarciu do daty ważności podanej na opakowa. </t>
    </r>
    <r>
      <rPr>
        <b/>
        <sz val="9"/>
        <rFont val="Tahoma"/>
        <family val="2"/>
      </rPr>
      <t>Uwaga: 1 op nie więcej niż 3 ml</t>
    </r>
    <r>
      <rPr>
        <sz val="9"/>
        <color indexed="10"/>
        <rFont val="Tahoma"/>
        <family val="2"/>
      </rPr>
      <t xml:space="preserve"> </t>
    </r>
  </si>
  <si>
    <r>
      <t xml:space="preserve">LISS - standaryzowany r-r soli o niskiej sile jonowej 0,03M, do przydotowywania zawiesin krwinek czerwonych       </t>
    </r>
    <r>
      <rPr>
        <b/>
        <sz val="9"/>
        <rFont val="Tahoma"/>
        <family val="2"/>
      </rPr>
      <t>Uwaga: 1opakowanie nie wiecej niż 1L</t>
    </r>
    <r>
      <rPr>
        <sz val="9"/>
        <color indexed="10"/>
        <rFont val="Tahoma"/>
        <family val="2"/>
      </rPr>
      <t xml:space="preserve"> </t>
    </r>
  </si>
  <si>
    <r>
      <t xml:space="preserve">BPS - buforowany roztwór 0,15 m NaCl pH 6,85-7,2          </t>
    </r>
    <r>
      <rPr>
        <b/>
        <sz val="9"/>
        <rFont val="Tahoma"/>
        <family val="2"/>
      </rPr>
      <t>Uwaga: 1 opakowanie nie wiecej niż 5 L</t>
    </r>
  </si>
  <si>
    <r>
      <t xml:space="preserve">Odczynnik  monoklonalny  anty- C                                      </t>
    </r>
    <r>
      <rPr>
        <b/>
        <sz val="9"/>
        <rFont val="Tahoma"/>
        <family val="2"/>
      </rPr>
      <t>Uwaga: 1 op. odczynników nie więcej niż 5x10 ml</t>
    </r>
  </si>
  <si>
    <r>
      <t xml:space="preserve">Odczynnik  monoklonalny  anty- c                                       </t>
    </r>
    <r>
      <rPr>
        <b/>
        <sz val="9"/>
        <rFont val="Tahoma"/>
        <family val="2"/>
      </rPr>
      <t>Uwaga: 1 op. odczynników nie więcej niż 5x10 ml</t>
    </r>
  </si>
  <si>
    <r>
      <t xml:space="preserve">Odczynnik  monoklonalny  anty- Cw                                  </t>
    </r>
    <r>
      <rPr>
        <b/>
        <sz val="9"/>
        <rFont val="Tahoma"/>
        <family val="2"/>
      </rPr>
      <t>Uwaga: 1 op. odczynników nie więcej niż 5x10 ml</t>
    </r>
  </si>
  <si>
    <r>
      <t xml:space="preserve">Odczynnik  monoklonalny  anty- E                                     </t>
    </r>
    <r>
      <rPr>
        <b/>
        <sz val="9"/>
        <rFont val="Tahoma"/>
        <family val="2"/>
      </rPr>
      <t>Uwaga: 1 op. odczynników nie więcej niż 5x10 ml</t>
    </r>
  </si>
  <si>
    <r>
      <t xml:space="preserve">Odczynnik  monoklonalny  anty- e                                     </t>
    </r>
    <r>
      <rPr>
        <b/>
        <sz val="9"/>
        <rFont val="Tahoma"/>
        <family val="2"/>
      </rPr>
      <t>Uwaga: 1 op. odczynników nie więcej niż 5x10 m</t>
    </r>
    <r>
      <rPr>
        <sz val="9"/>
        <rFont val="Tahoma"/>
        <family val="2"/>
      </rPr>
      <t>l</t>
    </r>
  </si>
  <si>
    <r>
      <t xml:space="preserve">Odczynnik  monoklonalny  anty- K                                     </t>
    </r>
    <r>
      <rPr>
        <b/>
        <sz val="9"/>
        <rFont val="Tahoma"/>
        <family val="2"/>
      </rPr>
      <t>Uwaga: 1 op. odczynników nie więcej niż 5x10 ml</t>
    </r>
  </si>
  <si>
    <r>
      <t xml:space="preserve">Odczynnik  antyglobulinowy  poliwalentny do ustalania nieregularnych przeciwciał antyerytrocytarnych zawierający monoklonalne przeciwciała anty-IgG i przeciwciała do składników dopełniacza.                                                   </t>
    </r>
    <r>
      <rPr>
        <b/>
        <sz val="9"/>
        <rFont val="Tahoma"/>
        <family val="2"/>
      </rPr>
      <t>Uwaga: 1 op. nie więcej niż 5x10 ml</t>
    </r>
  </si>
  <si>
    <r>
      <t xml:space="preserve">Odczynnik monoklonalny anty -A /klon 1/                          </t>
    </r>
    <r>
      <rPr>
        <b/>
        <sz val="9"/>
        <rFont val="Tahoma"/>
        <family val="2"/>
      </rPr>
      <t>Uwaga: 1 op. nie więcej niż 5x10 ml</t>
    </r>
  </si>
  <si>
    <r>
      <t xml:space="preserve">Odczynnik monoklonalny anty -A /klon 2/                          </t>
    </r>
    <r>
      <rPr>
        <b/>
        <sz val="9"/>
        <rFont val="Tahoma"/>
        <family val="2"/>
      </rPr>
      <t>Uwaga: 1 op. nie więcej niż 5x10 ml</t>
    </r>
  </si>
  <si>
    <r>
      <t xml:space="preserve">Odczynnik monoklonalny anty -B /klon 1/                             </t>
    </r>
    <r>
      <rPr>
        <b/>
        <sz val="9"/>
        <rFont val="Tahoma"/>
        <family val="2"/>
      </rPr>
      <t>Uwaga: 1 op. nie więcej niż 5x10 ml</t>
    </r>
  </si>
  <si>
    <r>
      <t xml:space="preserve">Odczynnik monoklonalny anty -B /klon 2/                             </t>
    </r>
    <r>
      <rPr>
        <b/>
        <sz val="9"/>
        <rFont val="Tahoma"/>
        <family val="2"/>
      </rPr>
      <t>Uwaga: 1 op. nie więcej niż 5x10 ml</t>
    </r>
  </si>
  <si>
    <r>
      <t xml:space="preserve">Odczynnik monoklonalny IgM+IgG anty -D klon1    </t>
    </r>
    <r>
      <rPr>
        <b/>
        <sz val="9"/>
        <rFont val="Tahoma"/>
        <family val="2"/>
      </rPr>
      <t>Uwaga: 1 op. nie więcej niż 5x10 ml</t>
    </r>
  </si>
  <si>
    <r>
      <t xml:space="preserve">Odczynnik  monoklonalny IgM anty  -D  RUM-1 Klon 2     </t>
    </r>
    <r>
      <rPr>
        <b/>
        <sz val="9"/>
        <rFont val="Tahoma"/>
        <family val="2"/>
      </rPr>
      <t>Uwaga: 1 op. nie więcej niż 5x10 ml</t>
    </r>
  </si>
  <si>
    <r>
      <t xml:space="preserve">Odczynnik  monoklonalny  anty- Lea                                  </t>
    </r>
    <r>
      <rPr>
        <b/>
        <sz val="9"/>
        <rFont val="Tahoma"/>
        <family val="2"/>
      </rPr>
      <t>Uwaga: 1 op. odczynników nie więcej niż 1x2 ml</t>
    </r>
  </si>
  <si>
    <r>
      <t xml:space="preserve">Odczynnik  monoklonalny  anty- Leb                                 </t>
    </r>
    <r>
      <rPr>
        <b/>
        <sz val="9"/>
        <rFont val="Tahoma"/>
        <family val="2"/>
      </rPr>
      <t>Uwaga: 1 op. odczynników nie więcej niż 1x2 ml</t>
    </r>
  </si>
  <si>
    <r>
      <t xml:space="preserve">Zestaw krwinek wzorcowych do identyfikacji przeciwciał - do przydotowania zawiesin o róznym stężeniu 20-30 % do:                                                 • naturalnych nieregularnych przeciwciał typu zimnego w teście solnym
• przeciwciał odpornościowych z układu Rh w teście enzymatycznym 
• przeciwciał typu ciepłego w pośrednim teście antyglobulinowym i jego modyfikacjach O RhD+ DCwCee, O RhD+ DccEE,         O RhD- dccee, O RhD+ Dccee, O RhD- dCcee lub dCCee,        O RhD- dccEe lub dccEE,          O RhD+ DCcee lub DCCEe,       O RhD- dccee,O RhD-dccee,    O RhD- dccee                              </t>
    </r>
    <r>
      <rPr>
        <b/>
        <sz val="9"/>
        <rFont val="Tahoma"/>
        <family val="2"/>
      </rPr>
      <t>Uwaga: Terminy ważnosci krwinek wzorcowych do 7 tygodni</t>
    </r>
  </si>
  <si>
    <t xml:space="preserve">Opis przedmiotu zamowienia: </t>
  </si>
  <si>
    <t>2. Wymaga się dostarczenia certyfikatu badania typu WE dla odczynników wykazu A i B  RMZ i deklaracji zgodnosci wszystkich proponowanych odczynników</t>
  </si>
  <si>
    <t>3. Wymaga się aby poliwalentny odczynnik antyglobulinowy, papaina, standard anty-D spełniały wymagania wykazu B RMZ w sprawie wymagan zasadniczych oraz oceny zgodności wyrobow medycznych do diagnostykii in vitro". Odczynniki te słuzyC będą do wykrywania nieregularnych przeciwciał antyerytrocytarnych</t>
  </si>
  <si>
    <t>4. Wymaga się aby zestaw krwinek wzorcowych do przeciwciał składał się z trzech rodzajów krwinek grupy O w którym jako minimum powinna być wyrażona ekspresja następujących antygenów: C, Cw, c, E, e, K, k, Fya, Fyb, Jka, Jkb, S, s, M, N, P1, Lea, Leb. W zestawie powinny wystepować krwinki o fenotypach: DCCwee,  DccEE i dccee. Wymagana jest homozygotyczna ekspresja antygenów: Fya, Fyb, Jka, Jkb, S, s, M</t>
  </si>
  <si>
    <t>6. Wymaga się dostarczenia certyfikatów jakości do każdej serii odczynnika</t>
  </si>
  <si>
    <t>7. Wymaga się dostarczenia kart charakterystyki substancji niebezpiecznych odczynników, jeżeli są wymagane</t>
  </si>
  <si>
    <t>lp</t>
  </si>
  <si>
    <t>opis</t>
  </si>
  <si>
    <t>OCENA TECHNICZNA</t>
  </si>
  <si>
    <t>Zestaw krwinek wzorcowych do identyfikacji przeciwciał składający się</t>
  </si>
  <si>
    <t>z minimum 10 rodzajów krwinek</t>
  </si>
  <si>
    <t>z mniej niż 10 rodzajów krwinek</t>
  </si>
  <si>
    <t>1.1</t>
  </si>
  <si>
    <t>1.2</t>
  </si>
  <si>
    <t>TAK- 10 pkt</t>
  </si>
  <si>
    <t>TAK- 10 pkt               NIE-     0 pkt</t>
  </si>
  <si>
    <t>TAK-   0 pkt</t>
  </si>
  <si>
    <t>Załącznik nr 2.2 do siwz</t>
  </si>
  <si>
    <t>Załącznik nr 2.3 do siwz</t>
  </si>
  <si>
    <t>Załącznik nr 2.4 do siwz</t>
  </si>
  <si>
    <t>Załącznik nr 2.1 do siwz</t>
  </si>
  <si>
    <t>Igła systemowa 22G 1,5" (0.7) cienkościenne</t>
  </si>
  <si>
    <t>Igła systemowa 21G 1,5" (0.8) cienkościenne</t>
  </si>
  <si>
    <t>1. Wszystkie elementy systemu zamkniętego powinny pochodzić od jednego wytwórcy- w przypadku zaoferowania części systemu różnych wytwórców- wykonawca  składa oświadczenie o kompatybilności elementów systemu, zgodnie z wymogiem art. 30 ust 1 pkt. 1 Ustawy z dnia 20 maja 2010r. o wyrobach medycznych</t>
  </si>
  <si>
    <r>
      <rPr>
        <sz val="9"/>
        <rFont val="Arial"/>
        <family val="2"/>
      </rPr>
      <t xml:space="preserve">Igła motylkowa do pobierania krwi 21-23Gcienkościenne z zabezpieczeniem przeciwzakłuciowym dwie długości wężyka do 19 cm </t>
    </r>
    <r>
      <rPr>
        <sz val="10"/>
        <rFont val="Arial"/>
        <family val="2"/>
      </rPr>
      <t xml:space="preserve">                                                                     </t>
    </r>
  </si>
  <si>
    <t>Probówka z heparyną V-1 ml</t>
  </si>
  <si>
    <t>Probówka z aktywatorem wykrzepiania V-1 ml</t>
  </si>
  <si>
    <t>Probówki do koagulologii z 3,2% cytrynianem sodu       V 0,7-1 ml konstrukcja podwójnej ścianki zapobiegajaca parowaniu odczynnika</t>
  </si>
  <si>
    <t>Probówki do koagulologii z 3,2% cytrynianem sodu       V 1,8-2 ml konstrukcja podwójnej ścianki zapobiegajaca parowaniu odczynnika</t>
  </si>
  <si>
    <t>2. Kazda probówka systemu musi posiadać etykietę z dostateczna iloscia miejsca na opis próbki i umieszczenie tam wszystkich niezbędnych informacji.</t>
  </si>
  <si>
    <t>3. Przedmiot zamowienia musi posiadać możliwość kilkukrotnego przebijania korka probówek bez utraty próżni.</t>
  </si>
  <si>
    <t>4. System ma zapewnić szeroki wybór objetości, morfologia, surowica, koagulologia, heparyna litowa minimalna objetość 1 ml.</t>
  </si>
  <si>
    <t>5. Termin przydatności do użycia nie krótszy niż 6 miesiecy od daty dostarczenia przedmiotu umowy ( za wyjątkiem probówek 0,7-1 koagulologia- dopuszczalny termin waznosci 4 miesiace od daty dostarczenia).</t>
  </si>
  <si>
    <t>6. Probówki muszą być opakowane w taki sposób by data waznosci na opakowaniu zbiorczym była tożsama z datą waznosci na pojedynczej probówce, a                                                                                                                                                                                                                                                                                                   otwarcie zbiorczego opakowania gwarantowało niezmienność daty przydatności pojedynczej probówki (nie skracało terminu waności probowek po otwarciu najmniejszego opakowania handlowego)</t>
  </si>
  <si>
    <t>7. Cienkość igieł z poz. 14- 17 i 19, 20 potwierdzone oświadczeniem producenta</t>
  </si>
  <si>
    <t>Zestaw kontrolny do kontroli prawidłowości oznaczania grup krwi, przeciwciał grupowych i skryningu przeciwciał antyerytrocytarnych w manualnych metodach. TW  nie mniej niż 5 tygodni</t>
  </si>
  <si>
    <t>standaryzowane krwinki wzorcowe O RhD+ opłaszczone przeciwciałami anty-D SKWO+</t>
  </si>
  <si>
    <t>2 but x 2ml</t>
  </si>
  <si>
    <t>Wymaga się aby stężenie krwinek wzorcowych (służących do przygotowania zawiesin o różnym stężeniu) wynosiło min. 20- 30%:</t>
  </si>
  <si>
    <r>
      <t>Dostawa odczynników transportem monitorowanym pod względem temperatury 2- 8</t>
    </r>
    <r>
      <rPr>
        <b/>
        <sz val="8.1"/>
        <rFont val="Czcionka tekstu podstawowego"/>
        <family val="0"/>
      </rPr>
      <t>⁰</t>
    </r>
    <r>
      <rPr>
        <b/>
        <sz val="9"/>
        <rFont val="Arial CE"/>
        <family val="0"/>
      </rPr>
      <t>C (z możliwością wydruku raportu)</t>
    </r>
  </si>
  <si>
    <t>1. Odczynniki i kontrole do ustalania nieregularnych przeciwciał antyerytrocytarnych muszą posiadać certyfikat zgodności z wykazem wyrobów medycznych do diagnostyki in vitro wydany przez jednostke notyfikowaną własciwą ze względu na zakres notyfikacji, a w ich instrukcjach uzywania i oznakowaniu obok znaku CE znajdował sie numer identyfikacyjny jednostki notyfikowanej.</t>
  </si>
  <si>
    <t>5. Krwinki do wykrywania przeciwciał i do ich identyfikacji muszą być zawieszone w płynie konserwującym gwarantującym brak hemolizy oraz stalą ekspresję antygenów krwinek czerwonych przez cały okres wazności krwinek</t>
  </si>
  <si>
    <t>8. Wymaga się aby stężęnie krwinek wzorcowych wynosiło min. 23-30 % (kryterium- ocena techniczna)</t>
  </si>
  <si>
    <t>9. Wymaga się aby zestaw krwinek wzorcowych do identyfikacji przeciwciał składał się z minimum 10 rodzajów krwinek (kryterium- ocena techniczna)</t>
  </si>
  <si>
    <t>10. Wymaga się dostarczenia harmonogramu zamowień i dostaw odczynników. Dostawa krwinek wzorcowych ma się odbywać w comiesiecznym systemie abonamentowym. Dostawa pozostałych odczynników ma się odbywać sukcesywnie, na podstawie skladanych zamówień, okreslajacych faktyczne potrzeby zamawiajacego.Dostarczenie zamówienia powinno nastąpić najpózniej do 10 dni roboczych liczonych od daty złożenia zamówienia (kryterium- termin realizacji zamówienia)</t>
  </si>
  <si>
    <t>11. Zamawiający wymaga podania numerów katalogowych oferowanych produktów</t>
  </si>
  <si>
    <t>……………………………………………...……………………………………                                (podpisy osoby/osób wskazanych w dokumencie, uprawnionych
do występowania w obrocie prawnym, reprezentowania Wykonawcy             i składania oświadczeń woli w jego imieniu)</t>
  </si>
  <si>
    <t>Formularz cenowy Zadanie 2- Odczynniki diagnostyczne do testów serologii transfuzjologicznej służących do oznaczania grup krwi ,wykrywania i identyfikacji nieregularnych przeciwciał skierowanych do antygenów  krwinek czerwonych oraz do kontroli poprawnosci wykonywanych testów - techniki probówkowe, szkełkowe, mikrometoda</t>
  </si>
  <si>
    <t>Formularz cenowy Zadanie 1- Podciśnieniowy system pobierania i preparowania krwi</t>
  </si>
  <si>
    <t>Formularz cenowy Zadanie 3- Podłoże chromogenne do wykrywania szczepów wytwarzjacych carbapenemazy</t>
  </si>
  <si>
    <t>Ilość sztuk w opak.</t>
  </si>
  <si>
    <t>Ilość opak*</t>
  </si>
  <si>
    <t>Cena netto opak.</t>
  </si>
  <si>
    <t>Cena brutto opak.</t>
  </si>
  <si>
    <t>*w kolumnie 13 ilość opakowań należy zaokrąglić w górę</t>
  </si>
  <si>
    <t>…………………………………………………………………….     (podpisy osoby/osób wskazanych w dokumencie,
uprawnionych do występowania w obrocie prawnym, reprezentowania Wykonawcy i składania oświadczeń  woli w jego imieniu)</t>
  </si>
  <si>
    <t>Formularz cenowy Zadanie 4- Zestaw krążków do wykrywania carbapenemaz u enterobacteriales</t>
  </si>
  <si>
    <t>Ilość zestawów  (5 różnych  fiolek po 50 krążków)</t>
  </si>
  <si>
    <t>kpl</t>
  </si>
  <si>
    <t>4/laboratorium/19</t>
  </si>
  <si>
    <t>Podłoże Chromogenne  Rodzaje carbapenemaz  KPC, NDM, MBL,OX, OX48, IMP o terminie waznosci min. 7 tygodni</t>
  </si>
  <si>
    <t>Igła 0,8 21 G, 38 mm cienkościenne z wizualną kontrolą prawidłości wkłucia.</t>
  </si>
  <si>
    <t>Igła 0,7 (22G) 38 mm cienkościenne z wizualną kontrolą prawidłości wkłucia.</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</si>
</sst>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
    <numFmt numFmtId="166" formatCode="0.0000"/>
    <numFmt numFmtId="167" formatCode="#&quot; &quot;?/10"/>
    <numFmt numFmtId="168" formatCode="#,##0.000"/>
    <numFmt numFmtId="169" formatCode="#,##0.0"/>
    <numFmt numFmtId="170" formatCode="#,##0.00\ &quot;zł&quot;"/>
    <numFmt numFmtId="171" formatCode="#,##0.000\ &quot;zł&quot;"/>
    <numFmt numFmtId="172" formatCode="#,##0.0\ &quot;zł&quot;"/>
    <numFmt numFmtId="173" formatCode="#,##0\ &quot;zł&quot;"/>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
    <numFmt numFmtId="179" formatCode="0.000%"/>
    <numFmt numFmtId="180" formatCode="0.0000%"/>
    <numFmt numFmtId="181" formatCode="#,##0.00_ ;\-#,##0.00\ "/>
    <numFmt numFmtId="182" formatCode="0.000000"/>
    <numFmt numFmtId="183" formatCode="0.00000"/>
    <numFmt numFmtId="184" formatCode="#,##0.0000"/>
    <numFmt numFmtId="185" formatCode="0.0000000000"/>
    <numFmt numFmtId="186" formatCode="0.00000000000"/>
    <numFmt numFmtId="187" formatCode="0.000000000"/>
    <numFmt numFmtId="188" formatCode="0.00000000"/>
    <numFmt numFmtId="189" formatCode="0.0000000"/>
    <numFmt numFmtId="190" formatCode="#,##0\ _z_ł"/>
  </numFmts>
  <fonts count="47">
    <font>
      <sz val="10"/>
      <name val="Arial"/>
      <family val="0"/>
    </font>
    <font>
      <sz val="10"/>
      <name val="Arial CE"/>
      <family val="0"/>
    </font>
    <font>
      <b/>
      <sz val="10"/>
      <name val="Arial CE"/>
      <family val="2"/>
    </font>
    <font>
      <u val="single"/>
      <sz val="10"/>
      <color indexed="12"/>
      <name val="Arial"/>
      <family val="2"/>
    </font>
    <font>
      <u val="single"/>
      <sz val="10"/>
      <color indexed="36"/>
      <name val="Arial"/>
      <family val="2"/>
    </font>
    <font>
      <b/>
      <sz val="10"/>
      <name val="Arial"/>
      <family val="2"/>
    </font>
    <font>
      <sz val="9"/>
      <name val="Arial CE"/>
      <family val="0"/>
    </font>
    <font>
      <b/>
      <sz val="9"/>
      <name val="Tahoma"/>
      <family val="2"/>
    </font>
    <font>
      <sz val="9"/>
      <name val="Tahoma"/>
      <family val="2"/>
    </font>
    <font>
      <sz val="9"/>
      <name val="Arial"/>
      <family val="2"/>
    </font>
    <font>
      <sz val="9"/>
      <color indexed="10"/>
      <name val="Tahoma"/>
      <family val="2"/>
    </font>
    <font>
      <b/>
      <sz val="9"/>
      <name val="Arial CE"/>
      <family val="0"/>
    </font>
    <font>
      <b/>
      <sz val="8.1"/>
      <name val="Czcionka tekstu podstawowego"/>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style="thin"/>
    </border>
    <border>
      <left style="medium"/>
      <right style="medium"/>
      <top>
        <color indexed="63"/>
      </top>
      <bottom style="medium"/>
    </border>
    <border>
      <left style="medium"/>
      <right style="medium"/>
      <top style="thin"/>
      <bottom style="medium"/>
    </border>
    <border>
      <left style="medium"/>
      <right style="medium"/>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medium"/>
      <right style="thin"/>
      <top style="medium"/>
      <bottom style="medium"/>
    </border>
    <border>
      <left style="thin"/>
      <right style="medium"/>
      <top style="medium"/>
      <bottom style="mediu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0" fillId="0" borderId="0">
      <alignment/>
      <protection/>
    </xf>
    <xf numFmtId="0" fontId="1" fillId="0" borderId="0">
      <alignment/>
      <protection/>
    </xf>
    <xf numFmtId="0" fontId="41"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122">
    <xf numFmtId="0" fontId="0" fillId="0" borderId="0" xfId="0" applyAlignment="1">
      <alignment/>
    </xf>
    <xf numFmtId="0" fontId="1" fillId="0" borderId="0" xfId="54" applyFont="1">
      <alignment/>
      <protection/>
    </xf>
    <xf numFmtId="0" fontId="1" fillId="0" borderId="0" xfId="54" applyFont="1" applyBorder="1">
      <alignment/>
      <protection/>
    </xf>
    <xf numFmtId="0" fontId="1" fillId="0" borderId="0" xfId="54" applyFont="1" applyBorder="1" applyAlignment="1">
      <alignment/>
      <protection/>
    </xf>
    <xf numFmtId="0" fontId="1" fillId="0" borderId="0" xfId="54" applyFont="1" applyAlignment="1">
      <alignment/>
      <protection/>
    </xf>
    <xf numFmtId="3" fontId="1" fillId="0" borderId="0" xfId="54" applyNumberFormat="1" applyFont="1" applyBorder="1">
      <alignment/>
      <protection/>
    </xf>
    <xf numFmtId="0" fontId="2" fillId="0" borderId="10" xfId="54" applyFont="1" applyBorder="1" applyAlignment="1">
      <alignment horizontal="center" vertical="center" wrapText="1"/>
      <protection/>
    </xf>
    <xf numFmtId="0" fontId="2" fillId="0" borderId="11" xfId="54" applyFont="1" applyBorder="1" applyAlignment="1">
      <alignment horizontal="center" vertical="center" wrapText="1"/>
      <protection/>
    </xf>
    <xf numFmtId="0" fontId="2" fillId="0" borderId="12" xfId="54" applyFont="1" applyBorder="1" applyAlignment="1">
      <alignment horizontal="center" vertical="center" wrapText="1"/>
      <protection/>
    </xf>
    <xf numFmtId="0" fontId="2" fillId="0" borderId="13"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15" xfId="54" applyFont="1" applyBorder="1" applyAlignment="1">
      <alignment horizontal="center" vertical="center" wrapText="1"/>
      <protection/>
    </xf>
    <xf numFmtId="0" fontId="2" fillId="0" borderId="16" xfId="54" applyFont="1" applyBorder="1" applyAlignment="1">
      <alignment horizontal="center" vertical="center" wrapText="1"/>
      <protection/>
    </xf>
    <xf numFmtId="4" fontId="1" fillId="0" borderId="17" xfId="54" applyNumberFormat="1" applyFont="1" applyBorder="1" applyAlignment="1">
      <alignment horizontal="center" vertical="center"/>
      <protection/>
    </xf>
    <xf numFmtId="0" fontId="1" fillId="0" borderId="17" xfId="54" applyFont="1" applyBorder="1" applyAlignment="1">
      <alignment horizontal="center" vertical="center"/>
      <protection/>
    </xf>
    <xf numFmtId="0" fontId="1" fillId="0" borderId="18" xfId="54" applyFont="1" applyBorder="1" applyAlignment="1">
      <alignment horizontal="center" vertical="center"/>
      <protection/>
    </xf>
    <xf numFmtId="0" fontId="1" fillId="0" borderId="0" xfId="54" applyFont="1" applyAlignment="1">
      <alignment horizontal="center" vertical="center"/>
      <protection/>
    </xf>
    <xf numFmtId="4" fontId="2" fillId="0" borderId="19" xfId="54" applyNumberFormat="1" applyFont="1" applyBorder="1" applyAlignment="1">
      <alignment horizontal="center" vertical="center"/>
      <protection/>
    </xf>
    <xf numFmtId="0" fontId="1" fillId="0" borderId="0" xfId="54" applyFont="1" applyBorder="1" applyAlignment="1">
      <alignment horizontal="center" vertical="center"/>
      <protection/>
    </xf>
    <xf numFmtId="4" fontId="2" fillId="0" borderId="20" xfId="54" applyNumberFormat="1" applyFont="1" applyBorder="1" applyAlignment="1">
      <alignment horizontal="center" vertical="center"/>
      <protection/>
    </xf>
    <xf numFmtId="4" fontId="2" fillId="0" borderId="0" xfId="54" applyNumberFormat="1" applyFont="1" applyBorder="1" applyAlignment="1">
      <alignment horizontal="center" vertical="center"/>
      <protection/>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1" fillId="0" borderId="10" xfId="54" applyFont="1" applyBorder="1" applyAlignment="1">
      <alignment horizontal="center" vertical="center" wrapText="1"/>
      <protection/>
    </xf>
    <xf numFmtId="0" fontId="1" fillId="0" borderId="0" xfId="54" applyFont="1" applyBorder="1" applyAlignment="1">
      <alignment horizontal="center"/>
      <protection/>
    </xf>
    <xf numFmtId="0" fontId="2" fillId="0" borderId="10" xfId="54" applyFont="1" applyBorder="1" applyAlignment="1">
      <alignment horizontal="center" vertical="center" wrapText="1"/>
      <protection/>
    </xf>
    <xf numFmtId="3" fontId="2" fillId="0" borderId="17" xfId="54" applyNumberFormat="1" applyFont="1" applyFill="1" applyBorder="1" applyAlignment="1">
      <alignment horizontal="center" vertical="center"/>
      <protection/>
    </xf>
    <xf numFmtId="4" fontId="1" fillId="0" borderId="17" xfId="54" applyNumberFormat="1" applyFont="1" applyFill="1" applyBorder="1" applyAlignment="1">
      <alignment horizontal="center" vertical="center"/>
      <protection/>
    </xf>
    <xf numFmtId="3" fontId="2" fillId="0" borderId="18" xfId="54" applyNumberFormat="1" applyFont="1" applyFill="1" applyBorder="1" applyAlignment="1">
      <alignment horizontal="center" vertical="center"/>
      <protection/>
    </xf>
    <xf numFmtId="4" fontId="1" fillId="0" borderId="18" xfId="54" applyNumberFormat="1" applyFont="1" applyFill="1" applyBorder="1" applyAlignment="1">
      <alignment horizontal="center" vertical="center"/>
      <protection/>
    </xf>
    <xf numFmtId="3" fontId="1" fillId="0" borderId="0" xfId="54" applyNumberFormat="1" applyFont="1" applyFill="1" applyAlignment="1">
      <alignment horizontal="center" vertical="center"/>
      <protection/>
    </xf>
    <xf numFmtId="0" fontId="1" fillId="0" borderId="0" xfId="54" applyFont="1" applyFill="1" applyAlignment="1">
      <alignment horizontal="center" vertical="center"/>
      <protection/>
    </xf>
    <xf numFmtId="3" fontId="2" fillId="0" borderId="14" xfId="54" applyNumberFormat="1" applyFont="1" applyFill="1" applyBorder="1" applyAlignment="1">
      <alignment horizontal="center" vertical="center" wrapText="1"/>
      <protection/>
    </xf>
    <xf numFmtId="0" fontId="2" fillId="0" borderId="12" xfId="54" applyFont="1" applyFill="1" applyBorder="1" applyAlignment="1">
      <alignment horizontal="center" vertical="center" wrapText="1"/>
      <protection/>
    </xf>
    <xf numFmtId="3" fontId="2" fillId="0" borderId="15" xfId="54" applyNumberFormat="1" applyFont="1" applyFill="1" applyBorder="1" applyAlignment="1">
      <alignment horizontal="center" vertical="center" wrapText="1"/>
      <protection/>
    </xf>
    <xf numFmtId="0" fontId="2" fillId="0" borderId="10" xfId="54" applyFont="1" applyFill="1" applyBorder="1" applyAlignment="1">
      <alignment horizontal="center" vertical="center" wrapText="1"/>
      <protection/>
    </xf>
    <xf numFmtId="0" fontId="1" fillId="0" borderId="0" xfId="54" applyFont="1" applyFill="1" applyBorder="1" applyAlignment="1">
      <alignment/>
      <protection/>
    </xf>
    <xf numFmtId="3" fontId="1" fillId="0" borderId="0" xfId="54" applyNumberFormat="1" applyFont="1" applyFill="1" applyBorder="1" applyAlignment="1">
      <alignment/>
      <protection/>
    </xf>
    <xf numFmtId="0" fontId="1" fillId="0" borderId="0" xfId="54" applyFont="1" applyFill="1">
      <alignment/>
      <protection/>
    </xf>
    <xf numFmtId="0" fontId="1" fillId="0" borderId="17" xfId="54" applyFont="1" applyFill="1" applyBorder="1" applyAlignment="1">
      <alignment horizontal="center" vertical="center"/>
      <protection/>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4" fontId="2" fillId="0" borderId="19" xfId="54" applyNumberFormat="1" applyFont="1" applyFill="1" applyBorder="1" applyAlignment="1">
      <alignment horizontal="center" vertical="center"/>
      <protection/>
    </xf>
    <xf numFmtId="0" fontId="1" fillId="0" borderId="0" xfId="54" applyFont="1" applyFill="1" applyBorder="1" applyAlignment="1">
      <alignment horizontal="center" vertical="center"/>
      <protection/>
    </xf>
    <xf numFmtId="4" fontId="2" fillId="0" borderId="20" xfId="54" applyNumberFormat="1" applyFont="1" applyFill="1" applyBorder="1" applyAlignment="1">
      <alignment horizontal="center" vertical="center"/>
      <protection/>
    </xf>
    <xf numFmtId="0" fontId="1" fillId="0" borderId="18" xfId="54" applyFont="1" applyFill="1" applyBorder="1" applyAlignment="1">
      <alignment horizontal="center" vertical="center"/>
      <protection/>
    </xf>
    <xf numFmtId="0" fontId="1" fillId="0" borderId="0" xfId="54" applyFont="1" applyFill="1" applyBorder="1">
      <alignment/>
      <protection/>
    </xf>
    <xf numFmtId="0" fontId="1" fillId="0" borderId="21" xfId="54" applyFont="1" applyFill="1" applyBorder="1" applyAlignment="1">
      <alignment horizontal="center" vertical="center"/>
      <protection/>
    </xf>
    <xf numFmtId="0" fontId="1" fillId="0" borderId="18" xfId="54" applyFont="1" applyFill="1" applyBorder="1" applyAlignment="1">
      <alignment horizontal="center"/>
      <protection/>
    </xf>
    <xf numFmtId="0" fontId="1" fillId="0" borderId="18" xfId="54" applyFont="1" applyFill="1" applyBorder="1" applyAlignment="1">
      <alignment horizontal="center" vertical="center" wrapText="1"/>
      <protection/>
    </xf>
    <xf numFmtId="3" fontId="2" fillId="0" borderId="18" xfId="54" applyNumberFormat="1" applyFont="1" applyFill="1" applyBorder="1" applyAlignment="1">
      <alignment horizontal="center" vertical="center" wrapText="1"/>
      <protection/>
    </xf>
    <xf numFmtId="0" fontId="2" fillId="0" borderId="18" xfId="54" applyFont="1" applyFill="1" applyBorder="1" applyAlignment="1">
      <alignment horizontal="center" vertical="center" wrapText="1"/>
      <protection/>
    </xf>
    <xf numFmtId="0" fontId="0" fillId="0" borderId="22" xfId="0" applyFont="1" applyFill="1" applyBorder="1" applyAlignment="1">
      <alignment horizontal="left" vertical="center" wrapText="1"/>
    </xf>
    <xf numFmtId="0" fontId="1" fillId="0" borderId="22" xfId="54" applyFont="1" applyFill="1" applyBorder="1" applyAlignment="1">
      <alignment horizontal="center" vertical="center"/>
      <protection/>
    </xf>
    <xf numFmtId="0" fontId="0" fillId="0" borderId="23" xfId="0" applyFont="1" applyFill="1" applyBorder="1" applyAlignment="1">
      <alignment horizontal="left" vertical="center" wrapText="1"/>
    </xf>
    <xf numFmtId="0" fontId="1" fillId="0" borderId="23" xfId="54" applyFont="1" applyFill="1" applyBorder="1">
      <alignment/>
      <protection/>
    </xf>
    <xf numFmtId="0" fontId="1" fillId="0" borderId="24" xfId="54" applyFont="1" applyFill="1" applyBorder="1">
      <alignment/>
      <protection/>
    </xf>
    <xf numFmtId="0" fontId="1" fillId="0" borderId="18" xfId="54" applyFont="1" applyFill="1" applyBorder="1">
      <alignment/>
      <protection/>
    </xf>
    <xf numFmtId="3" fontId="1" fillId="0" borderId="0" xfId="54" applyNumberFormat="1" applyFont="1" applyFill="1" applyBorder="1">
      <alignment/>
      <protection/>
    </xf>
    <xf numFmtId="0" fontId="1" fillId="0" borderId="18" xfId="54" applyFont="1" applyFill="1" applyBorder="1" applyAlignment="1">
      <alignment horizontal="center" vertical="center" wrapText="1"/>
      <protection/>
    </xf>
    <xf numFmtId="4" fontId="1" fillId="0" borderId="18" xfId="54" applyNumberFormat="1" applyFont="1" applyFill="1" applyBorder="1" applyAlignment="1">
      <alignment horizontal="center" vertical="center" wrapText="1"/>
      <protection/>
    </xf>
    <xf numFmtId="4" fontId="8" fillId="0" borderId="18" xfId="0" applyNumberFormat="1" applyFont="1" applyFill="1" applyBorder="1" applyAlignment="1">
      <alignment horizontal="center"/>
    </xf>
    <xf numFmtId="0" fontId="8" fillId="0" borderId="18" xfId="54" applyFont="1" applyFill="1" applyBorder="1" applyAlignment="1">
      <alignment horizontal="center" vertical="center" wrapText="1"/>
      <protection/>
    </xf>
    <xf numFmtId="3" fontId="8" fillId="0" borderId="18" xfId="54" applyNumberFormat="1" applyFont="1" applyFill="1" applyBorder="1" applyAlignment="1">
      <alignment horizontal="center" vertical="center" wrapText="1"/>
      <protection/>
    </xf>
    <xf numFmtId="9" fontId="1" fillId="0" borderId="18" xfId="0" applyNumberFormat="1" applyFont="1" applyFill="1" applyBorder="1" applyAlignment="1">
      <alignment horizontal="center" vertical="center"/>
    </xf>
    <xf numFmtId="0" fontId="8" fillId="0" borderId="18" xfId="0" applyFont="1" applyFill="1" applyBorder="1" applyAlignment="1">
      <alignment vertical="center" wrapText="1"/>
    </xf>
    <xf numFmtId="0" fontId="8" fillId="0" borderId="18" xfId="0" applyFont="1" applyFill="1" applyBorder="1" applyAlignment="1">
      <alignment horizontal="center" vertical="center" wrapText="1"/>
    </xf>
    <xf numFmtId="0" fontId="8" fillId="0" borderId="18" xfId="0" applyFont="1" applyFill="1" applyBorder="1" applyAlignment="1">
      <alignment horizontal="center" vertical="center"/>
    </xf>
    <xf numFmtId="0" fontId="9" fillId="0" borderId="18" xfId="0" applyFont="1" applyBorder="1" applyAlignment="1">
      <alignment horizontal="center" vertical="center"/>
    </xf>
    <xf numFmtId="0" fontId="8" fillId="0" borderId="25" xfId="0" applyFont="1" applyFill="1" applyBorder="1" applyAlignment="1">
      <alignment horizontal="center" vertical="center" wrapText="1"/>
    </xf>
    <xf numFmtId="4" fontId="1" fillId="33" borderId="18" xfId="54" applyNumberFormat="1" applyFont="1" applyFill="1" applyBorder="1" applyAlignment="1">
      <alignment horizontal="center" vertical="center"/>
      <protection/>
    </xf>
    <xf numFmtId="0" fontId="0" fillId="0" borderId="18" xfId="0" applyBorder="1" applyAlignment="1">
      <alignment/>
    </xf>
    <xf numFmtId="0" fontId="0" fillId="0" borderId="10" xfId="0" applyBorder="1" applyAlignment="1">
      <alignment/>
    </xf>
    <xf numFmtId="0" fontId="0" fillId="0" borderId="26" xfId="0" applyBorder="1" applyAlignment="1">
      <alignment/>
    </xf>
    <xf numFmtId="0" fontId="0" fillId="0" borderId="27" xfId="0" applyBorder="1" applyAlignment="1">
      <alignment/>
    </xf>
    <xf numFmtId="0" fontId="8" fillId="0" borderId="18" xfId="54" applyFont="1" applyFill="1" applyBorder="1" applyAlignment="1">
      <alignment horizontal="left" vertical="center" wrapText="1"/>
      <protection/>
    </xf>
    <xf numFmtId="3" fontId="1" fillId="33" borderId="18" xfId="54" applyNumberFormat="1" applyFont="1" applyFill="1" applyBorder="1" applyAlignment="1">
      <alignment horizontal="center" vertical="center"/>
      <protection/>
    </xf>
    <xf numFmtId="3" fontId="8" fillId="0" borderId="18" xfId="0" applyNumberFormat="1" applyFont="1" applyFill="1" applyBorder="1" applyAlignment="1">
      <alignment horizontal="center" vertical="center"/>
    </xf>
    <xf numFmtId="4" fontId="8" fillId="0" borderId="18" xfId="0" applyNumberFormat="1" applyFont="1" applyFill="1" applyBorder="1" applyAlignment="1">
      <alignment vertical="center"/>
    </xf>
    <xf numFmtId="2" fontId="8" fillId="0" borderId="18" xfId="0" applyNumberFormat="1" applyFont="1" applyFill="1" applyBorder="1" applyAlignment="1">
      <alignment vertical="center"/>
    </xf>
    <xf numFmtId="3" fontId="2" fillId="0" borderId="0" xfId="54" applyNumberFormat="1" applyFont="1" applyBorder="1" applyAlignment="1">
      <alignment horizontal="center" vertical="center" wrapText="1"/>
      <protection/>
    </xf>
    <xf numFmtId="0" fontId="8" fillId="0" borderId="25" xfId="0" applyFont="1" applyFill="1" applyBorder="1" applyAlignment="1">
      <alignment vertical="center" wrapText="1"/>
    </xf>
    <xf numFmtId="0" fontId="8" fillId="0" borderId="18" xfId="0" applyFont="1" applyFill="1" applyBorder="1" applyAlignment="1">
      <alignment vertical="top" wrapText="1"/>
    </xf>
    <xf numFmtId="0" fontId="0" fillId="0" borderId="18" xfId="0" applyFill="1" applyBorder="1" applyAlignment="1">
      <alignment/>
    </xf>
    <xf numFmtId="0" fontId="0" fillId="0" borderId="0" xfId="0" applyFill="1" applyAlignment="1">
      <alignment/>
    </xf>
    <xf numFmtId="0" fontId="9" fillId="0" borderId="18" xfId="0" applyFont="1" applyBorder="1" applyAlignment="1">
      <alignment horizontal="left" vertical="center" wrapText="1"/>
    </xf>
    <xf numFmtId="0" fontId="11" fillId="0" borderId="18" xfId="54" applyFont="1" applyBorder="1" applyAlignment="1">
      <alignment horizontal="center" vertical="center"/>
      <protection/>
    </xf>
    <xf numFmtId="0" fontId="11" fillId="0" borderId="18" xfId="54" applyFont="1" applyBorder="1" applyAlignment="1">
      <alignment horizontal="center" vertical="center" wrapText="1"/>
      <protection/>
    </xf>
    <xf numFmtId="0" fontId="0" fillId="0" borderId="0" xfId="0" applyBorder="1" applyAlignment="1">
      <alignment/>
    </xf>
    <xf numFmtId="0" fontId="11" fillId="0" borderId="18" xfId="54" applyFont="1" applyBorder="1" applyAlignment="1">
      <alignment horizontal="left" vertical="center" wrapText="1"/>
      <protection/>
    </xf>
    <xf numFmtId="0" fontId="6" fillId="0" borderId="18" xfId="54" applyFont="1" applyBorder="1" applyAlignment="1">
      <alignment horizontal="left" vertical="center" wrapText="1"/>
      <protection/>
    </xf>
    <xf numFmtId="0" fontId="6" fillId="0" borderId="18" xfId="54" applyFont="1" applyBorder="1" applyAlignment="1">
      <alignment horizontal="center" vertical="center" wrapText="1"/>
      <protection/>
    </xf>
    <xf numFmtId="0" fontId="6" fillId="0" borderId="18" xfId="54" applyFont="1" applyBorder="1" applyAlignment="1">
      <alignment horizontal="center" vertical="center"/>
      <protection/>
    </xf>
    <xf numFmtId="0" fontId="5" fillId="0" borderId="0" xfId="0" applyFont="1" applyAlignment="1">
      <alignment/>
    </xf>
    <xf numFmtId="3" fontId="2" fillId="0" borderId="0" xfId="54" applyNumberFormat="1" applyFont="1" applyBorder="1" applyAlignment="1">
      <alignment horizontal="center"/>
      <protection/>
    </xf>
    <xf numFmtId="0" fontId="0" fillId="0" borderId="23" xfId="0" applyFont="1" applyFill="1" applyBorder="1" applyAlignment="1">
      <alignment horizontal="left" vertical="center" wrapText="1"/>
    </xf>
    <xf numFmtId="0" fontId="1" fillId="0" borderId="23" xfId="54" applyFont="1" applyFill="1" applyBorder="1" applyAlignment="1">
      <alignment horizontal="center" vertical="center"/>
      <protection/>
    </xf>
    <xf numFmtId="0" fontId="1" fillId="0" borderId="28" xfId="54" applyFont="1" applyFill="1" applyBorder="1" applyAlignment="1">
      <alignment horizontal="center" vertical="center"/>
      <protection/>
    </xf>
    <xf numFmtId="0" fontId="1" fillId="0" borderId="0" xfId="54" applyFont="1">
      <alignment/>
      <protection/>
    </xf>
    <xf numFmtId="0" fontId="1" fillId="0" borderId="0" xfId="54" applyFont="1" applyAlignment="1">
      <alignment horizontal="left" vertical="center"/>
      <protection/>
    </xf>
    <xf numFmtId="0" fontId="1" fillId="0" borderId="0" xfId="54" applyFont="1" applyAlignment="1">
      <alignment horizontal="center" vertical="center"/>
      <protection/>
    </xf>
    <xf numFmtId="0" fontId="1" fillId="0" borderId="0" xfId="54" applyFont="1" applyAlignment="1">
      <alignment horizontal="left" vertical="top"/>
      <protection/>
    </xf>
    <xf numFmtId="0" fontId="1" fillId="0" borderId="0" xfId="54" applyFont="1" applyAlignment="1">
      <alignment horizontal="left" vertical="top" wrapText="1"/>
      <protection/>
    </xf>
    <xf numFmtId="0" fontId="1" fillId="0" borderId="0" xfId="54" applyFont="1" applyAlignment="1">
      <alignment horizontal="center"/>
      <protection/>
    </xf>
    <xf numFmtId="4" fontId="6" fillId="0" borderId="0" xfId="54" applyNumberFormat="1" applyFont="1" applyBorder="1" applyAlignment="1">
      <alignment horizontal="center" wrapText="1"/>
      <protection/>
    </xf>
    <xf numFmtId="0" fontId="1" fillId="0" borderId="0" xfId="54" applyFont="1" applyAlignment="1">
      <alignment horizontal="left" vertical="center" wrapText="1"/>
      <protection/>
    </xf>
    <xf numFmtId="0" fontId="1" fillId="0" borderId="0" xfId="54" applyFont="1" applyBorder="1" applyAlignment="1">
      <alignment horizontal="center"/>
      <protection/>
    </xf>
    <xf numFmtId="3" fontId="2" fillId="0" borderId="0" xfId="54" applyNumberFormat="1" applyFont="1" applyBorder="1" applyAlignment="1">
      <alignment horizontal="center" wrapText="1"/>
      <protection/>
    </xf>
    <xf numFmtId="0" fontId="1" fillId="0" borderId="0" xfId="54" applyFont="1" applyAlignment="1">
      <alignment horizontal="left"/>
      <protection/>
    </xf>
    <xf numFmtId="3" fontId="2" fillId="0" borderId="0" xfId="54" applyNumberFormat="1" applyFont="1" applyBorder="1" applyAlignment="1">
      <alignment horizontal="center" vertical="center" wrapText="1"/>
      <protection/>
    </xf>
    <xf numFmtId="0" fontId="1" fillId="0" borderId="0" xfId="54" applyFont="1" applyAlignment="1">
      <alignment horizontal="left" vertical="top" wrapText="1"/>
      <protection/>
    </xf>
    <xf numFmtId="0" fontId="5" fillId="0" borderId="0" xfId="0" applyFont="1" applyAlignment="1">
      <alignment horizontal="center" vertical="center"/>
    </xf>
    <xf numFmtId="0" fontId="1" fillId="0" borderId="0" xfId="54" applyFont="1" applyAlignment="1">
      <alignment vertical="top" wrapText="1"/>
      <protection/>
    </xf>
    <xf numFmtId="0" fontId="1" fillId="0" borderId="0" xfId="54" applyFont="1" applyAlignment="1">
      <alignment horizontal="left" vertical="top"/>
      <protection/>
    </xf>
    <xf numFmtId="0" fontId="1" fillId="0" borderId="0" xfId="54" applyFont="1" applyAlignment="1">
      <alignment horizontal="left" vertical="center"/>
      <protection/>
    </xf>
    <xf numFmtId="4" fontId="6" fillId="0" borderId="0" xfId="54" applyNumberFormat="1" applyFont="1" applyBorder="1" applyAlignment="1">
      <alignment horizontal="center" vertical="top" wrapText="1"/>
      <protection/>
    </xf>
    <xf numFmtId="0" fontId="11" fillId="0" borderId="18" xfId="54" applyFont="1" applyBorder="1" applyAlignment="1">
      <alignment horizontal="center" vertical="center" wrapText="1"/>
      <protection/>
    </xf>
    <xf numFmtId="0" fontId="11" fillId="0" borderId="18" xfId="54" applyFont="1" applyBorder="1" applyAlignment="1">
      <alignment horizontal="left" vertical="center" wrapText="1"/>
      <protection/>
    </xf>
    <xf numFmtId="0" fontId="11" fillId="0" borderId="18" xfId="54" applyFont="1" applyBorder="1" applyAlignment="1">
      <alignment horizontal="center" wrapText="1"/>
      <protection/>
    </xf>
    <xf numFmtId="0" fontId="1" fillId="0" borderId="0" xfId="54" applyFont="1" applyAlignment="1">
      <alignment horizontal="left"/>
      <protection/>
    </xf>
    <xf numFmtId="3" fontId="2" fillId="0" borderId="0" xfId="54" applyNumberFormat="1" applyFont="1" applyBorder="1" applyAlignment="1">
      <alignment horizontal="center"/>
      <protection/>
    </xf>
    <xf numFmtId="0" fontId="0" fillId="0" borderId="0" xfId="0" applyAlignment="1">
      <alignment horizontal="center"/>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_ODCZYNNIKI   BAKTERIOL. 2001"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40"/>
  <sheetViews>
    <sheetView tabSelected="1" view="pageBreakPreview" zoomScaleSheetLayoutView="100" zoomScalePageLayoutView="0" workbookViewId="0" topLeftCell="A22">
      <selection activeCell="C28" sqref="C28"/>
    </sheetView>
  </sheetViews>
  <sheetFormatPr defaultColWidth="9.140625" defaultRowHeight="12.75"/>
  <cols>
    <col min="1" max="1" width="4.421875" style="0" customWidth="1"/>
    <col min="2" max="2" width="25.00390625" style="0" customWidth="1"/>
    <col min="3" max="3" width="17.57421875" style="0" customWidth="1"/>
    <col min="4" max="4" width="12.421875" style="0" customWidth="1"/>
    <col min="5" max="5" width="5.00390625" style="0" customWidth="1"/>
    <col min="6" max="6" width="8.140625" style="0" customWidth="1"/>
    <col min="9" max="9" width="5.28125" style="0" customWidth="1"/>
  </cols>
  <sheetData>
    <row r="1" spans="1:14" s="1" customFormat="1" ht="12.75">
      <c r="A1" s="106" t="s">
        <v>23</v>
      </c>
      <c r="B1" s="106"/>
      <c r="C1" s="24"/>
      <c r="D1" s="24"/>
      <c r="E1" s="2"/>
      <c r="F1" s="5"/>
      <c r="G1" s="2"/>
      <c r="H1" s="2"/>
      <c r="I1" s="2"/>
      <c r="J1" s="2"/>
      <c r="K1" s="2"/>
      <c r="L1" s="106" t="s">
        <v>149</v>
      </c>
      <c r="M1" s="106"/>
      <c r="N1" s="106"/>
    </row>
    <row r="2" spans="1:14" s="1" customFormat="1" ht="12.75">
      <c r="A2" s="106"/>
      <c r="B2" s="106"/>
      <c r="C2" s="24"/>
      <c r="D2" s="24"/>
      <c r="E2" s="2"/>
      <c r="F2" s="5"/>
      <c r="G2" s="2"/>
      <c r="H2" s="2"/>
      <c r="I2" s="2"/>
      <c r="J2" s="2"/>
      <c r="K2" s="2"/>
      <c r="L2" s="2"/>
      <c r="M2" s="2"/>
      <c r="N2" s="2"/>
    </row>
    <row r="3" spans="1:14" s="1" customFormat="1" ht="12.75">
      <c r="A3" s="106"/>
      <c r="B3" s="106"/>
      <c r="C3" s="24"/>
      <c r="D3" s="24"/>
      <c r="E3" s="2"/>
      <c r="F3" s="5"/>
      <c r="G3" s="2"/>
      <c r="H3" s="2"/>
      <c r="I3" s="2"/>
      <c r="J3" s="2"/>
      <c r="K3" s="2"/>
      <c r="L3" s="106" t="s">
        <v>110</v>
      </c>
      <c r="M3" s="106"/>
      <c r="N3" s="106"/>
    </row>
    <row r="4" spans="1:14" s="1" customFormat="1" ht="12.75">
      <c r="A4" s="24"/>
      <c r="B4" s="24"/>
      <c r="C4" s="24"/>
      <c r="D4" s="24"/>
      <c r="E4" s="2"/>
      <c r="F4" s="5"/>
      <c r="G4" s="2"/>
      <c r="H4" s="2"/>
      <c r="I4" s="2"/>
      <c r="J4" s="2"/>
      <c r="K4" s="2"/>
      <c r="L4" s="24"/>
      <c r="M4" s="24"/>
      <c r="N4" s="24"/>
    </row>
    <row r="5" spans="1:14" s="1" customFormat="1" ht="27" customHeight="1">
      <c r="A5" s="24"/>
      <c r="B5" s="24"/>
      <c r="C5" s="107" t="s">
        <v>138</v>
      </c>
      <c r="D5" s="107"/>
      <c r="E5" s="107"/>
      <c r="F5" s="107"/>
      <c r="G5" s="107"/>
      <c r="H5" s="107"/>
      <c r="I5" s="107"/>
      <c r="J5" s="107"/>
      <c r="K5" s="107"/>
      <c r="L5" s="24"/>
      <c r="M5" s="24"/>
      <c r="N5" s="24"/>
    </row>
    <row r="6" spans="1:14" s="1" customFormat="1" ht="13.5" customHeight="1" thickBot="1">
      <c r="A6" s="2"/>
      <c r="B6" s="2"/>
      <c r="C6" s="2"/>
      <c r="D6" s="2"/>
      <c r="E6" s="2"/>
      <c r="F6" s="5"/>
      <c r="G6" s="2"/>
      <c r="H6" s="2"/>
      <c r="I6" s="2"/>
      <c r="J6" s="2"/>
      <c r="K6" s="2"/>
      <c r="L6" s="2"/>
      <c r="M6" s="2"/>
      <c r="N6" s="2"/>
    </row>
    <row r="7" spans="1:20" s="1" customFormat="1" ht="58.5" customHeight="1" thickBot="1">
      <c r="A7" s="9" t="s">
        <v>15</v>
      </c>
      <c r="B7" s="8" t="s">
        <v>11</v>
      </c>
      <c r="C7" s="6" t="s">
        <v>59</v>
      </c>
      <c r="D7" s="6" t="s">
        <v>58</v>
      </c>
      <c r="E7" s="7" t="s">
        <v>60</v>
      </c>
      <c r="F7" s="32" t="s">
        <v>10</v>
      </c>
      <c r="G7" s="33" t="s">
        <v>12</v>
      </c>
      <c r="H7" s="10" t="s">
        <v>62</v>
      </c>
      <c r="I7" s="8" t="s">
        <v>0</v>
      </c>
      <c r="J7" s="8" t="s">
        <v>63</v>
      </c>
      <c r="K7" s="8" t="s">
        <v>64</v>
      </c>
      <c r="L7" s="8" t="s">
        <v>61</v>
      </c>
      <c r="M7" s="8" t="s">
        <v>13</v>
      </c>
      <c r="N7" s="8" t="s">
        <v>14</v>
      </c>
      <c r="O7" s="2"/>
      <c r="P7" s="2"/>
      <c r="Q7" s="2"/>
      <c r="R7" s="2"/>
      <c r="S7" s="2"/>
      <c r="T7" s="2"/>
    </row>
    <row r="8" spans="1:20" s="1" customFormat="1" ht="13.5" thickBot="1">
      <c r="A8" s="23">
        <v>1</v>
      </c>
      <c r="B8" s="25">
        <v>2</v>
      </c>
      <c r="C8" s="25">
        <v>3</v>
      </c>
      <c r="D8" s="25">
        <v>4</v>
      </c>
      <c r="E8" s="6">
        <v>5</v>
      </c>
      <c r="F8" s="34">
        <v>6</v>
      </c>
      <c r="G8" s="35">
        <v>7</v>
      </c>
      <c r="H8" s="11">
        <v>8</v>
      </c>
      <c r="I8" s="6">
        <v>9</v>
      </c>
      <c r="J8" s="11">
        <v>10</v>
      </c>
      <c r="K8" s="6">
        <v>11</v>
      </c>
      <c r="L8" s="12">
        <v>12</v>
      </c>
      <c r="M8" s="6">
        <v>13</v>
      </c>
      <c r="N8" s="12">
        <v>14</v>
      </c>
      <c r="O8" s="2"/>
      <c r="P8" s="2"/>
      <c r="Q8" s="2"/>
      <c r="R8" s="2"/>
      <c r="S8" s="2"/>
      <c r="T8" s="2"/>
    </row>
    <row r="9" spans="1:20" s="1" customFormat="1" ht="32.25" customHeight="1">
      <c r="A9" s="59">
        <v>1</v>
      </c>
      <c r="B9" s="40" t="s">
        <v>66</v>
      </c>
      <c r="C9" s="40"/>
      <c r="D9" s="40"/>
      <c r="E9" s="49" t="s">
        <v>9</v>
      </c>
      <c r="F9" s="50">
        <v>17000</v>
      </c>
      <c r="G9" s="51"/>
      <c r="H9" s="49">
        <f>F9*G9</f>
        <v>0</v>
      </c>
      <c r="I9" s="49">
        <v>8</v>
      </c>
      <c r="J9" s="60">
        <f>H9*8%</f>
        <v>0</v>
      </c>
      <c r="K9" s="60">
        <f>H9+J9</f>
        <v>0</v>
      </c>
      <c r="L9" s="51"/>
      <c r="M9" s="51"/>
      <c r="N9" s="51"/>
      <c r="O9" s="2"/>
      <c r="P9" s="2"/>
      <c r="Q9" s="2"/>
      <c r="R9" s="2"/>
      <c r="S9" s="2"/>
      <c r="T9" s="2"/>
    </row>
    <row r="10" spans="1:14" s="3" customFormat="1" ht="34.5" customHeight="1">
      <c r="A10" s="45">
        <v>2</v>
      </c>
      <c r="B10" s="40" t="s">
        <v>65</v>
      </c>
      <c r="C10" s="40"/>
      <c r="D10" s="40"/>
      <c r="E10" s="39" t="s">
        <v>9</v>
      </c>
      <c r="F10" s="26">
        <v>70000</v>
      </c>
      <c r="G10" s="27"/>
      <c r="H10" s="27">
        <f aca="true" t="shared" si="0" ref="H10:H28">F10*G10</f>
        <v>0</v>
      </c>
      <c r="I10" s="39">
        <v>8</v>
      </c>
      <c r="J10" s="27">
        <f aca="true" t="shared" si="1" ref="J10:J28">H10*I10%</f>
        <v>0</v>
      </c>
      <c r="K10" s="27">
        <f aca="true" t="shared" si="2" ref="K10:K28">H10+J10</f>
        <v>0</v>
      </c>
      <c r="L10" s="39"/>
      <c r="M10" s="39" t="s">
        <v>21</v>
      </c>
      <c r="N10" s="39"/>
    </row>
    <row r="11" spans="1:14" s="3" customFormat="1" ht="34.5" customHeight="1">
      <c r="A11" s="59">
        <v>3</v>
      </c>
      <c r="B11" s="40" t="s">
        <v>115</v>
      </c>
      <c r="C11" s="40"/>
      <c r="D11" s="40"/>
      <c r="E11" s="39" t="s">
        <v>9</v>
      </c>
      <c r="F11" s="26">
        <v>2000</v>
      </c>
      <c r="G11" s="27"/>
      <c r="H11" s="27">
        <f t="shared" si="0"/>
        <v>0</v>
      </c>
      <c r="I11" s="39">
        <v>8</v>
      </c>
      <c r="J11" s="27">
        <f>H11*I11%</f>
        <v>0</v>
      </c>
      <c r="K11" s="27">
        <f>H11+J11</f>
        <v>0</v>
      </c>
      <c r="L11" s="39"/>
      <c r="M11" s="39"/>
      <c r="N11" s="39"/>
    </row>
    <row r="12" spans="1:14" s="3" customFormat="1" ht="37.5" customHeight="1">
      <c r="A12" s="45">
        <v>4</v>
      </c>
      <c r="B12" s="40" t="s">
        <v>67</v>
      </c>
      <c r="C12" s="40"/>
      <c r="D12" s="40"/>
      <c r="E12" s="39" t="s">
        <v>9</v>
      </c>
      <c r="F12" s="28">
        <v>4000</v>
      </c>
      <c r="G12" s="29"/>
      <c r="H12" s="27">
        <f t="shared" si="0"/>
        <v>0</v>
      </c>
      <c r="I12" s="39">
        <v>8</v>
      </c>
      <c r="J12" s="27">
        <f t="shared" si="1"/>
        <v>0</v>
      </c>
      <c r="K12" s="27">
        <f t="shared" si="2"/>
        <v>0</v>
      </c>
      <c r="L12" s="39"/>
      <c r="M12" s="39"/>
      <c r="N12" s="39"/>
    </row>
    <row r="13" spans="1:14" s="3" customFormat="1" ht="37.5" customHeight="1">
      <c r="A13" s="59">
        <v>5</v>
      </c>
      <c r="B13" s="40" t="s">
        <v>116</v>
      </c>
      <c r="C13" s="40"/>
      <c r="D13" s="40"/>
      <c r="E13" s="39" t="s">
        <v>9</v>
      </c>
      <c r="F13" s="28">
        <v>24000</v>
      </c>
      <c r="G13" s="29"/>
      <c r="H13" s="27">
        <f t="shared" si="0"/>
        <v>0</v>
      </c>
      <c r="I13" s="39">
        <v>8</v>
      </c>
      <c r="J13" s="27">
        <f>H13*I13%</f>
        <v>0</v>
      </c>
      <c r="K13" s="27">
        <f>H13+J13</f>
        <v>0</v>
      </c>
      <c r="L13" s="39"/>
      <c r="M13" s="39"/>
      <c r="N13" s="39"/>
    </row>
    <row r="14" spans="1:14" s="3" customFormat="1" ht="35.25" customHeight="1">
      <c r="A14" s="45">
        <v>6</v>
      </c>
      <c r="B14" s="40" t="s">
        <v>68</v>
      </c>
      <c r="C14" s="40"/>
      <c r="D14" s="40"/>
      <c r="E14" s="39" t="s">
        <v>9</v>
      </c>
      <c r="F14" s="28">
        <v>90000</v>
      </c>
      <c r="G14" s="29"/>
      <c r="H14" s="27">
        <f t="shared" si="0"/>
        <v>0</v>
      </c>
      <c r="I14" s="39">
        <v>8</v>
      </c>
      <c r="J14" s="27">
        <f t="shared" si="1"/>
        <v>0</v>
      </c>
      <c r="K14" s="27">
        <f t="shared" si="2"/>
        <v>0</v>
      </c>
      <c r="L14" s="39"/>
      <c r="M14" s="39"/>
      <c r="N14" s="39"/>
    </row>
    <row r="15" spans="1:14" s="3" customFormat="1" ht="36" customHeight="1">
      <c r="A15" s="59">
        <v>7</v>
      </c>
      <c r="B15" s="40" t="s">
        <v>69</v>
      </c>
      <c r="C15" s="40"/>
      <c r="D15" s="40"/>
      <c r="E15" s="39" t="s">
        <v>9</v>
      </c>
      <c r="F15" s="28">
        <v>9000</v>
      </c>
      <c r="G15" s="29"/>
      <c r="H15" s="27">
        <f t="shared" si="0"/>
        <v>0</v>
      </c>
      <c r="I15" s="39">
        <v>8</v>
      </c>
      <c r="J15" s="27">
        <f t="shared" si="1"/>
        <v>0</v>
      </c>
      <c r="K15" s="27">
        <f t="shared" si="2"/>
        <v>0</v>
      </c>
      <c r="L15" s="39"/>
      <c r="M15" s="39"/>
      <c r="N15" s="39"/>
    </row>
    <row r="16" spans="1:14" s="3" customFormat="1" ht="79.5" customHeight="1">
      <c r="A16" s="45">
        <v>8</v>
      </c>
      <c r="B16" s="40" t="s">
        <v>117</v>
      </c>
      <c r="C16" s="40"/>
      <c r="D16" s="40"/>
      <c r="E16" s="39" t="s">
        <v>9</v>
      </c>
      <c r="F16" s="28">
        <v>15000</v>
      </c>
      <c r="G16" s="29"/>
      <c r="H16" s="27">
        <f t="shared" si="0"/>
        <v>0</v>
      </c>
      <c r="I16" s="39">
        <v>8</v>
      </c>
      <c r="J16" s="27">
        <f t="shared" si="1"/>
        <v>0</v>
      </c>
      <c r="K16" s="27">
        <f t="shared" si="2"/>
        <v>0</v>
      </c>
      <c r="L16" s="39"/>
      <c r="M16" s="39"/>
      <c r="N16" s="39"/>
    </row>
    <row r="17" spans="1:14" s="3" customFormat="1" ht="79.5" customHeight="1">
      <c r="A17" s="59">
        <v>9</v>
      </c>
      <c r="B17" s="40" t="s">
        <v>118</v>
      </c>
      <c r="C17" s="40"/>
      <c r="D17" s="40"/>
      <c r="E17" s="39" t="s">
        <v>9</v>
      </c>
      <c r="F17" s="28">
        <v>35000</v>
      </c>
      <c r="G17" s="29"/>
      <c r="H17" s="27">
        <f t="shared" si="0"/>
        <v>0</v>
      </c>
      <c r="I17" s="39">
        <v>8</v>
      </c>
      <c r="J17" s="27">
        <f t="shared" si="1"/>
        <v>0</v>
      </c>
      <c r="K17" s="27">
        <f t="shared" si="2"/>
        <v>0</v>
      </c>
      <c r="L17" s="39"/>
      <c r="M17" s="39"/>
      <c r="N17" s="39"/>
    </row>
    <row r="18" spans="1:14" s="3" customFormat="1" ht="24.75" customHeight="1">
      <c r="A18" s="45">
        <v>10</v>
      </c>
      <c r="B18" s="40" t="s">
        <v>26</v>
      </c>
      <c r="C18" s="40"/>
      <c r="D18" s="40"/>
      <c r="E18" s="45" t="s">
        <v>9</v>
      </c>
      <c r="F18" s="28">
        <v>700</v>
      </c>
      <c r="G18" s="48"/>
      <c r="H18" s="27">
        <f t="shared" si="0"/>
        <v>0</v>
      </c>
      <c r="I18" s="39">
        <v>8</v>
      </c>
      <c r="J18" s="27">
        <f t="shared" si="1"/>
        <v>0</v>
      </c>
      <c r="K18" s="27">
        <f t="shared" si="2"/>
        <v>0</v>
      </c>
      <c r="L18" s="39"/>
      <c r="M18" s="39"/>
      <c r="N18" s="39"/>
    </row>
    <row r="19" spans="1:14" s="3" customFormat="1" ht="41.25" customHeight="1">
      <c r="A19" s="59">
        <v>11</v>
      </c>
      <c r="B19" s="40" t="s">
        <v>27</v>
      </c>
      <c r="C19" s="40"/>
      <c r="D19" s="40"/>
      <c r="E19" s="45" t="s">
        <v>9</v>
      </c>
      <c r="F19" s="28">
        <v>1000</v>
      </c>
      <c r="G19" s="29"/>
      <c r="H19" s="27">
        <f t="shared" si="0"/>
        <v>0</v>
      </c>
      <c r="I19" s="39">
        <v>8</v>
      </c>
      <c r="J19" s="27">
        <f t="shared" si="1"/>
        <v>0</v>
      </c>
      <c r="K19" s="27">
        <f t="shared" si="2"/>
        <v>0</v>
      </c>
      <c r="L19" s="39"/>
      <c r="M19" s="39"/>
      <c r="N19" s="39"/>
    </row>
    <row r="20" spans="1:14" s="3" customFormat="1" ht="24" customHeight="1">
      <c r="A20" s="45">
        <v>12</v>
      </c>
      <c r="B20" s="40" t="s">
        <v>17</v>
      </c>
      <c r="C20" s="40"/>
      <c r="D20" s="40"/>
      <c r="E20" s="39" t="s">
        <v>9</v>
      </c>
      <c r="F20" s="28">
        <v>15000</v>
      </c>
      <c r="G20" s="29"/>
      <c r="H20" s="27">
        <f t="shared" si="0"/>
        <v>0</v>
      </c>
      <c r="I20" s="39">
        <v>8</v>
      </c>
      <c r="J20" s="27">
        <f t="shared" si="1"/>
        <v>0</v>
      </c>
      <c r="K20" s="27">
        <f t="shared" si="2"/>
        <v>0</v>
      </c>
      <c r="L20" s="39"/>
      <c r="M20" s="39"/>
      <c r="N20" s="39"/>
    </row>
    <row r="21" spans="1:14" s="3" customFormat="1" ht="30" customHeight="1">
      <c r="A21" s="59">
        <v>13</v>
      </c>
      <c r="B21" s="40" t="s">
        <v>16</v>
      </c>
      <c r="C21" s="40"/>
      <c r="D21" s="40"/>
      <c r="E21" s="45" t="s">
        <v>9</v>
      </c>
      <c r="F21" s="28">
        <v>114000</v>
      </c>
      <c r="G21" s="48"/>
      <c r="H21" s="27">
        <f t="shared" si="0"/>
        <v>0</v>
      </c>
      <c r="I21" s="39">
        <v>8</v>
      </c>
      <c r="J21" s="27">
        <f t="shared" si="1"/>
        <v>0</v>
      </c>
      <c r="K21" s="27">
        <f t="shared" si="2"/>
        <v>0</v>
      </c>
      <c r="L21" s="39"/>
      <c r="M21" s="39"/>
      <c r="N21" s="39"/>
    </row>
    <row r="22" spans="1:14" s="3" customFormat="1" ht="33.75" customHeight="1">
      <c r="A22" s="45">
        <v>14</v>
      </c>
      <c r="B22" s="40" t="s">
        <v>111</v>
      </c>
      <c r="C22" s="40"/>
      <c r="D22" s="40"/>
      <c r="E22" s="45" t="s">
        <v>9</v>
      </c>
      <c r="F22" s="28">
        <v>8000</v>
      </c>
      <c r="G22" s="48"/>
      <c r="H22" s="27">
        <f t="shared" si="0"/>
        <v>0</v>
      </c>
      <c r="I22" s="39">
        <v>8</v>
      </c>
      <c r="J22" s="27">
        <f t="shared" si="1"/>
        <v>0</v>
      </c>
      <c r="K22" s="27">
        <f t="shared" si="2"/>
        <v>0</v>
      </c>
      <c r="L22" s="39"/>
      <c r="M22" s="39"/>
      <c r="N22" s="39"/>
    </row>
    <row r="23" spans="1:14" s="3" customFormat="1" ht="30" customHeight="1">
      <c r="A23" s="59">
        <v>15</v>
      </c>
      <c r="B23" s="40" t="s">
        <v>112</v>
      </c>
      <c r="C23" s="40"/>
      <c r="D23" s="40"/>
      <c r="E23" s="39" t="s">
        <v>9</v>
      </c>
      <c r="F23" s="28">
        <v>80000</v>
      </c>
      <c r="G23" s="29"/>
      <c r="H23" s="27">
        <f t="shared" si="0"/>
        <v>0</v>
      </c>
      <c r="I23" s="39">
        <v>8</v>
      </c>
      <c r="J23" s="27">
        <f t="shared" si="1"/>
        <v>0</v>
      </c>
      <c r="K23" s="27">
        <f t="shared" si="2"/>
        <v>0</v>
      </c>
      <c r="L23" s="39"/>
      <c r="M23" s="39"/>
      <c r="N23" s="39"/>
    </row>
    <row r="24" spans="1:14" s="3" customFormat="1" ht="33.75" customHeight="1">
      <c r="A24" s="45">
        <v>16</v>
      </c>
      <c r="B24" s="52" t="s">
        <v>18</v>
      </c>
      <c r="C24" s="52"/>
      <c r="D24" s="52"/>
      <c r="E24" s="53" t="s">
        <v>9</v>
      </c>
      <c r="F24" s="28">
        <v>21000</v>
      </c>
      <c r="G24" s="29"/>
      <c r="H24" s="27">
        <f t="shared" si="0"/>
        <v>0</v>
      </c>
      <c r="I24" s="39">
        <v>8</v>
      </c>
      <c r="J24" s="27">
        <f t="shared" si="1"/>
        <v>0</v>
      </c>
      <c r="K24" s="27">
        <f t="shared" si="2"/>
        <v>0</v>
      </c>
      <c r="L24" s="39"/>
      <c r="M24" s="39"/>
      <c r="N24" s="39"/>
    </row>
    <row r="25" spans="1:14" s="3" customFormat="1" ht="68.25" customHeight="1">
      <c r="A25" s="59">
        <v>17</v>
      </c>
      <c r="B25" s="95" t="s">
        <v>114</v>
      </c>
      <c r="C25" s="54"/>
      <c r="D25" s="54"/>
      <c r="E25" s="96" t="s">
        <v>9</v>
      </c>
      <c r="F25" s="28">
        <v>400</v>
      </c>
      <c r="G25" s="29"/>
      <c r="H25" s="27">
        <f t="shared" si="0"/>
        <v>0</v>
      </c>
      <c r="I25" s="39">
        <v>8</v>
      </c>
      <c r="J25" s="27">
        <f t="shared" si="1"/>
        <v>0</v>
      </c>
      <c r="K25" s="27">
        <f t="shared" si="2"/>
        <v>0</v>
      </c>
      <c r="L25" s="97"/>
      <c r="M25" s="39"/>
      <c r="N25" s="39"/>
    </row>
    <row r="26" spans="1:14" s="3" customFormat="1" ht="29.25" customHeight="1">
      <c r="A26" s="45">
        <v>18</v>
      </c>
      <c r="B26" s="54" t="s">
        <v>22</v>
      </c>
      <c r="C26" s="54"/>
      <c r="D26" s="54"/>
      <c r="E26" s="45" t="s">
        <v>9</v>
      </c>
      <c r="F26" s="28">
        <v>2000</v>
      </c>
      <c r="G26" s="29"/>
      <c r="H26" s="27">
        <f t="shared" si="0"/>
        <v>0</v>
      </c>
      <c r="I26" s="39">
        <v>8</v>
      </c>
      <c r="J26" s="27">
        <f t="shared" si="1"/>
        <v>0</v>
      </c>
      <c r="K26" s="27">
        <f t="shared" si="2"/>
        <v>0</v>
      </c>
      <c r="L26" s="55"/>
      <c r="M26" s="56"/>
      <c r="N26" s="57"/>
    </row>
    <row r="27" spans="1:14" s="4" customFormat="1" ht="51" customHeight="1">
      <c r="A27" s="59">
        <v>19</v>
      </c>
      <c r="B27" s="41" t="s">
        <v>152</v>
      </c>
      <c r="C27" s="41"/>
      <c r="D27" s="41"/>
      <c r="E27" s="45" t="s">
        <v>9</v>
      </c>
      <c r="F27" s="28">
        <v>1700</v>
      </c>
      <c r="G27" s="48"/>
      <c r="H27" s="27">
        <f>F27*G27</f>
        <v>0</v>
      </c>
      <c r="I27" s="39">
        <v>8</v>
      </c>
      <c r="J27" s="27">
        <f>H27*I27%</f>
        <v>0</v>
      </c>
      <c r="K27" s="27">
        <f>H27+J27</f>
        <v>0</v>
      </c>
      <c r="L27" s="57"/>
      <c r="M27" s="57"/>
      <c r="N27" s="57"/>
    </row>
    <row r="28" spans="1:14" s="4" customFormat="1" ht="51" customHeight="1">
      <c r="A28" s="45">
        <v>20</v>
      </c>
      <c r="B28" s="41" t="s">
        <v>151</v>
      </c>
      <c r="C28" s="41"/>
      <c r="D28" s="41"/>
      <c r="E28" s="45" t="s">
        <v>9</v>
      </c>
      <c r="F28" s="28">
        <v>1700</v>
      </c>
      <c r="G28" s="48"/>
      <c r="H28" s="27">
        <f t="shared" si="0"/>
        <v>0</v>
      </c>
      <c r="I28" s="39">
        <v>8</v>
      </c>
      <c r="J28" s="27">
        <f t="shared" si="1"/>
        <v>0</v>
      </c>
      <c r="K28" s="27">
        <f t="shared" si="2"/>
        <v>0</v>
      </c>
      <c r="L28" s="57"/>
      <c r="M28" s="57"/>
      <c r="N28" s="57"/>
    </row>
    <row r="29" spans="1:14" s="4" customFormat="1" ht="30" customHeight="1" thickBot="1">
      <c r="A29" s="46"/>
      <c r="B29" s="46"/>
      <c r="C29" s="46"/>
      <c r="D29" s="46"/>
      <c r="E29" s="46"/>
      <c r="F29" s="58"/>
      <c r="G29" s="46"/>
      <c r="H29" s="44">
        <f>SUM(H10:H28)</f>
        <v>0</v>
      </c>
      <c r="I29" s="47"/>
      <c r="J29" s="44">
        <f>SUM(J10:J28)</f>
        <v>0</v>
      </c>
      <c r="K29" s="44">
        <f>SUM(K10:K28)</f>
        <v>0</v>
      </c>
      <c r="L29" s="46"/>
      <c r="M29" s="46"/>
      <c r="N29" s="46"/>
    </row>
    <row r="30" spans="1:14" s="1" customFormat="1" ht="12.75">
      <c r="A30" s="108" t="s">
        <v>90</v>
      </c>
      <c r="B30" s="108"/>
      <c r="C30" s="108"/>
      <c r="D30" s="108"/>
      <c r="E30" s="108"/>
      <c r="F30" s="108"/>
      <c r="G30" s="108"/>
      <c r="H30" s="108"/>
      <c r="I30" s="108"/>
      <c r="J30" s="108"/>
      <c r="K30" s="108"/>
      <c r="L30" s="108"/>
      <c r="M30" s="108"/>
      <c r="N30" s="108"/>
    </row>
    <row r="31" spans="1:14" s="98" customFormat="1" ht="29.25" customHeight="1">
      <c r="A31" s="102" t="s">
        <v>113</v>
      </c>
      <c r="B31" s="102"/>
      <c r="C31" s="102"/>
      <c r="D31" s="102"/>
      <c r="E31" s="102"/>
      <c r="F31" s="102"/>
      <c r="G31" s="102"/>
      <c r="H31" s="102"/>
      <c r="I31" s="102"/>
      <c r="J31" s="102"/>
      <c r="K31" s="102"/>
      <c r="L31" s="102"/>
      <c r="M31" s="102"/>
      <c r="N31" s="102"/>
    </row>
    <row r="32" spans="1:14" s="98" customFormat="1" ht="21" customHeight="1">
      <c r="A32" s="101" t="s">
        <v>119</v>
      </c>
      <c r="B32" s="101"/>
      <c r="C32" s="101"/>
      <c r="D32" s="101"/>
      <c r="E32" s="101"/>
      <c r="F32" s="101"/>
      <c r="G32" s="101"/>
      <c r="H32" s="101"/>
      <c r="I32" s="101"/>
      <c r="J32" s="101"/>
      <c r="K32" s="101"/>
      <c r="L32" s="101"/>
      <c r="M32" s="101"/>
      <c r="N32" s="101"/>
    </row>
    <row r="33" spans="1:14" s="98" customFormat="1" ht="18" customHeight="1">
      <c r="A33" s="101" t="s">
        <v>120</v>
      </c>
      <c r="B33" s="101"/>
      <c r="C33" s="101"/>
      <c r="D33" s="101"/>
      <c r="E33" s="101"/>
      <c r="F33" s="101"/>
      <c r="G33" s="101"/>
      <c r="H33" s="101"/>
      <c r="I33" s="101"/>
      <c r="J33" s="101"/>
      <c r="K33" s="101"/>
      <c r="L33" s="101"/>
      <c r="M33" s="101"/>
      <c r="N33" s="101"/>
    </row>
    <row r="34" spans="1:14" s="98" customFormat="1" ht="20.25" customHeight="1">
      <c r="A34" s="101" t="s">
        <v>121</v>
      </c>
      <c r="B34" s="101"/>
      <c r="C34" s="101"/>
      <c r="D34" s="101"/>
      <c r="E34" s="101"/>
      <c r="F34" s="101"/>
      <c r="G34" s="101"/>
      <c r="H34" s="101"/>
      <c r="I34" s="101"/>
      <c r="J34" s="101"/>
      <c r="K34" s="101"/>
      <c r="L34" s="101"/>
      <c r="M34" s="101"/>
      <c r="N34" s="101"/>
    </row>
    <row r="35" spans="1:14" s="98" customFormat="1" ht="27" customHeight="1">
      <c r="A35" s="102" t="s">
        <v>122</v>
      </c>
      <c r="B35" s="102"/>
      <c r="C35" s="102"/>
      <c r="D35" s="102"/>
      <c r="E35" s="102"/>
      <c r="F35" s="102"/>
      <c r="G35" s="102"/>
      <c r="H35" s="102"/>
      <c r="I35" s="102"/>
      <c r="J35" s="102"/>
      <c r="K35" s="102"/>
      <c r="L35" s="102"/>
      <c r="M35" s="102"/>
      <c r="N35" s="102"/>
    </row>
    <row r="36" spans="1:14" s="98" customFormat="1" ht="46.5" customHeight="1">
      <c r="A36" s="102" t="s">
        <v>123</v>
      </c>
      <c r="B36" s="102"/>
      <c r="C36" s="102"/>
      <c r="D36" s="102"/>
      <c r="E36" s="102"/>
      <c r="F36" s="102"/>
      <c r="G36" s="102"/>
      <c r="H36" s="102"/>
      <c r="I36" s="102"/>
      <c r="J36" s="102"/>
      <c r="K36" s="102"/>
      <c r="L36" s="102"/>
      <c r="M36" s="102"/>
      <c r="N36" s="102"/>
    </row>
    <row r="37" spans="1:14" s="100" customFormat="1" ht="17.25" customHeight="1">
      <c r="A37" s="105" t="s">
        <v>124</v>
      </c>
      <c r="B37" s="105"/>
      <c r="C37" s="105"/>
      <c r="D37" s="105"/>
      <c r="E37" s="105"/>
      <c r="F37" s="105"/>
      <c r="G37" s="105"/>
      <c r="H37" s="105"/>
      <c r="I37" s="105"/>
      <c r="J37" s="105"/>
      <c r="K37" s="105"/>
      <c r="L37" s="105"/>
      <c r="M37" s="105"/>
      <c r="N37" s="105"/>
    </row>
    <row r="38" spans="2:14" s="1" customFormat="1" ht="25.5" customHeight="1">
      <c r="B38" s="103" t="s">
        <v>24</v>
      </c>
      <c r="C38" s="103"/>
      <c r="D38" s="103"/>
      <c r="E38" s="103"/>
      <c r="F38" s="103"/>
      <c r="G38" s="31"/>
      <c r="H38" s="20"/>
      <c r="I38" s="18"/>
      <c r="J38" s="104" t="s">
        <v>25</v>
      </c>
      <c r="K38" s="104"/>
      <c r="L38" s="104"/>
      <c r="M38" s="104"/>
      <c r="N38" s="104"/>
    </row>
    <row r="39" spans="6:14" s="1" customFormat="1" ht="25.5" customHeight="1">
      <c r="F39" s="30"/>
      <c r="G39" s="31"/>
      <c r="H39" s="20"/>
      <c r="I39" s="18"/>
      <c r="J39" s="104"/>
      <c r="K39" s="104"/>
      <c r="L39" s="104"/>
      <c r="M39" s="104"/>
      <c r="N39" s="104"/>
    </row>
    <row r="40" spans="6:14" s="1" customFormat="1" ht="25.5" customHeight="1">
      <c r="F40" s="30"/>
      <c r="G40" s="31"/>
      <c r="H40" s="20"/>
      <c r="I40" s="18"/>
      <c r="J40" s="104"/>
      <c r="K40" s="104"/>
      <c r="L40" s="104"/>
      <c r="M40" s="104"/>
      <c r="N40" s="104"/>
    </row>
  </sheetData>
  <sheetProtection/>
  <mergeCells count="14">
    <mergeCell ref="A32:N32"/>
    <mergeCell ref="A33:N33"/>
    <mergeCell ref="A1:B3"/>
    <mergeCell ref="L3:N3"/>
    <mergeCell ref="C5:K5"/>
    <mergeCell ref="A30:N30"/>
    <mergeCell ref="A31:N31"/>
    <mergeCell ref="L1:N1"/>
    <mergeCell ref="A34:N34"/>
    <mergeCell ref="A35:N35"/>
    <mergeCell ref="A36:N36"/>
    <mergeCell ref="B38:F38"/>
    <mergeCell ref="J38:N40"/>
    <mergeCell ref="A37:N37"/>
  </mergeCells>
  <printOptions/>
  <pageMargins left="0.3937007874015748" right="0.3937007874015748"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60"/>
  <sheetViews>
    <sheetView view="pageBreakPreview" zoomScale="90" zoomScaleSheetLayoutView="90" zoomScalePageLayoutView="0" workbookViewId="0" topLeftCell="A43">
      <selection activeCell="L1" sqref="L1:N1"/>
    </sheetView>
  </sheetViews>
  <sheetFormatPr defaultColWidth="9.140625" defaultRowHeight="12.75"/>
  <cols>
    <col min="1" max="1" width="4.140625" style="0" customWidth="1"/>
    <col min="2" max="2" width="25.140625" style="0" customWidth="1"/>
    <col min="3" max="3" width="18.7109375" style="0" customWidth="1"/>
    <col min="4" max="4" width="12.421875" style="0" customWidth="1"/>
    <col min="5" max="5" width="6.140625" style="0" customWidth="1"/>
    <col min="6" max="6" width="6.7109375" style="0" customWidth="1"/>
    <col min="7" max="7" width="8.57421875" style="0" customWidth="1"/>
    <col min="9" max="9" width="5.421875" style="0" customWidth="1"/>
    <col min="11" max="11" width="8.421875" style="0" customWidth="1"/>
  </cols>
  <sheetData>
    <row r="1" spans="1:14" s="1" customFormat="1" ht="12.75">
      <c r="A1" s="106" t="s">
        <v>23</v>
      </c>
      <c r="B1" s="106"/>
      <c r="C1" s="24"/>
      <c r="D1" s="24"/>
      <c r="E1" s="2"/>
      <c r="F1" s="5"/>
      <c r="G1" s="2"/>
      <c r="H1" s="2"/>
      <c r="I1" s="2"/>
      <c r="J1" s="2"/>
      <c r="K1" s="2"/>
      <c r="L1" s="106" t="s">
        <v>149</v>
      </c>
      <c r="M1" s="106"/>
      <c r="N1" s="106"/>
    </row>
    <row r="2" spans="1:14" s="1" customFormat="1" ht="12.75">
      <c r="A2" s="106"/>
      <c r="B2" s="106"/>
      <c r="C2" s="24"/>
      <c r="D2" s="24"/>
      <c r="E2" s="2"/>
      <c r="F2" s="5"/>
      <c r="G2" s="2"/>
      <c r="H2" s="2"/>
      <c r="I2" s="2"/>
      <c r="J2" s="2"/>
      <c r="K2" s="2"/>
      <c r="L2" s="2"/>
      <c r="M2" s="2"/>
      <c r="N2" s="2"/>
    </row>
    <row r="3" spans="1:14" s="1" customFormat="1" ht="12.75">
      <c r="A3" s="106"/>
      <c r="B3" s="106"/>
      <c r="C3" s="24"/>
      <c r="D3" s="24"/>
      <c r="E3" s="2"/>
      <c r="F3" s="5"/>
      <c r="G3" s="2"/>
      <c r="H3" s="2"/>
      <c r="I3" s="2"/>
      <c r="J3" s="106" t="s">
        <v>107</v>
      </c>
      <c r="K3" s="106"/>
      <c r="L3" s="106"/>
      <c r="M3" s="3"/>
      <c r="N3" s="3"/>
    </row>
    <row r="4" spans="1:14" s="1" customFormat="1" ht="12.75">
      <c r="A4" s="24"/>
      <c r="B4" s="24"/>
      <c r="C4" s="24"/>
      <c r="D4" s="24"/>
      <c r="E4" s="2"/>
      <c r="F4" s="5"/>
      <c r="G4" s="2"/>
      <c r="H4" s="2"/>
      <c r="I4" s="2"/>
      <c r="J4" s="24"/>
      <c r="K4" s="24"/>
      <c r="L4" s="24"/>
      <c r="M4" s="3"/>
      <c r="N4" s="3"/>
    </row>
    <row r="5" spans="1:14" s="1" customFormat="1" ht="12.75">
      <c r="A5" s="24"/>
      <c r="B5" s="24"/>
      <c r="C5" s="24"/>
      <c r="D5" s="24"/>
      <c r="E5" s="2"/>
      <c r="F5" s="5"/>
      <c r="G5" s="2"/>
      <c r="H5" s="2"/>
      <c r="I5" s="2"/>
      <c r="J5" s="2"/>
      <c r="K5" s="2"/>
      <c r="L5" s="24"/>
      <c r="M5" s="24"/>
      <c r="N5" s="24"/>
    </row>
    <row r="6" spans="1:14" s="1" customFormat="1" ht="48" customHeight="1">
      <c r="A6" s="24"/>
      <c r="B6" s="109" t="s">
        <v>137</v>
      </c>
      <c r="C6" s="109"/>
      <c r="D6" s="109"/>
      <c r="E6" s="109"/>
      <c r="F6" s="109"/>
      <c r="G6" s="109"/>
      <c r="H6" s="109"/>
      <c r="I6" s="109"/>
      <c r="J6" s="109"/>
      <c r="K6" s="109"/>
      <c r="L6" s="24"/>
      <c r="M6" s="24"/>
      <c r="N6" s="24"/>
    </row>
    <row r="7" spans="1:14" s="1" customFormat="1" ht="15.75" customHeight="1">
      <c r="A7" s="24"/>
      <c r="B7" s="80"/>
      <c r="C7" s="80"/>
      <c r="D7" s="80"/>
      <c r="E7" s="80"/>
      <c r="F7" s="80"/>
      <c r="G7" s="80"/>
      <c r="H7" s="80"/>
      <c r="I7" s="80"/>
      <c r="J7" s="80"/>
      <c r="K7" s="80"/>
      <c r="L7" s="24"/>
      <c r="M7" s="24"/>
      <c r="N7" s="24"/>
    </row>
    <row r="8" ht="13.5" thickBot="1"/>
    <row r="9" spans="1:14" ht="58.5" customHeight="1" thickBot="1">
      <c r="A9" s="9" t="s">
        <v>15</v>
      </c>
      <c r="B9" s="8" t="s">
        <v>11</v>
      </c>
      <c r="C9" s="6" t="s">
        <v>59</v>
      </c>
      <c r="D9" s="6" t="s">
        <v>58</v>
      </c>
      <c r="E9" s="7" t="s">
        <v>60</v>
      </c>
      <c r="F9" s="32" t="s">
        <v>10</v>
      </c>
      <c r="G9" s="33" t="s">
        <v>12</v>
      </c>
      <c r="H9" s="10" t="s">
        <v>62</v>
      </c>
      <c r="I9" s="8" t="s">
        <v>0</v>
      </c>
      <c r="J9" s="8" t="s">
        <v>63</v>
      </c>
      <c r="K9" s="8" t="s">
        <v>64</v>
      </c>
      <c r="L9" s="8" t="s">
        <v>61</v>
      </c>
      <c r="M9" s="8" t="s">
        <v>13</v>
      </c>
      <c r="N9" s="8" t="s">
        <v>14</v>
      </c>
    </row>
    <row r="10" spans="1:14" ht="13.5" thickBot="1">
      <c r="A10" s="23">
        <v>1</v>
      </c>
      <c r="B10" s="25">
        <v>2</v>
      </c>
      <c r="C10" s="25">
        <v>3</v>
      </c>
      <c r="D10" s="25">
        <v>4</v>
      </c>
      <c r="E10" s="6">
        <v>5</v>
      </c>
      <c r="F10" s="34">
        <v>6</v>
      </c>
      <c r="G10" s="35">
        <v>7</v>
      </c>
      <c r="H10" s="11">
        <v>8</v>
      </c>
      <c r="I10" s="6">
        <v>9</v>
      </c>
      <c r="J10" s="11">
        <v>10</v>
      </c>
      <c r="K10" s="6">
        <v>11</v>
      </c>
      <c r="L10" s="7">
        <v>12</v>
      </c>
      <c r="M10" s="8">
        <v>13</v>
      </c>
      <c r="N10" s="7">
        <v>14</v>
      </c>
    </row>
    <row r="11" spans="1:14" ht="125.25" customHeight="1">
      <c r="A11" s="67" t="s">
        <v>1</v>
      </c>
      <c r="B11" s="65" t="s">
        <v>80</v>
      </c>
      <c r="C11" s="65"/>
      <c r="D11" s="65"/>
      <c r="E11" s="66" t="s">
        <v>28</v>
      </c>
      <c r="F11" s="77">
        <v>4000</v>
      </c>
      <c r="G11" s="61"/>
      <c r="H11" s="78">
        <f aca="true" t="shared" si="0" ref="H11:H19">F11*G11</f>
        <v>0</v>
      </c>
      <c r="I11" s="64">
        <v>0.08</v>
      </c>
      <c r="J11" s="78">
        <f aca="true" t="shared" si="1" ref="J11:J19">H11*I11</f>
        <v>0</v>
      </c>
      <c r="K11" s="78">
        <f aca="true" t="shared" si="2" ref="K11:K19">H11+J11</f>
        <v>0</v>
      </c>
      <c r="L11" s="71"/>
      <c r="M11" s="71"/>
      <c r="N11" s="71"/>
    </row>
    <row r="12" spans="1:14" ht="76.5" customHeight="1">
      <c r="A12" s="68" t="s">
        <v>2</v>
      </c>
      <c r="B12" s="65" t="s">
        <v>70</v>
      </c>
      <c r="C12" s="65"/>
      <c r="D12" s="65"/>
      <c r="E12" s="66" t="s">
        <v>28</v>
      </c>
      <c r="F12" s="77">
        <v>100</v>
      </c>
      <c r="G12" s="61"/>
      <c r="H12" s="78">
        <f t="shared" si="0"/>
        <v>0</v>
      </c>
      <c r="I12" s="64">
        <v>0.08</v>
      </c>
      <c r="J12" s="78">
        <f t="shared" si="1"/>
        <v>0</v>
      </c>
      <c r="K12" s="78">
        <f t="shared" si="2"/>
        <v>0</v>
      </c>
      <c r="L12" s="71"/>
      <c r="M12" s="71"/>
      <c r="N12" s="71"/>
    </row>
    <row r="13" spans="1:14" ht="126" customHeight="1">
      <c r="A13" s="67" t="s">
        <v>3</v>
      </c>
      <c r="B13" s="65" t="s">
        <v>71</v>
      </c>
      <c r="C13" s="81"/>
      <c r="D13" s="81"/>
      <c r="E13" s="69" t="s">
        <v>28</v>
      </c>
      <c r="F13" s="77">
        <v>900</v>
      </c>
      <c r="G13" s="61"/>
      <c r="H13" s="78">
        <f t="shared" si="0"/>
        <v>0</v>
      </c>
      <c r="I13" s="64">
        <v>0.08</v>
      </c>
      <c r="J13" s="78">
        <f t="shared" si="1"/>
        <v>0</v>
      </c>
      <c r="K13" s="78">
        <f t="shared" si="2"/>
        <v>0</v>
      </c>
      <c r="L13" s="71"/>
      <c r="M13" s="71"/>
      <c r="N13" s="71"/>
    </row>
    <row r="14" spans="1:14" ht="79.5" customHeight="1">
      <c r="A14" s="67" t="s">
        <v>4</v>
      </c>
      <c r="B14" s="65" t="s">
        <v>72</v>
      </c>
      <c r="C14" s="65"/>
      <c r="D14" s="65"/>
      <c r="E14" s="66" t="s">
        <v>29</v>
      </c>
      <c r="F14" s="77">
        <v>25</v>
      </c>
      <c r="G14" s="61"/>
      <c r="H14" s="78">
        <f t="shared" si="0"/>
        <v>0</v>
      </c>
      <c r="I14" s="64">
        <v>0.08</v>
      </c>
      <c r="J14" s="78">
        <f t="shared" si="1"/>
        <v>0</v>
      </c>
      <c r="K14" s="78">
        <f t="shared" si="2"/>
        <v>0</v>
      </c>
      <c r="L14" s="71"/>
      <c r="M14" s="71"/>
      <c r="N14" s="71"/>
    </row>
    <row r="15" spans="1:14" ht="56.25" customHeight="1">
      <c r="A15" s="67" t="s">
        <v>5</v>
      </c>
      <c r="B15" s="65" t="s">
        <v>73</v>
      </c>
      <c r="C15" s="65"/>
      <c r="D15" s="65"/>
      <c r="E15" s="66" t="s">
        <v>29</v>
      </c>
      <c r="F15" s="77">
        <v>70</v>
      </c>
      <c r="G15" s="61"/>
      <c r="H15" s="78">
        <f t="shared" si="0"/>
        <v>0</v>
      </c>
      <c r="I15" s="64">
        <v>0.08</v>
      </c>
      <c r="J15" s="78">
        <f t="shared" si="1"/>
        <v>0</v>
      </c>
      <c r="K15" s="78">
        <f t="shared" si="2"/>
        <v>0</v>
      </c>
      <c r="L15" s="71"/>
      <c r="M15" s="71"/>
      <c r="N15" s="71"/>
    </row>
    <row r="16" spans="1:14" ht="55.5" customHeight="1">
      <c r="A16" s="67" t="s">
        <v>6</v>
      </c>
      <c r="B16" s="65" t="s">
        <v>81</v>
      </c>
      <c r="C16" s="65"/>
      <c r="D16" s="65"/>
      <c r="E16" s="66" t="s">
        <v>28</v>
      </c>
      <c r="F16" s="77">
        <v>2300</v>
      </c>
      <c r="G16" s="61"/>
      <c r="H16" s="78">
        <f t="shared" si="0"/>
        <v>0</v>
      </c>
      <c r="I16" s="64">
        <v>0.08</v>
      </c>
      <c r="J16" s="78">
        <f t="shared" si="1"/>
        <v>0</v>
      </c>
      <c r="K16" s="78">
        <f t="shared" si="2"/>
        <v>0</v>
      </c>
      <c r="L16" s="71"/>
      <c r="M16" s="71"/>
      <c r="N16" s="71"/>
    </row>
    <row r="17" spans="1:14" ht="58.5" customHeight="1">
      <c r="A17" s="67" t="s">
        <v>7</v>
      </c>
      <c r="B17" s="65" t="s">
        <v>82</v>
      </c>
      <c r="C17" s="65"/>
      <c r="D17" s="65"/>
      <c r="E17" s="66" t="s">
        <v>28</v>
      </c>
      <c r="F17" s="77">
        <v>2300</v>
      </c>
      <c r="G17" s="61"/>
      <c r="H17" s="78">
        <f t="shared" si="0"/>
        <v>0</v>
      </c>
      <c r="I17" s="64">
        <v>0.08</v>
      </c>
      <c r="J17" s="78">
        <f t="shared" si="1"/>
        <v>0</v>
      </c>
      <c r="K17" s="78">
        <f t="shared" si="2"/>
        <v>0</v>
      </c>
      <c r="L17" s="71"/>
      <c r="M17" s="71"/>
      <c r="N17" s="71"/>
    </row>
    <row r="18" spans="1:14" ht="56.25" customHeight="1">
      <c r="A18" s="67" t="s">
        <v>8</v>
      </c>
      <c r="B18" s="65" t="s">
        <v>83</v>
      </c>
      <c r="C18" s="65"/>
      <c r="D18" s="65"/>
      <c r="E18" s="66" t="s">
        <v>28</v>
      </c>
      <c r="F18" s="77">
        <v>2300</v>
      </c>
      <c r="G18" s="61"/>
      <c r="H18" s="78">
        <f t="shared" si="0"/>
        <v>0</v>
      </c>
      <c r="I18" s="64">
        <v>0.08</v>
      </c>
      <c r="J18" s="78">
        <f t="shared" si="1"/>
        <v>0</v>
      </c>
      <c r="K18" s="78">
        <f t="shared" si="2"/>
        <v>0</v>
      </c>
      <c r="L18" s="71"/>
      <c r="M18" s="71"/>
      <c r="N18" s="71"/>
    </row>
    <row r="19" spans="1:14" ht="60" customHeight="1">
      <c r="A19" s="67" t="s">
        <v>30</v>
      </c>
      <c r="B19" s="65" t="s">
        <v>84</v>
      </c>
      <c r="C19" s="65"/>
      <c r="D19" s="65"/>
      <c r="E19" s="66" t="s">
        <v>28</v>
      </c>
      <c r="F19" s="77">
        <v>2300</v>
      </c>
      <c r="G19" s="61"/>
      <c r="H19" s="78">
        <f t="shared" si="0"/>
        <v>0</v>
      </c>
      <c r="I19" s="64">
        <v>0.08</v>
      </c>
      <c r="J19" s="78">
        <f t="shared" si="1"/>
        <v>0</v>
      </c>
      <c r="K19" s="78">
        <f t="shared" si="2"/>
        <v>0</v>
      </c>
      <c r="L19" s="71"/>
      <c r="M19" s="71"/>
      <c r="N19" s="71"/>
    </row>
    <row r="20" spans="1:14" ht="60" customHeight="1">
      <c r="A20" s="67" t="s">
        <v>31</v>
      </c>
      <c r="B20" s="65" t="s">
        <v>85</v>
      </c>
      <c r="C20" s="65"/>
      <c r="D20" s="65"/>
      <c r="E20" s="66" t="s">
        <v>28</v>
      </c>
      <c r="F20" s="77">
        <v>1700</v>
      </c>
      <c r="G20" s="61"/>
      <c r="H20" s="78">
        <f>F20*G20</f>
        <v>0</v>
      </c>
      <c r="I20" s="64">
        <v>0.08</v>
      </c>
      <c r="J20" s="79">
        <f>H20*I20</f>
        <v>0</v>
      </c>
      <c r="K20" s="79">
        <f>H20+J20</f>
        <v>0</v>
      </c>
      <c r="L20" s="71"/>
      <c r="M20" s="71"/>
      <c r="N20" s="71"/>
    </row>
    <row r="21" spans="1:14" ht="60" customHeight="1">
      <c r="A21" s="67" t="s">
        <v>32</v>
      </c>
      <c r="B21" s="65" t="s">
        <v>86</v>
      </c>
      <c r="C21" s="65"/>
      <c r="D21" s="65"/>
      <c r="E21" s="66" t="s">
        <v>28</v>
      </c>
      <c r="F21" s="77">
        <v>1700</v>
      </c>
      <c r="G21" s="61"/>
      <c r="H21" s="78">
        <f>F21*G21</f>
        <v>0</v>
      </c>
      <c r="I21" s="64">
        <v>0.08</v>
      </c>
      <c r="J21" s="79">
        <f>H21*I21</f>
        <v>0</v>
      </c>
      <c r="K21" s="79">
        <f>H21+J21</f>
        <v>0</v>
      </c>
      <c r="L21" s="71"/>
      <c r="M21" s="71"/>
      <c r="N21" s="71"/>
    </row>
    <row r="22" spans="1:14" s="84" customFormat="1" ht="59.25" customHeight="1">
      <c r="A22" s="67" t="s">
        <v>33</v>
      </c>
      <c r="B22" s="65" t="s">
        <v>74</v>
      </c>
      <c r="C22" s="65"/>
      <c r="D22" s="65"/>
      <c r="E22" s="66" t="s">
        <v>28</v>
      </c>
      <c r="F22" s="77">
        <v>20</v>
      </c>
      <c r="G22" s="61"/>
      <c r="H22" s="78">
        <f aca="true" t="shared" si="3" ref="H22:H27">F22*G22</f>
        <v>0</v>
      </c>
      <c r="I22" s="64">
        <v>0.08</v>
      </c>
      <c r="J22" s="78">
        <f aca="true" t="shared" si="4" ref="J22:J27">H22*I22</f>
        <v>0</v>
      </c>
      <c r="K22" s="78">
        <f aca="true" t="shared" si="5" ref="K22:K27">H22+J22</f>
        <v>0</v>
      </c>
      <c r="L22" s="83"/>
      <c r="M22" s="83"/>
      <c r="N22" s="83"/>
    </row>
    <row r="23" spans="1:14" s="84" customFormat="1" ht="57.75" customHeight="1">
      <c r="A23" s="67" t="s">
        <v>34</v>
      </c>
      <c r="B23" s="65" t="s">
        <v>75</v>
      </c>
      <c r="C23" s="65"/>
      <c r="D23" s="65"/>
      <c r="E23" s="66" t="s">
        <v>28</v>
      </c>
      <c r="F23" s="77">
        <v>20</v>
      </c>
      <c r="G23" s="61"/>
      <c r="H23" s="78">
        <f t="shared" si="3"/>
        <v>0</v>
      </c>
      <c r="I23" s="64">
        <v>0.08</v>
      </c>
      <c r="J23" s="78">
        <f t="shared" si="4"/>
        <v>0</v>
      </c>
      <c r="K23" s="78">
        <f t="shared" si="5"/>
        <v>0</v>
      </c>
      <c r="L23" s="83"/>
      <c r="M23" s="83"/>
      <c r="N23" s="83"/>
    </row>
    <row r="24" spans="1:14" ht="63.75" customHeight="1">
      <c r="A24" s="67" t="s">
        <v>35</v>
      </c>
      <c r="B24" s="65" t="s">
        <v>76</v>
      </c>
      <c r="C24" s="65"/>
      <c r="D24" s="65"/>
      <c r="E24" s="66" t="s">
        <v>28</v>
      </c>
      <c r="F24" s="77">
        <v>30</v>
      </c>
      <c r="G24" s="61"/>
      <c r="H24" s="78">
        <f t="shared" si="3"/>
        <v>0</v>
      </c>
      <c r="I24" s="64">
        <v>0.08</v>
      </c>
      <c r="J24" s="78">
        <f t="shared" si="4"/>
        <v>0</v>
      </c>
      <c r="K24" s="78">
        <f t="shared" si="5"/>
        <v>0</v>
      </c>
      <c r="L24" s="71"/>
      <c r="M24" s="71"/>
      <c r="N24" s="71"/>
    </row>
    <row r="25" spans="1:14" s="84" customFormat="1" ht="49.5" customHeight="1">
      <c r="A25" s="67" t="s">
        <v>36</v>
      </c>
      <c r="B25" s="65" t="s">
        <v>77</v>
      </c>
      <c r="C25" s="65"/>
      <c r="D25" s="65"/>
      <c r="E25" s="66" t="s">
        <v>28</v>
      </c>
      <c r="F25" s="77">
        <v>20</v>
      </c>
      <c r="G25" s="61"/>
      <c r="H25" s="78">
        <f t="shared" si="3"/>
        <v>0</v>
      </c>
      <c r="I25" s="64">
        <v>0.08</v>
      </c>
      <c r="J25" s="78">
        <f t="shared" si="4"/>
        <v>0</v>
      </c>
      <c r="K25" s="78">
        <f t="shared" si="5"/>
        <v>0</v>
      </c>
      <c r="L25" s="83"/>
      <c r="M25" s="83"/>
      <c r="N25" s="83"/>
    </row>
    <row r="26" spans="1:14" s="84" customFormat="1" ht="50.25" customHeight="1">
      <c r="A26" s="67" t="s">
        <v>20</v>
      </c>
      <c r="B26" s="65" t="s">
        <v>78</v>
      </c>
      <c r="C26" s="65"/>
      <c r="D26" s="65"/>
      <c r="E26" s="66" t="s">
        <v>28</v>
      </c>
      <c r="F26" s="77">
        <v>20</v>
      </c>
      <c r="G26" s="61"/>
      <c r="H26" s="78">
        <f t="shared" si="3"/>
        <v>0</v>
      </c>
      <c r="I26" s="64">
        <v>0.08</v>
      </c>
      <c r="J26" s="78">
        <f t="shared" si="4"/>
        <v>0</v>
      </c>
      <c r="K26" s="78">
        <f t="shared" si="5"/>
        <v>0</v>
      </c>
      <c r="L26" s="83"/>
      <c r="M26" s="83"/>
      <c r="N26" s="83"/>
    </row>
    <row r="27" spans="1:14" ht="56.25" customHeight="1">
      <c r="A27" s="67" t="s">
        <v>37</v>
      </c>
      <c r="B27" s="65" t="s">
        <v>79</v>
      </c>
      <c r="C27" s="65"/>
      <c r="D27" s="65"/>
      <c r="E27" s="66" t="s">
        <v>28</v>
      </c>
      <c r="F27" s="77">
        <v>30</v>
      </c>
      <c r="G27" s="61"/>
      <c r="H27" s="78">
        <f t="shared" si="3"/>
        <v>0</v>
      </c>
      <c r="I27" s="64">
        <v>0.08</v>
      </c>
      <c r="J27" s="78">
        <f t="shared" si="4"/>
        <v>0</v>
      </c>
      <c r="K27" s="78">
        <f t="shared" si="5"/>
        <v>0</v>
      </c>
      <c r="L27" s="71"/>
      <c r="M27" s="71"/>
      <c r="N27" s="71"/>
    </row>
    <row r="28" spans="1:14" ht="66.75" customHeight="1">
      <c r="A28" s="67" t="s">
        <v>38</v>
      </c>
      <c r="B28" s="65" t="s">
        <v>87</v>
      </c>
      <c r="C28" s="65"/>
      <c r="D28" s="65"/>
      <c r="E28" s="66" t="s">
        <v>28</v>
      </c>
      <c r="F28" s="77">
        <v>20</v>
      </c>
      <c r="G28" s="61"/>
      <c r="H28" s="78">
        <f>F28*G28</f>
        <v>0</v>
      </c>
      <c r="I28" s="64">
        <v>0.08</v>
      </c>
      <c r="J28" s="79">
        <f>H28*I28</f>
        <v>0</v>
      </c>
      <c r="K28" s="79">
        <f>H28+J28</f>
        <v>0</v>
      </c>
      <c r="L28" s="71"/>
      <c r="M28" s="71"/>
      <c r="N28" s="71"/>
    </row>
    <row r="29" spans="1:14" ht="54" customHeight="1">
      <c r="A29" s="67" t="s">
        <v>39</v>
      </c>
      <c r="B29" s="65" t="s">
        <v>88</v>
      </c>
      <c r="C29" s="65"/>
      <c r="D29" s="65"/>
      <c r="E29" s="66" t="s">
        <v>28</v>
      </c>
      <c r="F29" s="77">
        <v>20</v>
      </c>
      <c r="G29" s="61"/>
      <c r="H29" s="78">
        <f>F29*G29</f>
        <v>0</v>
      </c>
      <c r="I29" s="64">
        <v>0.08</v>
      </c>
      <c r="J29" s="79">
        <f>H29*I29</f>
        <v>0</v>
      </c>
      <c r="K29" s="79">
        <f>H29+J29</f>
        <v>0</v>
      </c>
      <c r="L29" s="71"/>
      <c r="M29" s="71"/>
      <c r="N29" s="71"/>
    </row>
    <row r="30" spans="1:14" ht="38.25" customHeight="1">
      <c r="A30" s="67" t="s">
        <v>40</v>
      </c>
      <c r="B30" s="65" t="s">
        <v>41</v>
      </c>
      <c r="C30" s="65"/>
      <c r="D30" s="65"/>
      <c r="E30" s="66" t="s">
        <v>28</v>
      </c>
      <c r="F30" s="77">
        <v>50</v>
      </c>
      <c r="G30" s="61"/>
      <c r="H30" s="78">
        <f aca="true" t="shared" si="6" ref="H30:H36">F30*G30</f>
        <v>0</v>
      </c>
      <c r="I30" s="64">
        <v>0.08</v>
      </c>
      <c r="J30" s="78">
        <f aca="true" t="shared" si="7" ref="J30:J36">H30*I30</f>
        <v>0</v>
      </c>
      <c r="K30" s="78">
        <f aca="true" t="shared" si="8" ref="K30:K36">H30+J30</f>
        <v>0</v>
      </c>
      <c r="L30" s="71"/>
      <c r="M30" s="71"/>
      <c r="N30" s="71"/>
    </row>
    <row r="31" spans="1:14" ht="55.5" customHeight="1">
      <c r="A31" s="62" t="s">
        <v>42</v>
      </c>
      <c r="B31" s="75" t="s">
        <v>51</v>
      </c>
      <c r="C31" s="75"/>
      <c r="D31" s="75"/>
      <c r="E31" s="62" t="s">
        <v>43</v>
      </c>
      <c r="F31" s="63">
        <v>36</v>
      </c>
      <c r="G31" s="62"/>
      <c r="H31" s="78">
        <f t="shared" si="6"/>
        <v>0</v>
      </c>
      <c r="I31" s="64">
        <v>0.08</v>
      </c>
      <c r="J31" s="78">
        <f t="shared" si="7"/>
        <v>0</v>
      </c>
      <c r="K31" s="78">
        <f t="shared" si="8"/>
        <v>0</v>
      </c>
      <c r="L31" s="71"/>
      <c r="M31" s="71"/>
      <c r="N31" s="71"/>
    </row>
    <row r="32" spans="1:14" ht="282" customHeight="1">
      <c r="A32" s="62" t="s">
        <v>44</v>
      </c>
      <c r="B32" s="82" t="s">
        <v>89</v>
      </c>
      <c r="C32" s="65"/>
      <c r="D32" s="65"/>
      <c r="E32" s="66" t="s">
        <v>45</v>
      </c>
      <c r="F32" s="63">
        <v>36</v>
      </c>
      <c r="G32" s="62"/>
      <c r="H32" s="78">
        <f t="shared" si="6"/>
        <v>0</v>
      </c>
      <c r="I32" s="64">
        <v>0.08</v>
      </c>
      <c r="J32" s="78">
        <f t="shared" si="7"/>
        <v>0</v>
      </c>
      <c r="K32" s="78">
        <f t="shared" si="8"/>
        <v>0</v>
      </c>
      <c r="L32" s="71"/>
      <c r="M32" s="71"/>
      <c r="N32" s="71"/>
    </row>
    <row r="33" spans="1:14" ht="90" customHeight="1">
      <c r="A33" s="62" t="s">
        <v>46</v>
      </c>
      <c r="B33" s="65" t="s">
        <v>125</v>
      </c>
      <c r="C33" s="65"/>
      <c r="D33" s="65"/>
      <c r="E33" s="66" t="s">
        <v>47</v>
      </c>
      <c r="F33" s="63">
        <v>36</v>
      </c>
      <c r="G33" s="62"/>
      <c r="H33" s="78">
        <f t="shared" si="6"/>
        <v>0</v>
      </c>
      <c r="I33" s="64">
        <v>0.08</v>
      </c>
      <c r="J33" s="78">
        <f t="shared" si="7"/>
        <v>0</v>
      </c>
      <c r="K33" s="78">
        <f t="shared" si="8"/>
        <v>0</v>
      </c>
      <c r="L33" s="71"/>
      <c r="M33" s="71"/>
      <c r="N33" s="71"/>
    </row>
    <row r="34" spans="1:14" ht="57.75" customHeight="1">
      <c r="A34" s="62" t="s">
        <v>48</v>
      </c>
      <c r="B34" s="65" t="s">
        <v>126</v>
      </c>
      <c r="C34" s="65"/>
      <c r="D34" s="65"/>
      <c r="E34" s="66" t="s">
        <v>127</v>
      </c>
      <c r="F34" s="63">
        <v>36</v>
      </c>
      <c r="G34" s="62"/>
      <c r="H34" s="78">
        <f t="shared" si="6"/>
        <v>0</v>
      </c>
      <c r="I34" s="64"/>
      <c r="J34" s="78"/>
      <c r="K34" s="78"/>
      <c r="L34" s="71"/>
      <c r="M34" s="71"/>
      <c r="N34" s="71"/>
    </row>
    <row r="35" spans="1:14" ht="200.25" customHeight="1">
      <c r="A35" s="62" t="s">
        <v>50</v>
      </c>
      <c r="B35" s="82" t="s">
        <v>52</v>
      </c>
      <c r="C35" s="65"/>
      <c r="D35" s="65"/>
      <c r="E35" s="66" t="s">
        <v>49</v>
      </c>
      <c r="F35" s="77">
        <v>90</v>
      </c>
      <c r="G35" s="61"/>
      <c r="H35" s="78">
        <f t="shared" si="6"/>
        <v>0</v>
      </c>
      <c r="I35" s="64">
        <v>0.08</v>
      </c>
      <c r="J35" s="78">
        <f t="shared" si="7"/>
        <v>0</v>
      </c>
      <c r="K35" s="78">
        <f t="shared" si="8"/>
        <v>0</v>
      </c>
      <c r="L35" s="71"/>
      <c r="M35" s="71"/>
      <c r="N35" s="71"/>
    </row>
    <row r="36" spans="1:14" ht="52.5" customHeight="1" thickBot="1">
      <c r="A36" s="62" t="s">
        <v>54</v>
      </c>
      <c r="B36" s="85" t="s">
        <v>19</v>
      </c>
      <c r="C36" s="22"/>
      <c r="D36" s="22"/>
      <c r="E36" s="15" t="s">
        <v>9</v>
      </c>
      <c r="F36" s="76">
        <v>3200</v>
      </c>
      <c r="G36" s="70"/>
      <c r="H36" s="78">
        <f t="shared" si="6"/>
        <v>0</v>
      </c>
      <c r="I36" s="15">
        <v>8</v>
      </c>
      <c r="J36" s="78">
        <f t="shared" si="7"/>
        <v>0</v>
      </c>
      <c r="K36" s="78">
        <f t="shared" si="8"/>
        <v>0</v>
      </c>
      <c r="L36" s="71"/>
      <c r="M36" s="71"/>
      <c r="N36" s="71"/>
    </row>
    <row r="37" spans="7:11" ht="27.75" customHeight="1" thickBot="1">
      <c r="G37" s="93" t="s">
        <v>53</v>
      </c>
      <c r="H37" s="72"/>
      <c r="J37" s="73"/>
      <c r="K37" s="74"/>
    </row>
    <row r="38" spans="2:11" ht="20.25" customHeight="1">
      <c r="B38" s="111" t="s">
        <v>98</v>
      </c>
      <c r="C38" s="111"/>
      <c r="H38" s="88"/>
      <c r="J38" s="88"/>
      <c r="K38" s="88"/>
    </row>
    <row r="39" spans="1:13" s="1" customFormat="1" ht="39" customHeight="1">
      <c r="A39" s="86" t="s">
        <v>96</v>
      </c>
      <c r="B39" s="86" t="s">
        <v>97</v>
      </c>
      <c r="C39" s="87" t="s">
        <v>55</v>
      </c>
      <c r="D39" s="116" t="s">
        <v>56</v>
      </c>
      <c r="E39" s="116"/>
      <c r="F39" s="116"/>
      <c r="G39" s="31"/>
      <c r="H39" s="20"/>
      <c r="I39" s="18"/>
      <c r="J39" s="20"/>
      <c r="K39" s="16"/>
      <c r="L39" s="16"/>
      <c r="M39" s="16"/>
    </row>
    <row r="40" spans="1:13" s="1" customFormat="1" ht="20.25" customHeight="1">
      <c r="A40" s="86">
        <v>1</v>
      </c>
      <c r="B40" s="117" t="s">
        <v>99</v>
      </c>
      <c r="C40" s="117"/>
      <c r="D40" s="117"/>
      <c r="E40" s="117"/>
      <c r="F40" s="117"/>
      <c r="G40" s="31"/>
      <c r="H40" s="20"/>
      <c r="I40" s="18"/>
      <c r="J40" s="20"/>
      <c r="K40" s="16"/>
      <c r="L40" s="16"/>
      <c r="M40" s="16"/>
    </row>
    <row r="41" spans="1:13" s="1" customFormat="1" ht="27.75" customHeight="1">
      <c r="A41" s="92" t="s">
        <v>102</v>
      </c>
      <c r="B41" s="90" t="s">
        <v>100</v>
      </c>
      <c r="C41" s="91" t="s">
        <v>104</v>
      </c>
      <c r="D41" s="118"/>
      <c r="E41" s="118"/>
      <c r="F41" s="118"/>
      <c r="G41" s="31"/>
      <c r="H41" s="20"/>
      <c r="I41" s="18"/>
      <c r="J41" s="20"/>
      <c r="K41" s="16"/>
      <c r="L41" s="16"/>
      <c r="M41" s="16"/>
    </row>
    <row r="42" spans="1:13" s="1" customFormat="1" ht="27" customHeight="1">
      <c r="A42" s="92" t="s">
        <v>103</v>
      </c>
      <c r="B42" s="90" t="s">
        <v>101</v>
      </c>
      <c r="C42" s="91" t="s">
        <v>106</v>
      </c>
      <c r="D42" s="118"/>
      <c r="E42" s="118"/>
      <c r="F42" s="118"/>
      <c r="G42" s="31"/>
      <c r="H42" s="20"/>
      <c r="I42" s="18"/>
      <c r="J42" s="20"/>
      <c r="K42" s="16"/>
      <c r="L42" s="16"/>
      <c r="M42" s="16"/>
    </row>
    <row r="43" spans="1:13" s="1" customFormat="1" ht="72.75" customHeight="1">
      <c r="A43" s="86">
        <v>2</v>
      </c>
      <c r="B43" s="89" t="s">
        <v>128</v>
      </c>
      <c r="C43" s="91" t="s">
        <v>105</v>
      </c>
      <c r="D43" s="118"/>
      <c r="E43" s="118"/>
      <c r="F43" s="118"/>
      <c r="G43" s="31"/>
      <c r="H43" s="20"/>
      <c r="I43" s="18"/>
      <c r="J43" s="20"/>
      <c r="K43" s="16"/>
      <c r="L43" s="16"/>
      <c r="M43" s="16"/>
    </row>
    <row r="44" spans="1:13" s="1" customFormat="1" ht="74.25" customHeight="1">
      <c r="A44" s="86">
        <v>3</v>
      </c>
      <c r="B44" s="89" t="s">
        <v>129</v>
      </c>
      <c r="C44" s="91" t="s">
        <v>105</v>
      </c>
      <c r="D44" s="118"/>
      <c r="E44" s="118"/>
      <c r="F44" s="118"/>
      <c r="G44" s="31"/>
      <c r="H44" s="20"/>
      <c r="I44" s="18"/>
      <c r="J44" s="20"/>
      <c r="K44" s="16"/>
      <c r="L44" s="16"/>
      <c r="M44" s="16"/>
    </row>
    <row r="45" spans="6:14" s="1" customFormat="1" ht="12.75" customHeight="1">
      <c r="F45" s="30"/>
      <c r="G45" s="31"/>
      <c r="H45" s="20"/>
      <c r="I45" s="18"/>
      <c r="J45" s="20"/>
      <c r="K45" s="20"/>
      <c r="L45" s="16"/>
      <c r="M45" s="16"/>
      <c r="N45" s="16"/>
    </row>
    <row r="46" spans="1:14" s="1" customFormat="1" ht="39.75" customHeight="1">
      <c r="A46" s="110" t="s">
        <v>130</v>
      </c>
      <c r="B46" s="110"/>
      <c r="C46" s="110"/>
      <c r="D46" s="110"/>
      <c r="E46" s="110"/>
      <c r="F46" s="110"/>
      <c r="G46" s="110"/>
      <c r="H46" s="110"/>
      <c r="I46" s="110"/>
      <c r="J46" s="110"/>
      <c r="K46" s="110"/>
      <c r="L46" s="110"/>
      <c r="M46" s="110"/>
      <c r="N46" s="110"/>
    </row>
    <row r="47" spans="1:14" s="1" customFormat="1" ht="19.5" customHeight="1">
      <c r="A47" s="110" t="s">
        <v>91</v>
      </c>
      <c r="B47" s="110"/>
      <c r="C47" s="110"/>
      <c r="D47" s="110"/>
      <c r="E47" s="110"/>
      <c r="F47" s="110"/>
      <c r="G47" s="110"/>
      <c r="H47" s="110"/>
      <c r="I47" s="110"/>
      <c r="J47" s="110"/>
      <c r="K47" s="110"/>
      <c r="L47" s="110"/>
      <c r="M47" s="110"/>
      <c r="N47" s="110"/>
    </row>
    <row r="48" spans="1:14" s="1" customFormat="1" ht="25.5" customHeight="1">
      <c r="A48" s="110" t="s">
        <v>92</v>
      </c>
      <c r="B48" s="110"/>
      <c r="C48" s="110"/>
      <c r="D48" s="110"/>
      <c r="E48" s="110"/>
      <c r="F48" s="110"/>
      <c r="G48" s="110"/>
      <c r="H48" s="110"/>
      <c r="I48" s="110"/>
      <c r="J48" s="110"/>
      <c r="K48" s="110"/>
      <c r="L48" s="110"/>
      <c r="M48" s="110"/>
      <c r="N48" s="110"/>
    </row>
    <row r="49" spans="1:14" s="1" customFormat="1" ht="39" customHeight="1">
      <c r="A49" s="110" t="s">
        <v>93</v>
      </c>
      <c r="B49" s="110"/>
      <c r="C49" s="110"/>
      <c r="D49" s="110"/>
      <c r="E49" s="110"/>
      <c r="F49" s="110"/>
      <c r="G49" s="110"/>
      <c r="H49" s="110"/>
      <c r="I49" s="110"/>
      <c r="J49" s="110"/>
      <c r="K49" s="110"/>
      <c r="L49" s="110"/>
      <c r="M49" s="110"/>
      <c r="N49" s="110"/>
    </row>
    <row r="50" spans="1:14" s="1" customFormat="1" ht="26.25" customHeight="1">
      <c r="A50" s="112" t="s">
        <v>131</v>
      </c>
      <c r="B50" s="112"/>
      <c r="C50" s="112"/>
      <c r="D50" s="112"/>
      <c r="E50" s="112"/>
      <c r="F50" s="112"/>
      <c r="G50" s="112"/>
      <c r="H50" s="112"/>
      <c r="I50" s="112"/>
      <c r="J50" s="112"/>
      <c r="K50" s="112"/>
      <c r="L50" s="112"/>
      <c r="M50" s="112"/>
      <c r="N50" s="112"/>
    </row>
    <row r="51" spans="1:14" s="1" customFormat="1" ht="13.5" customHeight="1">
      <c r="A51" s="112" t="s">
        <v>94</v>
      </c>
      <c r="B51" s="112"/>
      <c r="C51" s="112"/>
      <c r="D51" s="112"/>
      <c r="E51" s="112"/>
      <c r="F51" s="112"/>
      <c r="G51" s="112"/>
      <c r="H51" s="112"/>
      <c r="I51" s="112"/>
      <c r="J51" s="112"/>
      <c r="K51" s="112"/>
      <c r="L51" s="112"/>
      <c r="M51" s="112"/>
      <c r="N51" s="112"/>
    </row>
    <row r="52" spans="1:14" s="1" customFormat="1" ht="14.25" customHeight="1">
      <c r="A52" s="112" t="s">
        <v>95</v>
      </c>
      <c r="B52" s="112"/>
      <c r="C52" s="112"/>
      <c r="D52" s="112"/>
      <c r="E52" s="112"/>
      <c r="F52" s="112"/>
      <c r="G52" s="112"/>
      <c r="H52" s="112"/>
      <c r="I52" s="112"/>
      <c r="J52" s="112"/>
      <c r="K52" s="112"/>
      <c r="L52" s="112"/>
      <c r="M52" s="112"/>
      <c r="N52" s="112"/>
    </row>
    <row r="53" spans="1:14" s="1" customFormat="1" ht="13.5" customHeight="1">
      <c r="A53" s="112" t="s">
        <v>132</v>
      </c>
      <c r="B53" s="112"/>
      <c r="C53" s="112"/>
      <c r="D53" s="112"/>
      <c r="E53" s="112"/>
      <c r="F53" s="112"/>
      <c r="G53" s="112"/>
      <c r="H53" s="112"/>
      <c r="I53" s="112"/>
      <c r="J53" s="112"/>
      <c r="K53" s="112"/>
      <c r="L53" s="112"/>
      <c r="M53" s="112"/>
      <c r="N53" s="112"/>
    </row>
    <row r="54" spans="1:14" s="1" customFormat="1" ht="15" customHeight="1">
      <c r="A54" s="113" t="s">
        <v>133</v>
      </c>
      <c r="B54" s="113"/>
      <c r="C54" s="113"/>
      <c r="D54" s="113"/>
      <c r="E54" s="113"/>
      <c r="F54" s="113"/>
      <c r="G54" s="113"/>
      <c r="H54" s="113"/>
      <c r="I54" s="113"/>
      <c r="J54" s="113"/>
      <c r="K54" s="113"/>
      <c r="L54" s="113"/>
      <c r="M54" s="113"/>
      <c r="N54" s="113"/>
    </row>
    <row r="55" spans="1:14" s="1" customFormat="1" ht="51.75" customHeight="1">
      <c r="A55" s="110" t="s">
        <v>134</v>
      </c>
      <c r="B55" s="110"/>
      <c r="C55" s="110"/>
      <c r="D55" s="110"/>
      <c r="E55" s="110"/>
      <c r="F55" s="110"/>
      <c r="G55" s="110"/>
      <c r="H55" s="110"/>
      <c r="I55" s="110"/>
      <c r="J55" s="110"/>
      <c r="K55" s="110"/>
      <c r="L55" s="110"/>
      <c r="M55" s="110"/>
      <c r="N55" s="110"/>
    </row>
    <row r="56" spans="1:14" s="1" customFormat="1" ht="12.75" customHeight="1">
      <c r="A56" s="114" t="s">
        <v>135</v>
      </c>
      <c r="B56" s="114"/>
      <c r="C56" s="114"/>
      <c r="D56" s="114"/>
      <c r="E56" s="114"/>
      <c r="F56" s="114"/>
      <c r="G56" s="114"/>
      <c r="H56" s="114"/>
      <c r="I56" s="114"/>
      <c r="J56" s="114"/>
      <c r="K56" s="114"/>
      <c r="L56" s="114"/>
      <c r="M56" s="114"/>
      <c r="N56" s="114"/>
    </row>
    <row r="57" spans="1:14" s="1" customFormat="1" ht="12.75" customHeight="1">
      <c r="A57" s="99"/>
      <c r="B57" s="99"/>
      <c r="C57" s="99"/>
      <c r="D57" s="99"/>
      <c r="E57" s="99"/>
      <c r="F57" s="99"/>
      <c r="G57" s="99"/>
      <c r="H57" s="99"/>
      <c r="I57" s="99"/>
      <c r="J57" s="99"/>
      <c r="K57" s="99"/>
      <c r="L57" s="99"/>
      <c r="M57" s="99"/>
      <c r="N57" s="99"/>
    </row>
    <row r="58" spans="1:14" s="1" customFormat="1" ht="12.75" customHeight="1">
      <c r="A58" s="99"/>
      <c r="B58" s="99"/>
      <c r="C58" s="99"/>
      <c r="D58" s="99"/>
      <c r="E58" s="99"/>
      <c r="F58" s="99"/>
      <c r="G58" s="99"/>
      <c r="H58" s="99"/>
      <c r="I58" s="99"/>
      <c r="J58" s="99"/>
      <c r="K58" s="99"/>
      <c r="L58" s="99"/>
      <c r="M58" s="99"/>
      <c r="N58" s="99"/>
    </row>
    <row r="59" spans="2:14" s="1" customFormat="1" ht="25.5" customHeight="1">
      <c r="B59" s="103" t="s">
        <v>24</v>
      </c>
      <c r="C59" s="103"/>
      <c r="D59" s="103"/>
      <c r="E59" s="103"/>
      <c r="F59" s="103"/>
      <c r="G59" s="31"/>
      <c r="H59" s="115" t="s">
        <v>136</v>
      </c>
      <c r="I59" s="115"/>
      <c r="J59" s="115"/>
      <c r="K59" s="115"/>
      <c r="L59" s="115"/>
      <c r="M59" s="115"/>
      <c r="N59" s="115"/>
    </row>
    <row r="60" spans="6:14" s="1" customFormat="1" ht="25.5" customHeight="1">
      <c r="F60" s="30"/>
      <c r="G60" s="31"/>
      <c r="H60" s="115"/>
      <c r="I60" s="115"/>
      <c r="J60" s="115"/>
      <c r="K60" s="115"/>
      <c r="L60" s="115"/>
      <c r="M60" s="115"/>
      <c r="N60" s="115"/>
    </row>
  </sheetData>
  <sheetProtection/>
  <mergeCells count="23">
    <mergeCell ref="H59:N60"/>
    <mergeCell ref="L1:N1"/>
    <mergeCell ref="D39:F39"/>
    <mergeCell ref="B40:F40"/>
    <mergeCell ref="D41:F42"/>
    <mergeCell ref="D43:F43"/>
    <mergeCell ref="D44:F44"/>
    <mergeCell ref="A49:N49"/>
    <mergeCell ref="A50:N50"/>
    <mergeCell ref="B59:F59"/>
    <mergeCell ref="A52:N52"/>
    <mergeCell ref="A53:N53"/>
    <mergeCell ref="A54:N54"/>
    <mergeCell ref="A55:N55"/>
    <mergeCell ref="A51:N51"/>
    <mergeCell ref="A56:N56"/>
    <mergeCell ref="A1:B3"/>
    <mergeCell ref="B6:K6"/>
    <mergeCell ref="J3:L3"/>
    <mergeCell ref="A46:N46"/>
    <mergeCell ref="A47:N47"/>
    <mergeCell ref="A48:N48"/>
    <mergeCell ref="B38:C38"/>
  </mergeCells>
  <printOptions/>
  <pageMargins left="0.3937007874015748" right="0.3937007874015748" top="0.5511811023622047" bottom="0.551181102362204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23"/>
  <sheetViews>
    <sheetView view="pageBreakPreview" zoomScaleSheetLayoutView="100" zoomScalePageLayoutView="0" workbookViewId="0" topLeftCell="A1">
      <selection activeCell="A15" sqref="A15:D15"/>
    </sheetView>
  </sheetViews>
  <sheetFormatPr defaultColWidth="9.140625" defaultRowHeight="12.75"/>
  <cols>
    <col min="1" max="1" width="4.421875" style="0" customWidth="1"/>
    <col min="2" max="2" width="25.00390625" style="0" customWidth="1"/>
    <col min="3" max="3" width="18.140625" style="0" customWidth="1"/>
    <col min="4" max="4" width="12.421875" style="0" customWidth="1"/>
    <col min="5" max="5" width="4.421875" style="0" customWidth="1"/>
    <col min="6" max="6" width="6.421875" style="0" customWidth="1"/>
    <col min="7" max="7" width="7.8515625" style="0" customWidth="1"/>
    <col min="9" max="9" width="5.140625" style="0" customWidth="1"/>
    <col min="13" max="13" width="7.57421875" style="0" customWidth="1"/>
  </cols>
  <sheetData>
    <row r="1" spans="1:15" s="1" customFormat="1" ht="12.75">
      <c r="A1" s="106" t="s">
        <v>23</v>
      </c>
      <c r="B1" s="106"/>
      <c r="C1" s="24"/>
      <c r="D1" s="24"/>
      <c r="E1" s="2"/>
      <c r="F1" s="5"/>
      <c r="G1" s="2"/>
      <c r="H1" s="2"/>
      <c r="I1" s="2"/>
      <c r="J1" s="2"/>
      <c r="K1" s="2"/>
      <c r="L1" s="2"/>
      <c r="M1" s="106" t="s">
        <v>149</v>
      </c>
      <c r="N1" s="106"/>
      <c r="O1" s="106"/>
    </row>
    <row r="2" spans="1:15" s="1" customFormat="1" ht="12.75">
      <c r="A2" s="106"/>
      <c r="B2" s="106"/>
      <c r="C2" s="24"/>
      <c r="D2" s="24"/>
      <c r="E2" s="2"/>
      <c r="F2" s="5"/>
      <c r="G2" s="2"/>
      <c r="H2" s="2"/>
      <c r="I2" s="2"/>
      <c r="J2" s="2"/>
      <c r="K2" s="2"/>
      <c r="L2" s="2"/>
      <c r="M2" s="2"/>
      <c r="N2" s="2"/>
      <c r="O2" s="2"/>
    </row>
    <row r="3" spans="1:15" s="1" customFormat="1" ht="12.75">
      <c r="A3" s="106"/>
      <c r="B3" s="106"/>
      <c r="C3" s="24"/>
      <c r="D3" s="24"/>
      <c r="E3" s="2"/>
      <c r="F3" s="5"/>
      <c r="G3" s="2"/>
      <c r="H3" s="2"/>
      <c r="I3" s="2"/>
      <c r="J3" s="2"/>
      <c r="K3" s="2"/>
      <c r="L3" s="106" t="s">
        <v>108</v>
      </c>
      <c r="M3" s="106"/>
      <c r="N3" s="106"/>
      <c r="O3" s="106"/>
    </row>
    <row r="4" spans="1:15" s="1" customFormat="1" ht="12.75">
      <c r="A4" s="24"/>
      <c r="B4" s="24"/>
      <c r="C4" s="24"/>
      <c r="D4" s="24"/>
      <c r="E4" s="2"/>
      <c r="F4" s="5"/>
      <c r="G4" s="2"/>
      <c r="H4" s="2"/>
      <c r="I4" s="2"/>
      <c r="J4" s="2"/>
      <c r="K4" s="2"/>
      <c r="L4" s="24"/>
      <c r="M4" s="24"/>
      <c r="N4" s="24"/>
      <c r="O4" s="24"/>
    </row>
    <row r="5" spans="1:15" s="1" customFormat="1" ht="12.75">
      <c r="A5" s="24"/>
      <c r="B5" s="24"/>
      <c r="C5" s="24"/>
      <c r="D5" s="24"/>
      <c r="E5" s="2"/>
      <c r="F5" s="5"/>
      <c r="G5" s="2"/>
      <c r="H5" s="2"/>
      <c r="I5" s="2"/>
      <c r="J5" s="2"/>
      <c r="K5" s="2"/>
      <c r="L5" s="24"/>
      <c r="M5" s="24"/>
      <c r="N5" s="24"/>
      <c r="O5" s="24"/>
    </row>
    <row r="6" spans="1:15" s="1" customFormat="1" ht="12.75">
      <c r="A6" s="24"/>
      <c r="B6" s="24"/>
      <c r="C6" s="24"/>
      <c r="D6" s="24"/>
      <c r="E6" s="2"/>
      <c r="F6" s="5"/>
      <c r="G6" s="2"/>
      <c r="H6" s="2"/>
      <c r="I6" s="2"/>
      <c r="J6" s="2"/>
      <c r="K6" s="2"/>
      <c r="L6" s="24"/>
      <c r="M6" s="24"/>
      <c r="N6" s="24"/>
      <c r="O6" s="24"/>
    </row>
    <row r="7" spans="1:15" s="1" customFormat="1" ht="12.75">
      <c r="A7" s="24"/>
      <c r="B7" s="24"/>
      <c r="C7" s="24"/>
      <c r="D7" s="24"/>
      <c r="E7" s="2"/>
      <c r="F7" s="5"/>
      <c r="G7" s="2"/>
      <c r="H7" s="2"/>
      <c r="I7" s="2"/>
      <c r="J7" s="2"/>
      <c r="K7" s="2"/>
      <c r="L7" s="24"/>
      <c r="M7" s="24"/>
      <c r="N7" s="24"/>
      <c r="O7" s="24"/>
    </row>
    <row r="8" spans="1:15" s="1" customFormat="1" ht="39" customHeight="1">
      <c r="A8" s="24"/>
      <c r="B8" s="109" t="s">
        <v>139</v>
      </c>
      <c r="C8" s="109"/>
      <c r="D8" s="109"/>
      <c r="E8" s="109"/>
      <c r="F8" s="109"/>
      <c r="G8" s="109"/>
      <c r="H8" s="109"/>
      <c r="I8" s="109"/>
      <c r="J8" s="109"/>
      <c r="K8" s="109"/>
      <c r="L8" s="109"/>
      <c r="M8" s="109"/>
      <c r="N8" s="109"/>
      <c r="O8" s="24"/>
    </row>
    <row r="9" spans="1:15" s="1" customFormat="1" ht="13.5" customHeight="1" thickBot="1">
      <c r="A9" s="2"/>
      <c r="B9" s="2"/>
      <c r="C9" s="2"/>
      <c r="D9" s="2"/>
      <c r="E9" s="2"/>
      <c r="F9" s="5"/>
      <c r="G9" s="2"/>
      <c r="H9" s="2"/>
      <c r="I9" s="2"/>
      <c r="J9" s="2"/>
      <c r="K9" s="2"/>
      <c r="L9" s="2"/>
      <c r="M9" s="2"/>
      <c r="N9" s="2"/>
      <c r="O9" s="2"/>
    </row>
    <row r="10" spans="1:15" s="1" customFormat="1" ht="51.75" thickBot="1">
      <c r="A10" s="9" t="s">
        <v>15</v>
      </c>
      <c r="B10" s="8" t="s">
        <v>11</v>
      </c>
      <c r="C10" s="6" t="s">
        <v>59</v>
      </c>
      <c r="D10" s="6" t="s">
        <v>58</v>
      </c>
      <c r="E10" s="7" t="s">
        <v>60</v>
      </c>
      <c r="F10" s="32" t="s">
        <v>10</v>
      </c>
      <c r="G10" s="33" t="s">
        <v>12</v>
      </c>
      <c r="H10" s="10" t="s">
        <v>62</v>
      </c>
      <c r="I10" s="8" t="s">
        <v>0</v>
      </c>
      <c r="J10" s="8" t="s">
        <v>63</v>
      </c>
      <c r="K10" s="8" t="s">
        <v>64</v>
      </c>
      <c r="L10" s="8" t="s">
        <v>140</v>
      </c>
      <c r="M10" s="8" t="s">
        <v>141</v>
      </c>
      <c r="N10" s="8" t="s">
        <v>142</v>
      </c>
      <c r="O10" s="8" t="s">
        <v>143</v>
      </c>
    </row>
    <row r="11" spans="1:15" s="1" customFormat="1" ht="13.5" thickBot="1">
      <c r="A11" s="23">
        <v>1</v>
      </c>
      <c r="B11" s="25">
        <v>2</v>
      </c>
      <c r="C11" s="25">
        <v>3</v>
      </c>
      <c r="D11" s="25">
        <v>4</v>
      </c>
      <c r="E11" s="6">
        <v>5</v>
      </c>
      <c r="F11" s="34">
        <v>6</v>
      </c>
      <c r="G11" s="35">
        <v>7</v>
      </c>
      <c r="H11" s="11">
        <v>8</v>
      </c>
      <c r="I11" s="6">
        <v>9</v>
      </c>
      <c r="J11" s="11">
        <v>10</v>
      </c>
      <c r="K11" s="6">
        <v>11</v>
      </c>
      <c r="L11" s="12">
        <v>12</v>
      </c>
      <c r="M11" s="12">
        <v>13</v>
      </c>
      <c r="N11" s="6">
        <v>14</v>
      </c>
      <c r="O11" s="12">
        <v>15</v>
      </c>
    </row>
    <row r="12" spans="1:15" s="1" customFormat="1" ht="72.75" customHeight="1">
      <c r="A12" s="39" t="s">
        <v>1</v>
      </c>
      <c r="B12" s="40" t="s">
        <v>150</v>
      </c>
      <c r="C12" s="40"/>
      <c r="D12" s="40"/>
      <c r="E12" s="39" t="s">
        <v>9</v>
      </c>
      <c r="F12" s="26">
        <v>500</v>
      </c>
      <c r="G12" s="27"/>
      <c r="H12" s="27">
        <f>F12*G12</f>
        <v>0</v>
      </c>
      <c r="I12" s="39">
        <v>8</v>
      </c>
      <c r="J12" s="27">
        <f>H12*I12%</f>
        <v>0</v>
      </c>
      <c r="K12" s="27">
        <f>H12+J12</f>
        <v>0</v>
      </c>
      <c r="L12" s="39"/>
      <c r="M12" s="39"/>
      <c r="N12" s="39"/>
      <c r="O12" s="39"/>
    </row>
    <row r="13" spans="1:15" s="3" customFormat="1" ht="27" customHeight="1" thickBot="1">
      <c r="A13" s="38"/>
      <c r="B13" s="38"/>
      <c r="C13" s="38"/>
      <c r="D13" s="38"/>
      <c r="E13" s="38"/>
      <c r="F13" s="30"/>
      <c r="G13" s="31"/>
      <c r="H13" s="42">
        <f>SUM(H12:H12)</f>
        <v>0</v>
      </c>
      <c r="I13" s="43"/>
      <c r="J13" s="44">
        <f>SUM(J12:J12)</f>
        <v>0</v>
      </c>
      <c r="K13" s="42">
        <f>SUM(K12:K12)</f>
        <v>0</v>
      </c>
      <c r="L13" s="31"/>
      <c r="M13" s="31"/>
      <c r="N13" s="31"/>
      <c r="O13" s="31"/>
    </row>
    <row r="14" spans="6:15" s="1" customFormat="1" ht="12.75">
      <c r="F14" s="30"/>
      <c r="G14" s="31"/>
      <c r="H14" s="20"/>
      <c r="I14" s="18"/>
      <c r="J14" s="20"/>
      <c r="K14" s="20"/>
      <c r="L14" s="16"/>
      <c r="M14" s="16"/>
      <c r="N14" s="16"/>
      <c r="O14" s="16"/>
    </row>
    <row r="15" spans="1:15" s="1" customFormat="1" ht="12.75">
      <c r="A15" s="119" t="s">
        <v>144</v>
      </c>
      <c r="B15" s="119"/>
      <c r="C15" s="119"/>
      <c r="D15" s="119"/>
      <c r="F15" s="30"/>
      <c r="G15" s="31"/>
      <c r="H15" s="20"/>
      <c r="I15" s="18"/>
      <c r="J15" s="20"/>
      <c r="K15" s="20"/>
      <c r="L15" s="16"/>
      <c r="M15" s="16"/>
      <c r="N15" s="16"/>
      <c r="O15" s="16"/>
    </row>
    <row r="16" spans="6:15" s="1" customFormat="1" ht="12.75">
      <c r="F16" s="30"/>
      <c r="G16" s="31"/>
      <c r="H16" s="20"/>
      <c r="I16" s="18"/>
      <c r="J16" s="20"/>
      <c r="K16" s="20"/>
      <c r="L16" s="16"/>
      <c r="M16" s="16"/>
      <c r="N16" s="16"/>
      <c r="O16" s="16"/>
    </row>
    <row r="17" spans="6:15" s="1" customFormat="1" ht="12.75">
      <c r="F17" s="30"/>
      <c r="G17" s="31"/>
      <c r="H17" s="20"/>
      <c r="I17" s="18"/>
      <c r="J17" s="20"/>
      <c r="K17" s="20"/>
      <c r="L17" s="16"/>
      <c r="M17" s="16"/>
      <c r="N17" s="16"/>
      <c r="O17" s="16"/>
    </row>
    <row r="18" spans="6:15" s="1" customFormat="1" ht="12.75">
      <c r="F18" s="30"/>
      <c r="G18" s="31"/>
      <c r="H18" s="20"/>
      <c r="I18" s="18"/>
      <c r="J18" s="20"/>
      <c r="K18" s="20"/>
      <c r="L18" s="16"/>
      <c r="M18" s="16"/>
      <c r="N18" s="16"/>
      <c r="O18" s="16"/>
    </row>
    <row r="19" spans="2:15" s="1" customFormat="1" ht="25.5" customHeight="1">
      <c r="B19" s="103" t="s">
        <v>24</v>
      </c>
      <c r="C19" s="103"/>
      <c r="D19" s="103"/>
      <c r="E19" s="103"/>
      <c r="F19" s="103"/>
      <c r="G19" s="31"/>
      <c r="H19" s="20"/>
      <c r="I19" s="18"/>
      <c r="J19" s="104" t="s">
        <v>145</v>
      </c>
      <c r="K19" s="104"/>
      <c r="L19" s="104"/>
      <c r="M19" s="104"/>
      <c r="N19" s="104"/>
      <c r="O19" s="104"/>
    </row>
    <row r="20" spans="6:15" s="1" customFormat="1" ht="25.5" customHeight="1">
      <c r="F20" s="30"/>
      <c r="G20" s="31"/>
      <c r="H20" s="20"/>
      <c r="I20" s="18"/>
      <c r="J20" s="104"/>
      <c r="K20" s="104"/>
      <c r="L20" s="104"/>
      <c r="M20" s="104"/>
      <c r="N20" s="104"/>
      <c r="O20" s="104"/>
    </row>
    <row r="21" spans="6:15" s="1" customFormat="1" ht="26.25" customHeight="1">
      <c r="F21" s="30"/>
      <c r="G21" s="31"/>
      <c r="H21" s="20"/>
      <c r="I21" s="18"/>
      <c r="J21" s="104"/>
      <c r="K21" s="104"/>
      <c r="L21" s="104"/>
      <c r="M21" s="104"/>
      <c r="N21" s="104"/>
      <c r="O21" s="104"/>
    </row>
    <row r="22" spans="1:15" s="3" customFormat="1" ht="12.75">
      <c r="A22" s="36"/>
      <c r="B22" s="36"/>
      <c r="C22" s="36"/>
      <c r="D22" s="36"/>
      <c r="E22" s="36"/>
      <c r="F22" s="36"/>
      <c r="G22" s="36"/>
      <c r="H22" s="36"/>
      <c r="I22" s="36"/>
      <c r="J22" s="36"/>
      <c r="K22" s="36"/>
      <c r="L22" s="36"/>
      <c r="M22" s="36"/>
      <c r="N22" s="36"/>
      <c r="O22" s="36"/>
    </row>
    <row r="23" spans="1:15" s="4" customFormat="1" ht="12.75">
      <c r="A23" s="36"/>
      <c r="B23" s="36"/>
      <c r="C23" s="36"/>
      <c r="D23" s="36"/>
      <c r="E23" s="36"/>
      <c r="F23" s="37"/>
      <c r="G23" s="36"/>
      <c r="H23" s="36"/>
      <c r="I23" s="36"/>
      <c r="J23" s="36"/>
      <c r="K23" s="36"/>
      <c r="L23" s="36"/>
      <c r="M23" s="36"/>
      <c r="N23" s="36"/>
      <c r="O23" s="36"/>
    </row>
  </sheetData>
  <sheetProtection/>
  <mergeCells count="7">
    <mergeCell ref="B19:F19"/>
    <mergeCell ref="J19:O21"/>
    <mergeCell ref="B8:N8"/>
    <mergeCell ref="A1:B3"/>
    <mergeCell ref="L3:O3"/>
    <mergeCell ref="A15:D15"/>
    <mergeCell ref="M1:O1"/>
  </mergeCells>
  <printOptions/>
  <pageMargins left="0.1968503937007874" right="0.1968503937007874"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21"/>
  <sheetViews>
    <sheetView view="pageBreakPreview" zoomScaleSheetLayoutView="100" zoomScalePageLayoutView="0" workbookViewId="0" topLeftCell="A1">
      <selection activeCell="B20" sqref="B20"/>
    </sheetView>
  </sheetViews>
  <sheetFormatPr defaultColWidth="9.140625" defaultRowHeight="12.75"/>
  <cols>
    <col min="1" max="1" width="4.421875" style="0" customWidth="1"/>
    <col min="2" max="2" width="25.140625" style="0" customWidth="1"/>
    <col min="3" max="3" width="18.28125" style="0" customWidth="1"/>
    <col min="4" max="4" width="12.57421875" style="0" customWidth="1"/>
    <col min="5" max="5" width="4.421875" style="0" customWidth="1"/>
    <col min="6" max="6" width="5.57421875" style="0" customWidth="1"/>
    <col min="7" max="7" width="8.8515625" style="0" customWidth="1"/>
    <col min="9" max="9" width="5.00390625" style="0" customWidth="1"/>
    <col min="12" max="12" width="8.8515625" style="0" customWidth="1"/>
    <col min="13" max="13" width="7.57421875" style="0" customWidth="1"/>
  </cols>
  <sheetData>
    <row r="1" spans="1:15" ht="12.75">
      <c r="A1" s="106" t="s">
        <v>23</v>
      </c>
      <c r="B1" s="106"/>
      <c r="C1" s="24"/>
      <c r="D1" s="24"/>
      <c r="M1" s="121" t="s">
        <v>149</v>
      </c>
      <c r="N1" s="121"/>
      <c r="O1" s="121"/>
    </row>
    <row r="2" spans="1:4" ht="12.75">
      <c r="A2" s="106"/>
      <c r="B2" s="106"/>
      <c r="C2" s="24"/>
      <c r="D2" s="24"/>
    </row>
    <row r="3" spans="1:15" s="1" customFormat="1" ht="12.75">
      <c r="A3" s="106"/>
      <c r="B3" s="106"/>
      <c r="C3" s="24"/>
      <c r="D3" s="24"/>
      <c r="E3" s="2"/>
      <c r="F3" s="5"/>
      <c r="G3" s="2"/>
      <c r="H3" s="2"/>
      <c r="I3" s="2"/>
      <c r="J3" s="2"/>
      <c r="K3" s="2"/>
      <c r="L3" s="2"/>
      <c r="M3" s="2"/>
      <c r="N3" s="2"/>
      <c r="O3" s="2"/>
    </row>
    <row r="4" spans="1:15" s="1" customFormat="1" ht="12.75">
      <c r="A4" s="106"/>
      <c r="B4" s="106"/>
      <c r="C4" s="24"/>
      <c r="D4" s="24"/>
      <c r="E4" s="2"/>
      <c r="F4" s="5"/>
      <c r="G4" s="2"/>
      <c r="H4" s="2"/>
      <c r="I4" s="2"/>
      <c r="J4" s="2"/>
      <c r="K4" s="2"/>
      <c r="L4" s="2"/>
      <c r="M4" s="2"/>
      <c r="N4" s="2"/>
      <c r="O4" s="2"/>
    </row>
    <row r="5" spans="1:15" s="1" customFormat="1" ht="12.75">
      <c r="A5" s="106"/>
      <c r="B5" s="106"/>
      <c r="C5" s="24"/>
      <c r="D5" s="24"/>
      <c r="E5" s="2"/>
      <c r="F5" s="5"/>
      <c r="G5" s="2"/>
      <c r="H5" s="2"/>
      <c r="I5" s="2"/>
      <c r="J5" s="2"/>
      <c r="K5" s="2"/>
      <c r="L5" s="106" t="s">
        <v>109</v>
      </c>
      <c r="M5" s="106"/>
      <c r="N5" s="106"/>
      <c r="O5" s="106"/>
    </row>
    <row r="6" spans="1:15" s="1" customFormat="1" ht="12.75">
      <c r="A6" s="24"/>
      <c r="B6" s="24"/>
      <c r="C6" s="24"/>
      <c r="D6" s="24"/>
      <c r="E6" s="2"/>
      <c r="F6" s="5"/>
      <c r="G6" s="2"/>
      <c r="H6" s="2"/>
      <c r="I6" s="2"/>
      <c r="J6" s="2"/>
      <c r="K6" s="2"/>
      <c r="L6" s="24"/>
      <c r="M6" s="24"/>
      <c r="N6" s="24"/>
      <c r="O6" s="24"/>
    </row>
    <row r="7" spans="1:15" s="1" customFormat="1" ht="12.75">
      <c r="A7" s="24"/>
      <c r="B7" s="120" t="s">
        <v>146</v>
      </c>
      <c r="C7" s="120"/>
      <c r="D7" s="120"/>
      <c r="E7" s="120"/>
      <c r="F7" s="120"/>
      <c r="G7" s="120"/>
      <c r="H7" s="120"/>
      <c r="I7" s="120"/>
      <c r="J7" s="120"/>
      <c r="K7" s="120"/>
      <c r="L7" s="120"/>
      <c r="M7" s="94"/>
      <c r="N7" s="24"/>
      <c r="O7" s="24"/>
    </row>
    <row r="8" spans="1:15" s="1" customFormat="1" ht="13.5" customHeight="1" thickBot="1">
      <c r="A8" s="2"/>
      <c r="B8" s="2"/>
      <c r="C8" s="2"/>
      <c r="D8" s="2"/>
      <c r="E8" s="2"/>
      <c r="F8" s="5"/>
      <c r="G8" s="2"/>
      <c r="H8" s="2"/>
      <c r="I8" s="2"/>
      <c r="J8" s="2"/>
      <c r="K8" s="2"/>
      <c r="L8" s="2"/>
      <c r="M8" s="2"/>
      <c r="N8" s="2"/>
      <c r="O8" s="2"/>
    </row>
    <row r="9" spans="1:15" s="1" customFormat="1" ht="51.75" thickBot="1">
      <c r="A9" s="9" t="s">
        <v>15</v>
      </c>
      <c r="B9" s="8" t="s">
        <v>11</v>
      </c>
      <c r="C9" s="6" t="s">
        <v>59</v>
      </c>
      <c r="D9" s="6" t="s">
        <v>58</v>
      </c>
      <c r="E9" s="7" t="s">
        <v>60</v>
      </c>
      <c r="F9" s="32" t="s">
        <v>10</v>
      </c>
      <c r="G9" s="33" t="s">
        <v>12</v>
      </c>
      <c r="H9" s="10" t="s">
        <v>62</v>
      </c>
      <c r="I9" s="8" t="s">
        <v>0</v>
      </c>
      <c r="J9" s="8" t="s">
        <v>63</v>
      </c>
      <c r="K9" s="8" t="s">
        <v>64</v>
      </c>
      <c r="L9" s="8" t="s">
        <v>140</v>
      </c>
      <c r="M9" s="8" t="s">
        <v>141</v>
      </c>
      <c r="N9" s="8" t="s">
        <v>142</v>
      </c>
      <c r="O9" s="8" t="s">
        <v>143</v>
      </c>
    </row>
    <row r="10" spans="1:15" s="1" customFormat="1" ht="13.5" thickBot="1">
      <c r="A10" s="23">
        <v>1</v>
      </c>
      <c r="B10" s="25">
        <v>2</v>
      </c>
      <c r="C10" s="25">
        <v>3</v>
      </c>
      <c r="D10" s="25">
        <v>4</v>
      </c>
      <c r="E10" s="6">
        <v>5</v>
      </c>
      <c r="F10" s="34">
        <v>6</v>
      </c>
      <c r="G10" s="35">
        <v>7</v>
      </c>
      <c r="H10" s="11">
        <v>8</v>
      </c>
      <c r="I10" s="6">
        <v>9</v>
      </c>
      <c r="J10" s="11">
        <v>10</v>
      </c>
      <c r="K10" s="6">
        <v>11</v>
      </c>
      <c r="L10" s="12">
        <v>12</v>
      </c>
      <c r="M10" s="12">
        <v>13</v>
      </c>
      <c r="N10" s="6">
        <v>14</v>
      </c>
      <c r="O10" s="12">
        <v>15</v>
      </c>
    </row>
    <row r="11" spans="1:15" s="1" customFormat="1" ht="46.5" customHeight="1">
      <c r="A11" s="14" t="s">
        <v>1</v>
      </c>
      <c r="B11" s="21" t="s">
        <v>147</v>
      </c>
      <c r="C11" s="21"/>
      <c r="D11" s="21"/>
      <c r="E11" s="14" t="s">
        <v>148</v>
      </c>
      <c r="F11" s="26">
        <v>30</v>
      </c>
      <c r="G11" s="27"/>
      <c r="H11" s="13">
        <f>F11*G11</f>
        <v>0</v>
      </c>
      <c r="I11" s="14">
        <v>8</v>
      </c>
      <c r="J11" s="13">
        <f>H11*I11%</f>
        <v>0</v>
      </c>
      <c r="K11" s="13">
        <f>H11+J11</f>
        <v>0</v>
      </c>
      <c r="L11" s="14"/>
      <c r="M11" s="14"/>
      <c r="N11" s="14"/>
      <c r="O11" s="14"/>
    </row>
    <row r="12" spans="6:15" s="1" customFormat="1" ht="27.75" customHeight="1" thickBot="1">
      <c r="F12" s="30"/>
      <c r="G12" s="31"/>
      <c r="H12" s="17">
        <f>SUM(H11:H11)</f>
        <v>0</v>
      </c>
      <c r="I12" s="18"/>
      <c r="J12" s="19">
        <f>SUM(J11:J11)</f>
        <v>0</v>
      </c>
      <c r="K12" s="17">
        <f>SUM(K11:K11)</f>
        <v>0</v>
      </c>
      <c r="L12" s="16"/>
      <c r="M12" s="16"/>
      <c r="N12" s="16"/>
      <c r="O12" s="16"/>
    </row>
    <row r="13" spans="6:15" s="1" customFormat="1" ht="12.75">
      <c r="F13" s="30"/>
      <c r="G13" s="31"/>
      <c r="H13" s="20"/>
      <c r="I13" s="18"/>
      <c r="J13" s="20"/>
      <c r="K13" s="20"/>
      <c r="L13" s="16"/>
      <c r="M13" s="16"/>
      <c r="N13" s="16"/>
      <c r="O13" s="16"/>
    </row>
    <row r="14" spans="1:15" s="1" customFormat="1" ht="12.75">
      <c r="A14" s="103" t="s">
        <v>144</v>
      </c>
      <c r="B14" s="103"/>
      <c r="C14" s="103"/>
      <c r="F14" s="30"/>
      <c r="G14" s="31"/>
      <c r="H14" s="20"/>
      <c r="I14" s="18"/>
      <c r="J14" s="20"/>
      <c r="K14" s="20"/>
      <c r="L14" s="16"/>
      <c r="M14" s="16"/>
      <c r="N14" s="16"/>
      <c r="O14" s="16"/>
    </row>
    <row r="15" spans="6:15" s="1" customFormat="1" ht="12.75">
      <c r="F15" s="30"/>
      <c r="G15" s="31"/>
      <c r="H15" s="20"/>
      <c r="I15" s="18"/>
      <c r="J15" s="20"/>
      <c r="K15" s="20"/>
      <c r="L15" s="16"/>
      <c r="M15" s="16"/>
      <c r="N15" s="16"/>
      <c r="O15" s="16"/>
    </row>
    <row r="16" spans="6:15" s="1" customFormat="1" ht="12.75">
      <c r="F16" s="30"/>
      <c r="G16" s="31"/>
      <c r="H16" s="20"/>
      <c r="I16" s="18"/>
      <c r="J16" s="20"/>
      <c r="K16" s="20"/>
      <c r="L16" s="16"/>
      <c r="M16" s="16"/>
      <c r="N16" s="16"/>
      <c r="O16" s="16"/>
    </row>
    <row r="17" spans="6:15" s="1" customFormat="1" ht="12.75">
      <c r="F17" s="30"/>
      <c r="G17" s="31"/>
      <c r="H17" s="20"/>
      <c r="I17" s="18"/>
      <c r="J17" s="20"/>
      <c r="K17" s="20"/>
      <c r="L17" s="16"/>
      <c r="M17" s="16"/>
      <c r="N17" s="16"/>
      <c r="O17" s="16"/>
    </row>
    <row r="18" spans="1:15" s="1" customFormat="1" ht="25.5" customHeight="1">
      <c r="A18" s="103" t="s">
        <v>57</v>
      </c>
      <c r="B18" s="103"/>
      <c r="C18" s="103"/>
      <c r="D18" s="4"/>
      <c r="E18" s="4"/>
      <c r="F18" s="4"/>
      <c r="G18" s="31"/>
      <c r="H18" s="20"/>
      <c r="I18" s="18"/>
      <c r="J18" s="104" t="s">
        <v>25</v>
      </c>
      <c r="K18" s="104"/>
      <c r="L18" s="104"/>
      <c r="M18" s="104"/>
      <c r="N18" s="104"/>
      <c r="O18" s="104"/>
    </row>
    <row r="19" spans="6:15" s="1" customFormat="1" ht="25.5" customHeight="1">
      <c r="F19" s="30"/>
      <c r="G19" s="31"/>
      <c r="H19" s="20"/>
      <c r="I19" s="18"/>
      <c r="J19" s="104"/>
      <c r="K19" s="104"/>
      <c r="L19" s="104"/>
      <c r="M19" s="104"/>
      <c r="N19" s="104"/>
      <c r="O19" s="104"/>
    </row>
    <row r="20" spans="6:15" s="1" customFormat="1" ht="25.5" customHeight="1">
      <c r="F20" s="30"/>
      <c r="G20" s="31"/>
      <c r="H20" s="20"/>
      <c r="I20" s="18"/>
      <c r="J20" s="104"/>
      <c r="K20" s="104"/>
      <c r="L20" s="104"/>
      <c r="M20" s="104"/>
      <c r="N20" s="104"/>
      <c r="O20" s="104"/>
    </row>
    <row r="21" spans="6:15" s="1" customFormat="1" ht="13.5" customHeight="1">
      <c r="F21" s="30"/>
      <c r="G21" s="31"/>
      <c r="H21" s="20"/>
      <c r="I21" s="18"/>
      <c r="J21" s="20"/>
      <c r="K21" s="20"/>
      <c r="L21" s="16"/>
      <c r="M21" s="16"/>
      <c r="N21" s="16"/>
      <c r="O21" s="16"/>
    </row>
  </sheetData>
  <sheetProtection/>
  <mergeCells count="7">
    <mergeCell ref="J18:O20"/>
    <mergeCell ref="L5:O5"/>
    <mergeCell ref="A1:B5"/>
    <mergeCell ref="B7:L7"/>
    <mergeCell ref="A14:C14"/>
    <mergeCell ref="M1:O1"/>
    <mergeCell ref="A18:C18"/>
  </mergeCells>
  <printOptions/>
  <pageMargins left="0.1968503937007874" right="0.196850393700787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BOLESŁAWIEC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ZOZ</dc:creator>
  <cp:keywords/>
  <dc:description/>
  <cp:lastModifiedBy>Admin</cp:lastModifiedBy>
  <cp:lastPrinted>2018-11-21T12:08:06Z</cp:lastPrinted>
  <dcterms:created xsi:type="dcterms:W3CDTF">2006-03-27T07:29:31Z</dcterms:created>
  <dcterms:modified xsi:type="dcterms:W3CDTF">2019-06-17T12:16:23Z</dcterms:modified>
  <cp:category/>
  <cp:version/>
  <cp:contentType/>
  <cp:contentStatus/>
</cp:coreProperties>
</file>