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anowski\Desktop\DP_16_2023 drzewostan\"/>
    </mc:Choice>
  </mc:AlternateContent>
  <xr:revisionPtr revIDLastSave="0" documentId="13_ncr:1_{C4D0D940-FC03-431B-9ADA-7A777DAEFA59}" xr6:coauthVersionLast="47" xr6:coauthVersionMax="47" xr10:uidLastSave="{00000000-0000-0000-0000-000000000000}"/>
  <bookViews>
    <workbookView xWindow="-120" yWindow="-120" windowWidth="29040" windowHeight="15840" xr2:uid="{5EEBC2E2-B8DF-491E-95FE-87A6EF994712}"/>
  </bookViews>
  <sheets>
    <sheet name="FC DP_16_2023" sheetId="1" r:id="rId1"/>
  </sheets>
  <definedNames>
    <definedName name="_Hlk53466736" localSheetId="0">'FC DP_16_2023'!$C$20</definedName>
    <definedName name="_Hlk53646424" localSheetId="0">'FC DP_16_2023'!$C$17</definedName>
    <definedName name="_xlnm.Print_Area" localSheetId="0">'FC DP_16_2023'!$A$2:$L$41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 s="1"/>
  <c r="L31" i="1" s="1"/>
  <c r="G30" i="1"/>
  <c r="H30" i="1" s="1"/>
  <c r="L30" i="1" s="1"/>
  <c r="G29" i="1"/>
  <c r="H29" i="1" s="1"/>
  <c r="L29" i="1" s="1"/>
  <c r="G28" i="1"/>
  <c r="H28" i="1" s="1"/>
  <c r="L28" i="1" s="1"/>
  <c r="G27" i="1"/>
  <c r="H27" i="1" s="1"/>
  <c r="L27" i="1" s="1"/>
  <c r="G26" i="1"/>
  <c r="H26" i="1" s="1"/>
  <c r="L26" i="1" s="1"/>
  <c r="G25" i="1"/>
  <c r="H25" i="1" s="1"/>
  <c r="L25" i="1" s="1"/>
  <c r="G24" i="1"/>
  <c r="H24" i="1" s="1"/>
  <c r="L24" i="1" s="1"/>
  <c r="G23" i="1"/>
  <c r="H23" i="1" s="1"/>
  <c r="L23" i="1" s="1"/>
  <c r="G22" i="1"/>
  <c r="H22" i="1" s="1"/>
  <c r="L22" i="1" s="1"/>
  <c r="G21" i="1"/>
  <c r="H21" i="1" s="1"/>
  <c r="L21" i="1" s="1"/>
  <c r="G20" i="1"/>
  <c r="H20" i="1" s="1"/>
  <c r="L20" i="1" s="1"/>
  <c r="H19" i="1"/>
  <c r="L19" i="1" s="1"/>
  <c r="G18" i="1"/>
  <c r="H18" i="1" s="1"/>
  <c r="L18" i="1" s="1"/>
  <c r="G17" i="1"/>
  <c r="H17" i="1" s="1"/>
  <c r="L17" i="1" s="1"/>
  <c r="G16" i="1"/>
  <c r="H16" i="1" s="1"/>
  <c r="L16" i="1" s="1"/>
  <c r="G15" i="1"/>
  <c r="H15" i="1" s="1"/>
  <c r="L15" i="1" s="1"/>
  <c r="G14" i="1"/>
  <c r="H14" i="1" s="1"/>
  <c r="L14" i="1" s="1"/>
  <c r="G13" i="1"/>
  <c r="H13" i="1" s="1"/>
  <c r="L13" i="1" l="1"/>
  <c r="H32" i="1"/>
  <c r="L32" i="1" s="1"/>
</calcChain>
</file>

<file path=xl/sharedStrings.xml><?xml version="1.0" encoding="utf-8"?>
<sst xmlns="http://schemas.openxmlformats.org/spreadsheetml/2006/main" count="78" uniqueCount="63">
  <si>
    <t>FORMULARZ CENOWY</t>
  </si>
  <si>
    <t>Dane dotyczące Zamawiającego:</t>
  </si>
  <si>
    <t>Zarząd Dróg Miejskich w Legnicy</t>
  </si>
  <si>
    <t>ul. Wojska Polskiego 10, 59-220 Legnica</t>
  </si>
  <si>
    <t>Zobowiązanie Wykonawcy:</t>
  </si>
  <si>
    <r>
      <t>O</t>
    </r>
    <r>
      <rPr>
        <sz val="11"/>
        <color rgb="FF000000"/>
        <rFont val="Times New Roman"/>
        <family val="1"/>
        <charset val="238"/>
      </rPr>
      <t>feruję wykonanie zamówienia, zgodnie z wymogami Specyfikacji Istotnych Warunków Zamówienia.</t>
    </r>
  </si>
  <si>
    <t>L.p.</t>
  </si>
  <si>
    <t>Rodzaj prac</t>
  </si>
  <si>
    <t>Zakres</t>
  </si>
  <si>
    <t>Jedn. miary</t>
  </si>
  <si>
    <t>Ilość</t>
  </si>
  <si>
    <t>Cena jedn. netto*</t>
  </si>
  <si>
    <t>Wartość</t>
  </si>
  <si>
    <t>Stawka Vat</t>
  </si>
  <si>
    <t xml:space="preserve">Wartość  </t>
  </si>
  <si>
    <t>[zł]</t>
  </si>
  <si>
    <t>[%]</t>
  </si>
  <si>
    <t>5m - 16 m</t>
  </si>
  <si>
    <t>szt.</t>
  </si>
  <si>
    <t>17 m – 24 m</t>
  </si>
  <si>
    <t>&gt; 24 m</t>
  </si>
  <si>
    <t>-</t>
  </si>
  <si>
    <t>Odsłonięcie znaków drogowych, tablic, lamp oświetleniowych, itp.***  wraz z kosztem uporządkowania terenu, wywozu i utylizacji odpadu na składowisku odpadów.</t>
  </si>
  <si>
    <t>Ścinka i pielęgnacja krzewów wraz z kosztem uporządkowania terenu, wywozu i utylizacji odpadu na składowisku odpadów.</t>
  </si>
  <si>
    <t>m²</t>
  </si>
  <si>
    <t>96 - 190 cm</t>
  </si>
  <si>
    <t>191 - 250 cm</t>
  </si>
  <si>
    <t xml:space="preserve">251 - 315 cm </t>
  </si>
  <si>
    <t>Frezowanie pnia na głębokość minimalną 20 cm (z wypełnienie miejsca po pniaku ziemią urodzajną i jej zagęszczenie) przy obwodach pni mierzonych na poziomie gruntu zawartych w przedziałach wraz z kosztem uporządkowania terenu, wywozu i utylizacji odpadu na składowisku odpadów.</t>
  </si>
  <si>
    <t>16 m – 24 m</t>
  </si>
  <si>
    <t>Usuwanie drzew stanowiących złomy lub wywroty oraz połamanych konarów i gałęzi wraz z kosztem uporządkowania terenu, wywozu i utylizacji odpadu na składowisku odpadów.</t>
  </si>
  <si>
    <t>SUMA    [zł]</t>
  </si>
  <si>
    <r>
      <t xml:space="preserve">* Ceny jednostkowe podane w formularzu  mają stanowić podstawę do </t>
    </r>
    <r>
      <rPr>
        <i/>
        <sz val="9"/>
        <color theme="1"/>
        <rFont val="Times New Roman"/>
        <family val="1"/>
        <charset val="238"/>
      </rPr>
      <t>rozliczania</t>
    </r>
    <r>
      <rPr>
        <sz val="9"/>
        <color theme="1"/>
        <rFont val="Times New Roman"/>
        <family val="1"/>
        <charset val="238"/>
      </rPr>
      <t xml:space="preserve"> wykonanych usług.</t>
    </r>
  </si>
  <si>
    <r>
      <t xml:space="preserve">     </t>
    </r>
    <r>
      <rPr>
        <i/>
        <sz val="9"/>
        <color theme="1"/>
        <rFont val="Times New Roman"/>
        <family val="1"/>
        <charset val="238"/>
      </rPr>
      <t>Podana</t>
    </r>
    <r>
      <rPr>
        <sz val="9"/>
        <color theme="1"/>
        <rFont val="Times New Roman"/>
        <family val="1"/>
        <charset val="238"/>
      </rPr>
      <t xml:space="preserve"> w ofercie cena musi uwzględniać wszystkie wymagania Zamawiającego.</t>
    </r>
  </si>
  <si>
    <t xml:space="preserve">     Ilości podane  tabeli są szacunkowe       </t>
  </si>
  <si>
    <r>
      <t xml:space="preserve">** Podczas prac związanych z pielęgnacja drzew metodą alpinistyczną </t>
    </r>
    <r>
      <rPr>
        <b/>
        <sz val="9"/>
        <color theme="1"/>
        <rFont val="Times New Roman"/>
        <family val="1"/>
        <charset val="238"/>
      </rPr>
      <t>nie dopuszcza się stosowania drzewołazów</t>
    </r>
    <r>
      <rPr>
        <sz val="9"/>
        <color theme="1"/>
        <rFont val="Times New Roman"/>
        <family val="1"/>
        <charset val="238"/>
      </rPr>
      <t>.</t>
    </r>
  </si>
  <si>
    <t>***Poprzez usunięcie lub przycięcie wyłącznie gałęzi utrudniających widoczność danego znaku drogowego, lampy oświetleniowej, tablicy, itp.</t>
  </si>
  <si>
    <t>1.1</t>
  </si>
  <si>
    <t>1.2</t>
  </si>
  <si>
    <t>1.3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</si>
  <si>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</si>
  <si>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</si>
  <si>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</si>
  <si>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</si>
  <si>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</si>
  <si>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</si>
  <si>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</si>
  <si>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</si>
  <si>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</si>
  <si>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</si>
  <si>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r>
      <t xml:space="preserve">Pielęgnacja drzew, cięcia sanitarne, korekta korony z cięciami technicznymi lub formowaniem korony z </t>
    </r>
    <r>
      <rPr>
        <u/>
        <sz val="11"/>
        <color theme="1"/>
        <rFont val="Arial"/>
        <family val="2"/>
        <charset val="238"/>
      </rPr>
      <t>podnośnika koszowego lub technikami linowymi</t>
    </r>
    <r>
      <rPr>
        <sz val="11"/>
        <color theme="1"/>
        <rFont val="Arial"/>
        <family val="2"/>
        <charset val="238"/>
      </rPr>
      <t xml:space="preserve"> przy maksymalnej wysokości drzew**wraz z kosztem uporządkowania terenu, wywozu i utylizacji odpadu na składowisku odpadów.</t>
    </r>
  </si>
  <si>
    <r>
      <t xml:space="preserve">Pielęgnacja drzewa </t>
    </r>
    <r>
      <rPr>
        <u/>
        <sz val="11"/>
        <color theme="1"/>
        <rFont val="Arial"/>
        <family val="2"/>
        <charset val="238"/>
      </rPr>
      <t>z drabiny</t>
    </r>
    <r>
      <rPr>
        <sz val="11"/>
        <color theme="1"/>
        <rFont val="Arial"/>
        <family val="2"/>
        <charset val="238"/>
      </rPr>
      <t>, odsłonięcie skrajni ciągów komunikacyjnych pieszych i drogowych, usunięcie odrośli korzeniowych oraz posuszu wraz z kosztem uporządkowania terenu,  wywozu i utylizacji odpadu na składowisku odpadów.</t>
    </r>
  </si>
  <si>
    <t>Ścinka drzewa (Wycinanie drzew z użyciem podnośnika i wywozem pozyskanej masy. uprzątnięciem  konarów, gałęzi,  liści, trocin  itp. z uporządkowaniem terenu wokół  miejsca po wyciętym drzewie, wywóz i utylizacja zebranych odpadów i nieczystości na składowisku odpadów) przy obwodzie pnia mierzonej na wysokości 130 cm</t>
  </si>
  <si>
    <t>≤ 50 cm</t>
  </si>
  <si>
    <t>50-95 cm</t>
  </si>
  <si>
    <t>5.6</t>
  </si>
  <si>
    <t>&gt; 315 cm</t>
  </si>
  <si>
    <t>≤ 95 cm</t>
  </si>
  <si>
    <r>
      <t xml:space="preserve">Cięcia pielęgnacyjne </t>
    </r>
    <r>
      <rPr>
        <u/>
        <sz val="11"/>
        <color theme="1"/>
        <rFont val="Arial"/>
        <family val="2"/>
        <charset val="238"/>
      </rPr>
      <t xml:space="preserve">drzew pomnikowych z podnośnika koszowego lub technikami linowymi, </t>
    </r>
    <r>
      <rPr>
        <sz val="11"/>
        <color theme="1"/>
        <rFont val="Arial"/>
        <family val="2"/>
        <charset val="238"/>
      </rPr>
      <t>obejmujące cięcia sanitarne oraz weteranizujace przy wysokości drzewa wraz z kosztem uporządkowania terenu, wywozu i utylizacji odpadu na składowisku odpadów.</t>
    </r>
  </si>
  <si>
    <t xml:space="preserve">Sporządziły: 
</t>
  </si>
  <si>
    <t xml:space="preserve">Data sporządzenia: </t>
  </si>
  <si>
    <t>zał. nr 4 do SWZ DP/16/2023</t>
  </si>
  <si>
    <t>„Utrzymanie drzewostanu w pasie drogowym w okresie 12 m-cy.”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</si>
</sst>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2" fontId="13" fillId="0" borderId="36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5E3E-F3A9-4E7B-A23E-B894A733F5F6}">
  <sheetPr>
    <pageSetUpPr fitToPage="1"/>
  </sheetPr>
  <dimension ref="A1:O45"/>
  <sheetViews>
    <sheetView tabSelected="1" zoomScaleNormal="100" workbookViewId="0">
      <selection activeCell="C4" sqref="C4"/>
    </sheetView>
  </sheetViews>
  <sheetFormatPr defaultRowHeight="15" x14ac:dyDescent="0.25"/>
  <cols>
    <col min="1" max="1" width="14.140625" customWidth="1"/>
    <col min="2" max="2" width="5.140625" customWidth="1"/>
    <col min="3" max="3" width="71" customWidth="1"/>
    <col min="4" max="4" width="15.42578125" customWidth="1"/>
    <col min="12" max="12" width="13.5703125" bestFit="1" customWidth="1"/>
  </cols>
  <sheetData>
    <row r="1" spans="1:15" ht="18.75" x14ac:dyDescent="0.25">
      <c r="A1" s="1"/>
      <c r="H1" s="67" t="s">
        <v>61</v>
      </c>
      <c r="I1" s="67"/>
      <c r="J1" s="67"/>
      <c r="K1" s="67"/>
      <c r="L1" s="67"/>
    </row>
    <row r="2" spans="1:15" ht="33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5" x14ac:dyDescent="0.25">
      <c r="A3" s="3"/>
      <c r="C3" s="68" t="s">
        <v>62</v>
      </c>
      <c r="D3" s="68"/>
      <c r="E3" s="68"/>
      <c r="F3" s="68"/>
      <c r="G3" s="68"/>
      <c r="H3" s="68"/>
      <c r="I3" s="68"/>
      <c r="J3" s="68"/>
    </row>
    <row r="4" spans="1:15" ht="22.5" customHeight="1" x14ac:dyDescent="0.25">
      <c r="A4" s="65" t="s">
        <v>1</v>
      </c>
      <c r="B4" s="65"/>
    </row>
    <row r="5" spans="1:15" ht="27.75" customHeight="1" x14ac:dyDescent="0.25">
      <c r="A5" s="64" t="s">
        <v>2</v>
      </c>
      <c r="B5" s="64"/>
    </row>
    <row r="6" spans="1:15" ht="19.5" customHeight="1" x14ac:dyDescent="0.25">
      <c r="A6" s="64" t="s">
        <v>3</v>
      </c>
      <c r="B6" s="64"/>
    </row>
    <row r="7" spans="1:15" x14ac:dyDescent="0.25">
      <c r="A7" s="3"/>
    </row>
    <row r="8" spans="1:15" ht="25.5" customHeight="1" x14ac:dyDescent="0.25">
      <c r="A8" s="65" t="s">
        <v>4</v>
      </c>
      <c r="B8" s="65"/>
    </row>
    <row r="9" spans="1:15" ht="90.75" customHeight="1" thickBot="1" x14ac:dyDescent="0.3">
      <c r="A9" s="113" t="s">
        <v>5</v>
      </c>
      <c r="B9" s="113"/>
      <c r="C9" s="113"/>
    </row>
    <row r="10" spans="1:15" ht="45.75" thickBot="1" x14ac:dyDescent="0.3">
      <c r="A10" s="78" t="s">
        <v>6</v>
      </c>
      <c r="B10" s="79"/>
      <c r="C10" s="82" t="s">
        <v>7</v>
      </c>
      <c r="D10" s="84" t="s">
        <v>8</v>
      </c>
      <c r="E10" s="84" t="s">
        <v>9</v>
      </c>
      <c r="F10" s="84" t="s">
        <v>10</v>
      </c>
      <c r="G10" s="16" t="s">
        <v>11</v>
      </c>
      <c r="H10" s="86" t="s">
        <v>12</v>
      </c>
      <c r="I10" s="87"/>
      <c r="J10" s="88"/>
      <c r="K10" s="14" t="s">
        <v>13</v>
      </c>
      <c r="L10" s="15" t="s">
        <v>14</v>
      </c>
    </row>
    <row r="11" spans="1:15" ht="30" customHeight="1" thickBot="1" x14ac:dyDescent="0.3">
      <c r="A11" s="80"/>
      <c r="B11" s="81"/>
      <c r="C11" s="83"/>
      <c r="D11" s="85"/>
      <c r="E11" s="85"/>
      <c r="F11" s="85"/>
      <c r="G11" s="17" t="s">
        <v>15</v>
      </c>
      <c r="H11" s="95" t="s">
        <v>15</v>
      </c>
      <c r="I11" s="96"/>
      <c r="J11" s="97"/>
      <c r="K11" s="18" t="s">
        <v>16</v>
      </c>
      <c r="L11" s="19" t="s">
        <v>15</v>
      </c>
      <c r="M11" s="4"/>
      <c r="N11" s="11"/>
    </row>
    <row r="12" spans="1:15" ht="30" customHeight="1" thickBot="1" x14ac:dyDescent="0.3">
      <c r="A12" s="93">
        <v>1</v>
      </c>
      <c r="B12" s="94"/>
      <c r="C12" s="20">
        <v>2</v>
      </c>
      <c r="D12" s="20">
        <v>3</v>
      </c>
      <c r="E12" s="20">
        <v>4</v>
      </c>
      <c r="F12" s="21">
        <v>5</v>
      </c>
      <c r="G12" s="22">
        <v>6</v>
      </c>
      <c r="H12" s="72">
        <v>7</v>
      </c>
      <c r="I12" s="73"/>
      <c r="J12" s="74"/>
      <c r="K12" s="23">
        <v>8</v>
      </c>
      <c r="L12" s="21">
        <v>9</v>
      </c>
      <c r="M12" s="4"/>
    </row>
    <row r="13" spans="1:15" ht="30" customHeight="1" thickBot="1" x14ac:dyDescent="0.3">
      <c r="A13" s="89">
        <v>1</v>
      </c>
      <c r="B13" s="25" t="s">
        <v>37</v>
      </c>
      <c r="C13" s="91" t="s">
        <v>50</v>
      </c>
      <c r="D13" s="27" t="s">
        <v>17</v>
      </c>
      <c r="E13" s="89" t="s">
        <v>18</v>
      </c>
      <c r="F13" s="28">
        <v>400</v>
      </c>
      <c r="G13" s="29">
        <f t="shared" ref="G13:G15" si="0">N13*$P$9</f>
        <v>0</v>
      </c>
      <c r="H13" s="75">
        <f>G13*F13</f>
        <v>0</v>
      </c>
      <c r="I13" s="76"/>
      <c r="J13" s="77"/>
      <c r="K13" s="30">
        <v>8</v>
      </c>
      <c r="L13" s="31">
        <f>H13*1.08</f>
        <v>0</v>
      </c>
      <c r="M13" s="4"/>
    </row>
    <row r="14" spans="1:15" ht="30" customHeight="1" thickBot="1" x14ac:dyDescent="0.3">
      <c r="A14" s="90"/>
      <c r="B14" s="25" t="s">
        <v>38</v>
      </c>
      <c r="C14" s="92"/>
      <c r="D14" s="27" t="s">
        <v>19</v>
      </c>
      <c r="E14" s="90"/>
      <c r="F14" s="28">
        <v>300</v>
      </c>
      <c r="G14" s="29">
        <f t="shared" si="0"/>
        <v>0</v>
      </c>
      <c r="H14" s="75">
        <f>G14*F14</f>
        <v>0</v>
      </c>
      <c r="I14" s="76"/>
      <c r="J14" s="77"/>
      <c r="K14" s="30">
        <v>8</v>
      </c>
      <c r="L14" s="31">
        <f t="shared" ref="L14:L16" si="1">H14*1.08</f>
        <v>0</v>
      </c>
      <c r="M14" s="4"/>
      <c r="N14" s="11"/>
      <c r="O14" s="11"/>
    </row>
    <row r="15" spans="1:15" ht="30" customHeight="1" thickBot="1" x14ac:dyDescent="0.3">
      <c r="A15" s="90"/>
      <c r="B15" s="33" t="s">
        <v>39</v>
      </c>
      <c r="C15" s="92"/>
      <c r="D15" s="24" t="s">
        <v>20</v>
      </c>
      <c r="E15" s="90"/>
      <c r="F15" s="24">
        <v>200</v>
      </c>
      <c r="G15" s="29">
        <f t="shared" si="0"/>
        <v>0</v>
      </c>
      <c r="H15" s="69">
        <f t="shared" ref="H15" si="2">G15*F15</f>
        <v>0</v>
      </c>
      <c r="I15" s="70"/>
      <c r="J15" s="71"/>
      <c r="K15" s="34">
        <v>8</v>
      </c>
      <c r="L15" s="31">
        <f t="shared" si="1"/>
        <v>0</v>
      </c>
      <c r="M15" s="4"/>
      <c r="N15" s="11"/>
      <c r="O15" s="11"/>
    </row>
    <row r="16" spans="1:15" ht="71.25" customHeight="1" thickBot="1" x14ac:dyDescent="0.3">
      <c r="A16" s="35">
        <v>2</v>
      </c>
      <c r="B16" s="36"/>
      <c r="C16" s="26" t="s">
        <v>51</v>
      </c>
      <c r="D16" s="24" t="s">
        <v>21</v>
      </c>
      <c r="E16" s="24" t="s">
        <v>18</v>
      </c>
      <c r="F16" s="24">
        <v>1500</v>
      </c>
      <c r="G16" s="29">
        <f>N16*$P$9</f>
        <v>0</v>
      </c>
      <c r="H16" s="69">
        <f>G16*F16</f>
        <v>0</v>
      </c>
      <c r="I16" s="70"/>
      <c r="J16" s="71"/>
      <c r="K16" s="34">
        <v>8</v>
      </c>
      <c r="L16" s="31">
        <f t="shared" si="1"/>
        <v>0</v>
      </c>
      <c r="M16" s="4"/>
      <c r="N16" s="11"/>
      <c r="O16" s="11"/>
    </row>
    <row r="17" spans="1:15" ht="60" customHeight="1" thickBot="1" x14ac:dyDescent="0.3">
      <c r="A17" s="35">
        <v>3</v>
      </c>
      <c r="B17" s="36"/>
      <c r="C17" s="26" t="s">
        <v>22</v>
      </c>
      <c r="D17" s="24" t="s">
        <v>21</v>
      </c>
      <c r="E17" s="37" t="s">
        <v>18</v>
      </c>
      <c r="F17" s="24">
        <v>1000</v>
      </c>
      <c r="G17" s="29">
        <f>N17*$P$9</f>
        <v>0</v>
      </c>
      <c r="H17" s="69">
        <f>G17*F17</f>
        <v>0</v>
      </c>
      <c r="I17" s="70"/>
      <c r="J17" s="71"/>
      <c r="K17" s="34">
        <v>8</v>
      </c>
      <c r="L17" s="38">
        <f t="shared" ref="L17:L22" si="3">H17*1.08</f>
        <v>0</v>
      </c>
      <c r="M17" s="4"/>
      <c r="N17" s="11"/>
      <c r="O17" s="11"/>
    </row>
    <row r="18" spans="1:15" ht="60" customHeight="1" thickBot="1" x14ac:dyDescent="0.3">
      <c r="A18" s="39">
        <v>4</v>
      </c>
      <c r="B18" s="40"/>
      <c r="C18" s="41" t="s">
        <v>23</v>
      </c>
      <c r="D18" s="42" t="s">
        <v>21</v>
      </c>
      <c r="E18" s="42" t="s">
        <v>24</v>
      </c>
      <c r="F18" s="42">
        <v>500</v>
      </c>
      <c r="G18" s="43">
        <f>N18*$P$9</f>
        <v>0</v>
      </c>
      <c r="H18" s="75">
        <f t="shared" ref="H18:H31" si="4">G18*F18</f>
        <v>0</v>
      </c>
      <c r="I18" s="76"/>
      <c r="J18" s="77"/>
      <c r="K18" s="44">
        <v>8</v>
      </c>
      <c r="L18" s="38">
        <f t="shared" si="3"/>
        <v>0</v>
      </c>
      <c r="M18" s="4"/>
      <c r="N18" s="11"/>
      <c r="O18" s="11"/>
    </row>
    <row r="19" spans="1:15" ht="60" customHeight="1" thickBot="1" x14ac:dyDescent="0.3">
      <c r="A19" s="104">
        <v>5</v>
      </c>
      <c r="B19" s="45" t="s">
        <v>40</v>
      </c>
      <c r="C19" s="107" t="s">
        <v>52</v>
      </c>
      <c r="D19" s="46" t="s">
        <v>53</v>
      </c>
      <c r="E19" s="110" t="s">
        <v>18</v>
      </c>
      <c r="F19" s="46">
        <v>50</v>
      </c>
      <c r="G19" s="47">
        <v>0</v>
      </c>
      <c r="H19" s="75">
        <f t="shared" si="4"/>
        <v>0</v>
      </c>
      <c r="I19" s="76"/>
      <c r="J19" s="77"/>
      <c r="K19" s="46">
        <v>8</v>
      </c>
      <c r="L19" s="38">
        <f t="shared" si="3"/>
        <v>0</v>
      </c>
      <c r="M19" s="4"/>
      <c r="N19" s="11"/>
      <c r="O19" s="11"/>
    </row>
    <row r="20" spans="1:15" ht="30" customHeight="1" thickBot="1" x14ac:dyDescent="0.3">
      <c r="A20" s="105"/>
      <c r="B20" s="48" t="s">
        <v>41</v>
      </c>
      <c r="C20" s="108"/>
      <c r="D20" s="49" t="s">
        <v>54</v>
      </c>
      <c r="E20" s="111"/>
      <c r="F20" s="28">
        <v>4</v>
      </c>
      <c r="G20" s="50">
        <f>N20*$P$9</f>
        <v>0</v>
      </c>
      <c r="H20" s="117">
        <f t="shared" si="4"/>
        <v>0</v>
      </c>
      <c r="I20" s="118"/>
      <c r="J20" s="119"/>
      <c r="K20" s="30">
        <v>8</v>
      </c>
      <c r="L20" s="38">
        <f t="shared" si="3"/>
        <v>0</v>
      </c>
      <c r="M20" s="4"/>
      <c r="N20" s="11"/>
      <c r="O20" s="11"/>
    </row>
    <row r="21" spans="1:15" ht="30" customHeight="1" thickBot="1" x14ac:dyDescent="0.3">
      <c r="A21" s="105"/>
      <c r="B21" s="48" t="s">
        <v>42</v>
      </c>
      <c r="C21" s="108"/>
      <c r="D21" s="49" t="s">
        <v>25</v>
      </c>
      <c r="E21" s="111"/>
      <c r="F21" s="28">
        <v>4</v>
      </c>
      <c r="G21" s="29">
        <f t="shared" ref="G21:G22" si="5">N21*$P$9</f>
        <v>0</v>
      </c>
      <c r="H21" s="75">
        <f t="shared" si="4"/>
        <v>0</v>
      </c>
      <c r="I21" s="76"/>
      <c r="J21" s="77"/>
      <c r="K21" s="30">
        <v>8</v>
      </c>
      <c r="L21" s="38">
        <f t="shared" si="3"/>
        <v>0</v>
      </c>
      <c r="M21" s="4"/>
      <c r="N21" s="11"/>
      <c r="O21" s="11"/>
    </row>
    <row r="22" spans="1:15" ht="30" customHeight="1" thickBot="1" x14ac:dyDescent="0.3">
      <c r="A22" s="105"/>
      <c r="B22" s="48" t="s">
        <v>43</v>
      </c>
      <c r="C22" s="108"/>
      <c r="D22" s="49" t="s">
        <v>26</v>
      </c>
      <c r="E22" s="111"/>
      <c r="F22" s="28">
        <v>4</v>
      </c>
      <c r="G22" s="29">
        <f t="shared" si="5"/>
        <v>0</v>
      </c>
      <c r="H22" s="75">
        <f t="shared" si="4"/>
        <v>0</v>
      </c>
      <c r="I22" s="76"/>
      <c r="J22" s="77"/>
      <c r="K22" s="30">
        <v>8</v>
      </c>
      <c r="L22" s="51">
        <f t="shared" si="3"/>
        <v>0</v>
      </c>
      <c r="M22" s="4"/>
      <c r="N22" s="11"/>
      <c r="O22" s="11"/>
    </row>
    <row r="23" spans="1:15" ht="30" customHeight="1" thickBot="1" x14ac:dyDescent="0.3">
      <c r="A23" s="105"/>
      <c r="B23" s="52" t="s">
        <v>44</v>
      </c>
      <c r="C23" s="108"/>
      <c r="D23" s="49" t="s">
        <v>27</v>
      </c>
      <c r="E23" s="111"/>
      <c r="F23" s="28">
        <v>4</v>
      </c>
      <c r="G23" s="29">
        <f>N23*$P$9</f>
        <v>0</v>
      </c>
      <c r="H23" s="75">
        <f t="shared" si="4"/>
        <v>0</v>
      </c>
      <c r="I23" s="76"/>
      <c r="J23" s="77"/>
      <c r="K23" s="30">
        <v>8</v>
      </c>
      <c r="L23" s="51">
        <f t="shared" ref="L23:L31" si="6">H23*1.08</f>
        <v>0</v>
      </c>
      <c r="M23" s="4"/>
      <c r="N23" s="11"/>
      <c r="O23" s="11"/>
    </row>
    <row r="24" spans="1:15" ht="30" customHeight="1" thickBot="1" x14ac:dyDescent="0.3">
      <c r="A24" s="106"/>
      <c r="B24" s="53" t="s">
        <v>55</v>
      </c>
      <c r="C24" s="109"/>
      <c r="D24" s="54" t="s">
        <v>56</v>
      </c>
      <c r="E24" s="112"/>
      <c r="F24" s="42">
        <v>4</v>
      </c>
      <c r="G24" s="43">
        <f>N24*$P$9</f>
        <v>0</v>
      </c>
      <c r="H24" s="75">
        <f t="shared" si="4"/>
        <v>0</v>
      </c>
      <c r="I24" s="76"/>
      <c r="J24" s="77"/>
      <c r="K24" s="44">
        <v>8</v>
      </c>
      <c r="L24" s="51">
        <f t="shared" si="6"/>
        <v>0</v>
      </c>
      <c r="M24" s="4"/>
      <c r="N24" s="11"/>
      <c r="O24" s="11"/>
    </row>
    <row r="25" spans="1:15" ht="30" customHeight="1" thickBot="1" x14ac:dyDescent="0.3">
      <c r="A25" s="89">
        <v>6</v>
      </c>
      <c r="B25" s="25" t="s">
        <v>45</v>
      </c>
      <c r="C25" s="91" t="s">
        <v>28</v>
      </c>
      <c r="D25" s="55" t="s">
        <v>57</v>
      </c>
      <c r="E25" s="102" t="s">
        <v>18</v>
      </c>
      <c r="F25" s="56">
        <v>3</v>
      </c>
      <c r="G25" s="57">
        <f t="shared" ref="G25:G28" si="7">N25*$P$9</f>
        <v>0</v>
      </c>
      <c r="H25" s="75">
        <f t="shared" si="4"/>
        <v>0</v>
      </c>
      <c r="I25" s="76"/>
      <c r="J25" s="77"/>
      <c r="K25" s="58">
        <v>8</v>
      </c>
      <c r="L25" s="59">
        <f t="shared" si="6"/>
        <v>0</v>
      </c>
      <c r="M25" s="4"/>
      <c r="N25" s="11"/>
      <c r="O25" s="11"/>
    </row>
    <row r="26" spans="1:15" ht="30" customHeight="1" thickBot="1" x14ac:dyDescent="0.3">
      <c r="A26" s="90"/>
      <c r="B26" s="25" t="s">
        <v>46</v>
      </c>
      <c r="C26" s="92"/>
      <c r="D26" s="27" t="s">
        <v>25</v>
      </c>
      <c r="E26" s="90"/>
      <c r="F26" s="28">
        <v>3</v>
      </c>
      <c r="G26" s="29">
        <f t="shared" si="7"/>
        <v>0</v>
      </c>
      <c r="H26" s="75">
        <f t="shared" si="4"/>
        <v>0</v>
      </c>
      <c r="I26" s="76"/>
      <c r="J26" s="77"/>
      <c r="K26" s="30">
        <v>8</v>
      </c>
      <c r="L26" s="51">
        <f t="shared" si="6"/>
        <v>0</v>
      </c>
      <c r="M26" s="4"/>
      <c r="N26" s="11"/>
      <c r="O26" s="11"/>
    </row>
    <row r="27" spans="1:15" ht="30" customHeight="1" thickBot="1" x14ac:dyDescent="0.3">
      <c r="A27" s="90"/>
      <c r="B27" s="25" t="s">
        <v>47</v>
      </c>
      <c r="C27" s="92"/>
      <c r="D27" s="27" t="s">
        <v>26</v>
      </c>
      <c r="E27" s="90"/>
      <c r="F27" s="28">
        <v>3</v>
      </c>
      <c r="G27" s="29">
        <f t="shared" si="7"/>
        <v>0</v>
      </c>
      <c r="H27" s="75">
        <f t="shared" si="4"/>
        <v>0</v>
      </c>
      <c r="I27" s="76"/>
      <c r="J27" s="77"/>
      <c r="K27" s="30">
        <v>8</v>
      </c>
      <c r="L27" s="51">
        <f t="shared" si="6"/>
        <v>0</v>
      </c>
      <c r="M27" s="4"/>
      <c r="N27" s="11"/>
      <c r="O27" s="11"/>
    </row>
    <row r="28" spans="1:15" ht="30" customHeight="1" thickBot="1" x14ac:dyDescent="0.3">
      <c r="A28" s="90"/>
      <c r="B28" s="25" t="s">
        <v>48</v>
      </c>
      <c r="C28" s="92"/>
      <c r="D28" s="27" t="s">
        <v>27</v>
      </c>
      <c r="E28" s="90"/>
      <c r="F28" s="28">
        <v>3</v>
      </c>
      <c r="G28" s="29">
        <f t="shared" si="7"/>
        <v>0</v>
      </c>
      <c r="H28" s="75">
        <f t="shared" si="4"/>
        <v>0</v>
      </c>
      <c r="I28" s="76"/>
      <c r="J28" s="77"/>
      <c r="K28" s="30">
        <v>8</v>
      </c>
      <c r="L28" s="51">
        <f t="shared" si="6"/>
        <v>0</v>
      </c>
      <c r="M28" s="4"/>
      <c r="N28" s="11"/>
      <c r="O28" s="11"/>
    </row>
    <row r="29" spans="1:15" ht="30" customHeight="1" thickBot="1" x14ac:dyDescent="0.3">
      <c r="A29" s="90"/>
      <c r="B29" s="33" t="s">
        <v>49</v>
      </c>
      <c r="C29" s="92"/>
      <c r="D29" s="42" t="s">
        <v>56</v>
      </c>
      <c r="E29" s="103"/>
      <c r="F29" s="42">
        <v>3</v>
      </c>
      <c r="G29" s="43">
        <f>N29*$P$9</f>
        <v>0</v>
      </c>
      <c r="H29" s="75">
        <f t="shared" si="4"/>
        <v>0</v>
      </c>
      <c r="I29" s="76"/>
      <c r="J29" s="77"/>
      <c r="K29" s="60">
        <v>8</v>
      </c>
      <c r="L29" s="51">
        <f t="shared" si="6"/>
        <v>0</v>
      </c>
      <c r="M29" s="4"/>
      <c r="N29" s="11"/>
      <c r="O29" s="11"/>
    </row>
    <row r="30" spans="1:15" ht="60" customHeight="1" thickBot="1" x14ac:dyDescent="0.3">
      <c r="A30" s="100">
        <v>7</v>
      </c>
      <c r="B30" s="101"/>
      <c r="C30" s="26" t="s">
        <v>58</v>
      </c>
      <c r="D30" s="27" t="s">
        <v>29</v>
      </c>
      <c r="E30" s="32" t="s">
        <v>18</v>
      </c>
      <c r="F30" s="28">
        <v>5</v>
      </c>
      <c r="G30" s="61">
        <f>N30*P12</f>
        <v>0</v>
      </c>
      <c r="H30" s="117">
        <f t="shared" si="4"/>
        <v>0</v>
      </c>
      <c r="I30" s="118"/>
      <c r="J30" s="119"/>
      <c r="K30" s="30">
        <v>8</v>
      </c>
      <c r="L30" s="51">
        <f t="shared" si="6"/>
        <v>0</v>
      </c>
      <c r="M30" s="5"/>
      <c r="N30" s="11"/>
      <c r="O30" s="11"/>
    </row>
    <row r="31" spans="1:15" ht="60" customHeight="1" thickBot="1" x14ac:dyDescent="0.3">
      <c r="A31" s="98">
        <v>8</v>
      </c>
      <c r="B31" s="99"/>
      <c r="C31" s="41" t="s">
        <v>30</v>
      </c>
      <c r="D31" s="24" t="s">
        <v>21</v>
      </c>
      <c r="E31" s="24" t="s">
        <v>18</v>
      </c>
      <c r="F31" s="24">
        <v>25</v>
      </c>
      <c r="G31" s="29">
        <f>N31*P12</f>
        <v>0</v>
      </c>
      <c r="H31" s="69">
        <f t="shared" si="4"/>
        <v>0</v>
      </c>
      <c r="I31" s="70"/>
      <c r="J31" s="71"/>
      <c r="K31" s="34">
        <v>8</v>
      </c>
      <c r="L31" s="51">
        <f t="shared" si="6"/>
        <v>0</v>
      </c>
      <c r="M31" s="5"/>
      <c r="N31" s="11"/>
      <c r="O31" s="11"/>
    </row>
    <row r="32" spans="1:15" ht="30" customHeight="1" thickBot="1" x14ac:dyDescent="0.3">
      <c r="A32" s="95" t="s">
        <v>31</v>
      </c>
      <c r="B32" s="96"/>
      <c r="C32" s="96"/>
      <c r="D32" s="96"/>
      <c r="E32" s="96"/>
      <c r="F32" s="96"/>
      <c r="G32" s="96"/>
      <c r="H32" s="116">
        <f>SUM(H13:J31)</f>
        <v>0</v>
      </c>
      <c r="I32" s="96"/>
      <c r="J32" s="97"/>
      <c r="K32" s="62">
        <v>8</v>
      </c>
      <c r="L32" s="63">
        <f>H32*1.08</f>
        <v>0</v>
      </c>
      <c r="M32" s="6"/>
      <c r="N32" s="13"/>
      <c r="O32" s="13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8"/>
    </row>
    <row r="35" spans="1:13" x14ac:dyDescent="0.25">
      <c r="A35" s="9" t="s">
        <v>32</v>
      </c>
    </row>
    <row r="36" spans="1:13" x14ac:dyDescent="0.25">
      <c r="A36" s="9" t="s">
        <v>33</v>
      </c>
    </row>
    <row r="37" spans="1:13" x14ac:dyDescent="0.25">
      <c r="A37" s="10" t="s">
        <v>34</v>
      </c>
    </row>
    <row r="38" spans="1:13" ht="43.5" customHeight="1" x14ac:dyDescent="0.25">
      <c r="A38" s="8"/>
      <c r="F38" s="115" t="s">
        <v>59</v>
      </c>
      <c r="G38" s="115"/>
      <c r="H38" s="115"/>
      <c r="I38" s="115"/>
      <c r="J38" s="115"/>
    </row>
    <row r="39" spans="1:13" ht="56.25" customHeight="1" x14ac:dyDescent="0.25">
      <c r="A39" s="114" t="s">
        <v>35</v>
      </c>
      <c r="B39" s="114"/>
      <c r="C39" s="114"/>
      <c r="F39" s="12" t="s">
        <v>60</v>
      </c>
    </row>
    <row r="41" spans="1:13" x14ac:dyDescent="0.25">
      <c r="A41" s="9" t="s">
        <v>36</v>
      </c>
    </row>
    <row r="43" spans="1:13" x14ac:dyDescent="0.25">
      <c r="A43" s="9"/>
    </row>
    <row r="44" spans="1:13" ht="16.5" thickBot="1" x14ac:dyDescent="0.3">
      <c r="A44" s="2"/>
    </row>
    <row r="45" spans="1:13" ht="15.75" x14ac:dyDescent="0.25">
      <c r="A45" s="2"/>
    </row>
  </sheetData>
  <mergeCells count="47">
    <mergeCell ref="A39:C39"/>
    <mergeCell ref="F38:J38"/>
    <mergeCell ref="H17:J17"/>
    <mergeCell ref="H18:J18"/>
    <mergeCell ref="A32:G32"/>
    <mergeCell ref="H32:J32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4:J24"/>
    <mergeCell ref="A19:A24"/>
    <mergeCell ref="C19:C24"/>
    <mergeCell ref="E19:E24"/>
    <mergeCell ref="A9:C9"/>
    <mergeCell ref="H31:J31"/>
    <mergeCell ref="A31:B31"/>
    <mergeCell ref="A30:B30"/>
    <mergeCell ref="A25:A29"/>
    <mergeCell ref="C25:C29"/>
    <mergeCell ref="E25:E29"/>
    <mergeCell ref="H11:J11"/>
    <mergeCell ref="H15:J15"/>
    <mergeCell ref="H14:J14"/>
    <mergeCell ref="H22:J22"/>
    <mergeCell ref="H23:J23"/>
    <mergeCell ref="A2:L2"/>
    <mergeCell ref="H1:L1"/>
    <mergeCell ref="C3:J3"/>
    <mergeCell ref="H16:J16"/>
    <mergeCell ref="H12:J12"/>
    <mergeCell ref="H13:J13"/>
    <mergeCell ref="A10:B11"/>
    <mergeCell ref="C10:C11"/>
    <mergeCell ref="D10:D11"/>
    <mergeCell ref="E10:E11"/>
    <mergeCell ref="F10:F11"/>
    <mergeCell ref="H10:J10"/>
    <mergeCell ref="E13:E15"/>
    <mergeCell ref="A13:A15"/>
    <mergeCell ref="C13:C15"/>
    <mergeCell ref="A12:B12"/>
  </mergeCells>
  <pageMargins left="0.7" right="0.7" top="0.75" bottom="0.75" header="0.3" footer="0.3"/>
  <pageSetup paperSize="8" scale="71" orientation="portrait" r:id="rId1"/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FC DP_16_2023</vt:lpstr>
      <vt:lpstr>'FC DP_16_2023'!_Hlk53466736</vt:lpstr>
      <vt:lpstr>'FC DP_16_2023'!_Hlk53646424</vt:lpstr>
      <vt:lpstr>'FC DP_16_2023'!Obszar_wydruku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Gołda</dc:creator>
  <cp:lastModifiedBy>Jarosław Nanowski</cp:lastModifiedBy>
  <cp:lastPrinted>2023-07-11T05:16:55Z</cp:lastPrinted>
  <dcterms:created xsi:type="dcterms:W3CDTF">2022-06-07T07:17:37Z</dcterms:created>
  <dcterms:modified xsi:type="dcterms:W3CDTF">2023-07-11T05:18:55Z</dcterms:modified>
</cp:coreProperties>
</file>