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202300"/>
  <xr:revisionPtr revIDLastSave="0" documentId="13_ncr:1_{915D1720-0749-49EF-8881-EBA63C7CF1B3}" xr6:coauthVersionLast="47" xr6:coauthVersionMax="47" xr10:uidLastSave="{00000000-0000-0000-0000-000000000000}"/>
  <bookViews>
    <workbookView xWindow="-108" yWindow="-108" windowWidth="23256" windowHeight="12456" xr2:uid="{3F332102-3272-4C59-8A60-5A501F32755E}"/>
  </bookViews>
  <sheets>
    <sheet name="worki na śmieci i rękawicz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I28" i="1" s="1"/>
  <c r="J28" i="1" s="1"/>
  <c r="G27" i="1"/>
  <c r="G26" i="1"/>
  <c r="G25" i="1"/>
  <c r="I25" i="1" s="1"/>
  <c r="G24" i="1"/>
  <c r="G23" i="1"/>
  <c r="I23" i="1" s="1"/>
  <c r="J23" i="1" s="1"/>
  <c r="G22" i="1"/>
  <c r="G21" i="1"/>
  <c r="I21" i="1" s="1"/>
  <c r="G20" i="1"/>
  <c r="I20" i="1" s="1"/>
  <c r="J20" i="1" s="1"/>
  <c r="G19" i="1"/>
  <c r="I19" i="1" s="1"/>
  <c r="J19" i="1" s="1"/>
  <c r="G18" i="1"/>
  <c r="G17" i="1"/>
  <c r="G16" i="1"/>
  <c r="G15" i="1"/>
  <c r="I15" i="1" s="1"/>
  <c r="J15" i="1" s="1"/>
  <c r="G14" i="1"/>
  <c r="I14" i="1" s="1"/>
  <c r="J14" i="1" s="1"/>
  <c r="G13" i="1"/>
  <c r="I13" i="1" s="1"/>
  <c r="G12" i="1"/>
  <c r="I12" i="1" s="1"/>
  <c r="J12" i="1" s="1"/>
  <c r="G11" i="1"/>
  <c r="I11" i="1" s="1"/>
  <c r="J11" i="1" s="1"/>
  <c r="G10" i="1"/>
  <c r="G9" i="1"/>
  <c r="I9" i="1" s="1"/>
  <c r="G8" i="1"/>
  <c r="G7" i="1"/>
  <c r="I7" i="1" s="1"/>
  <c r="J7" i="1" s="1"/>
  <c r="G6" i="1"/>
  <c r="I6" i="1" l="1"/>
  <c r="J6" i="1" s="1"/>
  <c r="I22" i="1"/>
  <c r="J22" i="1" s="1"/>
  <c r="J25" i="1"/>
  <c r="G30" i="1"/>
  <c r="H32" i="1" s="1"/>
  <c r="J9" i="1"/>
  <c r="I17" i="1"/>
  <c r="J17" i="1" s="1"/>
  <c r="I29" i="1"/>
  <c r="J29" i="1" s="1"/>
  <c r="I8" i="1"/>
  <c r="J8" i="1" s="1"/>
  <c r="J13" i="1"/>
  <c r="I16" i="1"/>
  <c r="J16" i="1" s="1"/>
  <c r="J21" i="1"/>
  <c r="I24" i="1"/>
  <c r="J24" i="1" s="1"/>
  <c r="I10" i="1"/>
  <c r="J10" i="1" s="1"/>
  <c r="I18" i="1"/>
  <c r="J18" i="1" s="1"/>
  <c r="I26" i="1"/>
  <c r="J26" i="1" s="1"/>
  <c r="I27" i="1"/>
  <c r="J27" i="1" s="1"/>
  <c r="J30" i="1" l="1"/>
  <c r="H35" i="1" s="1"/>
</calcChain>
</file>

<file path=xl/sharedStrings.xml><?xml version="1.0" encoding="utf-8"?>
<sst xmlns="http://schemas.openxmlformats.org/spreadsheetml/2006/main" count="90" uniqueCount="66">
  <si>
    <t>wartość netto</t>
  </si>
  <si>
    <t>Wartość netto</t>
  </si>
  <si>
    <t>Wartość vat 23%</t>
  </si>
  <si>
    <t>Wartość brutto</t>
  </si>
  <si>
    <t>Worki na odpady komunalne</t>
  </si>
  <si>
    <t>L.p.</t>
  </si>
  <si>
    <t>NAZWA PRODUKTU</t>
  </si>
  <si>
    <t>OPIS PRODUKTU</t>
  </si>
  <si>
    <t>Ilość do zamówienia</t>
  </si>
  <si>
    <t>jednostka</t>
  </si>
  <si>
    <t xml:space="preserve">Cena netto </t>
  </si>
  <si>
    <t>Wartość Vat</t>
  </si>
  <si>
    <t>Nazwa producenta</t>
  </si>
  <si>
    <t>Worki na śmieci czarne 20 L</t>
  </si>
  <si>
    <t xml:space="preserve">Worki na śmieci czarne. HDPE 20 l Przeznaczone do segregacji, grubość min. 10-15μm. Pakowane po 50szt. </t>
  </si>
  <si>
    <t>rolka</t>
  </si>
  <si>
    <t>Worki na śmieci czarne 35 L</t>
  </si>
  <si>
    <t xml:space="preserve">Worki na śmieci czarne. LDPE 35l Przeznaczone do segregacji, grubość min. 25-28μm. Pakowane po 50szt. </t>
  </si>
  <si>
    <t>Worki na śmieci zielone 35 L</t>
  </si>
  <si>
    <t xml:space="preserve">Worki na śmieci zielone. LDPE 35l Przeznaczone do segregacji, grubość min. 25-28μm. Pakowane po 50szt. </t>
  </si>
  <si>
    <t>Worki na śmieci niebieskie 35 L</t>
  </si>
  <si>
    <t xml:space="preserve">Worki na śmieci niebieskie. LDPE 35l Przeznaczone do segregacji., grubość min. 25-28μm. Pakowane po 50szt. </t>
  </si>
  <si>
    <t>Worki na śmieci żółte 35 L</t>
  </si>
  <si>
    <t xml:space="preserve">Worki na śmieci żółte. LDPE 35l Przeznaczone do segregacji., grubość min. 25-28μm. Pakowane po 50szt. </t>
  </si>
  <si>
    <t>Worki na śmieci czarne 60 L</t>
  </si>
  <si>
    <t xml:space="preserve">Worki na śmieci czarne. LDPE 60l Przeznaczone do segregacji, grubość min. 25-28μm. Pakowane po 50szt. </t>
  </si>
  <si>
    <t>Worki na śmieci zielone 60 L</t>
  </si>
  <si>
    <t xml:space="preserve">Worki na śmieci zielone. LDPE 60l Przeznaczone do segregacji, grubość min. 25-28μm. Pakowane po 50szt. </t>
  </si>
  <si>
    <t>Worki na śmieci niebieskie 60 L</t>
  </si>
  <si>
    <t xml:space="preserve">Worki na śmieci niebieskie. LDPE 60l Przeznaczone do segregacji., grubość min. 25-28μm. Pakowane po 50szt. </t>
  </si>
  <si>
    <t>Worki na śmieci żółte 60 L</t>
  </si>
  <si>
    <t xml:space="preserve">Worki na śmieci żółte. LDPE 60l Przeznaczone do segregacji., grubość min. 25-28μm. Pakowane po 50szt. </t>
  </si>
  <si>
    <t>Worki na śmieci czarne 120 L</t>
  </si>
  <si>
    <t xml:space="preserve">Worki na śmieci czarne. LDPE 120l Przeznaczone do segregacji, grubość min. 25-28μm. Pakowane po 25szt. </t>
  </si>
  <si>
    <t>Worki na śmieci zielone 120 L</t>
  </si>
  <si>
    <t xml:space="preserve">Worki na śmieci zielone. LDPE 120l Przeznaczone do segregacji, grubość min. 25-28μm. Pakowane po 25szt. </t>
  </si>
  <si>
    <t>Worki na śmieci niebieskie 120 L</t>
  </si>
  <si>
    <t xml:space="preserve">Worki na śmieci niebieskie. LDPE 120l Przeznaczone do segregacji., grubość min. 25-28μm. Pakowane po 25szt. </t>
  </si>
  <si>
    <t>Worki na śmieci żółte 120 L</t>
  </si>
  <si>
    <t xml:space="preserve">Worki na śmieci żółte. LDPE 120l Przeznaczone do segregacji., grubość min. 25-28μm. Pakowane po 25szt. </t>
  </si>
  <si>
    <t>Worki na śmieci brązowe 120 L</t>
  </si>
  <si>
    <t xml:space="preserve">Worki na śmieci brązowe. LDPE 120l Przeznaczone do segregacji., grubość min. 25-28μm. Pakowane po 25szt. </t>
  </si>
  <si>
    <t>Worki na śmieci czarne 240 L</t>
  </si>
  <si>
    <t xml:space="preserve">Worki na śmieci czarne. LDPE 240l Przeznaczone do segregacji, grubość min. 25-28μm. Pakowane po 10szt. </t>
  </si>
  <si>
    <t>Worki na śmieci brązowe 240 L</t>
  </si>
  <si>
    <t xml:space="preserve">Worki na śmieci brązowe. LDPE 240l Przeznaczone do segregacji., grubość min. 25-28μm. Pakowane po 10szt. </t>
  </si>
  <si>
    <t xml:space="preserve">Worki na śmieci zółte. LDPE 240l Przeznaczone do segregacji., grubość min. 25-28μm. Pakowane po 10szt. </t>
  </si>
  <si>
    <t xml:space="preserve">Worki na śmieci zielone. LDPE 240l Przeznaczone do segregacji., grubość min. 25-28μm. Pakowane po 10szt. </t>
  </si>
  <si>
    <t xml:space="preserve">Worki na śmieci niebieskie. LDPE 240l Przeznaczone do segregacji., grubość min. 25-28μm. Pakowane po 10szt. </t>
  </si>
  <si>
    <t>Rękawice nitrylowe czarne roz S</t>
  </si>
  <si>
    <t xml:space="preserve">Rękawice nitrylowe w kolorze czarnym w rozmiarze S pakowane w kartoniku. Opakowanie 100 sztuk. </t>
  </si>
  <si>
    <t>Rękawice nitrylowe czarne roz M</t>
  </si>
  <si>
    <t xml:space="preserve">Rękawice nitrylowe w kolorze czarnym w rozmiarze M pakowane w kartoniku. Opakowanie 100 sztuk. </t>
  </si>
  <si>
    <t>Rękawice nitrylowe czarne roz L</t>
  </si>
  <si>
    <t xml:space="preserve">Rękawice nitrylowe w kolorze czarnym w rozmiarze L pakowane w kartoniku. Opakowanie 100 sztuk. </t>
  </si>
  <si>
    <t>Rękawice nitrylowe czarne roz XL</t>
  </si>
  <si>
    <t xml:space="preserve">Rękawice nitrylowe w kolorze czarnym w rozmiarze XL pakowane w kartoniku. Opakowanie 100 sztuk. </t>
  </si>
  <si>
    <t>Wartość vat 8%</t>
  </si>
  <si>
    <t xml:space="preserve">Worki na śmieci czarne. LDPE 20 l Przeznaczone do segregacji, grubość min. 10-15μm. Pakowane po 50szt. </t>
  </si>
  <si>
    <t>Worki na śmieci żółte 240 L</t>
  </si>
  <si>
    <t>Worki na śmieci zielone 240 L</t>
  </si>
  <si>
    <t>Worki na śmieci niebieskie 240 L</t>
  </si>
  <si>
    <t xml:space="preserve">WORKI NA ŚMIECI: </t>
  </si>
  <si>
    <t>Uwagi</t>
  </si>
  <si>
    <t>Stawka VAT %</t>
  </si>
  <si>
    <t>opak.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</si>
</sst>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38"/>
      <scheme val="minor"/>
    </font>
    <font>
      <b/>
      <sz val="11"/>
      <color rgb="FF3F3F3F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  <font>
      <sz val="10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24"/>
      <color rgb="FF3F3F3F"/>
      <name val="Aptos Narrow"/>
      <family val="2"/>
      <charset val="238"/>
      <scheme val="minor"/>
    </font>
    <font>
      <b/>
      <sz val="14"/>
      <color rgb="FF3F3F3F"/>
      <name val="Aptos Narrow"/>
      <family val="2"/>
      <scheme val="minor"/>
    </font>
    <font>
      <sz val="14"/>
      <color rgb="FF3F3F3F"/>
      <name val="Aptos Narrow"/>
      <family val="2"/>
      <charset val="238"/>
      <scheme val="minor"/>
    </font>
    <font>
      <sz val="14"/>
      <color rgb="FF000000"/>
      <name val="Calibri"/>
      <family val="2"/>
    </font>
    <font>
      <b/>
      <sz val="16"/>
      <color theme="1"/>
      <name val="Aptos Narrow"/>
      <family val="2"/>
      <scheme val="minor"/>
    </font>
    <font>
      <b/>
      <sz val="10"/>
      <color rgb="FF3F3F3F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6" fillId="2" borderId="1" xfId="1" applyFont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7" fillId="2" borderId="1" xfId="1" applyFont="1" applyAlignment="1">
      <alignment horizontal="center" vertical="center" wrapText="1"/>
    </xf>
    <xf numFmtId="2" fontId="6" fillId="2" borderId="1" xfId="1" applyNumberFormat="1" applyFont="1" applyAlignment="1">
      <alignment horizontal="center" vertical="center" wrapText="1"/>
    </xf>
    <xf numFmtId="9" fontId="6" fillId="2" borderId="1" xfId="1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2" fontId="6" fillId="2" borderId="6" xfId="1" applyNumberFormat="1" applyFont="1" applyBorder="1" applyAlignment="1">
      <alignment horizontal="center" vertical="center" wrapText="1"/>
    </xf>
    <xf numFmtId="2" fontId="6" fillId="2" borderId="4" xfId="1" applyNumberFormat="1" applyFont="1" applyBorder="1" applyAlignment="1">
      <alignment horizontal="center" vertical="center" wrapText="1"/>
    </xf>
    <xf numFmtId="2" fontId="6" fillId="2" borderId="8" xfId="1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0" fillId="2" borderId="6" xfId="1" applyFont="1" applyBorder="1" applyAlignment="1">
      <alignment horizontal="center" vertical="center" wrapText="1"/>
    </xf>
    <xf numFmtId="0" fontId="10" fillId="2" borderId="4" xfId="1" applyFont="1" applyBorder="1" applyAlignment="1">
      <alignment horizontal="center" vertical="center" wrapText="1"/>
    </xf>
    <xf numFmtId="0" fontId="10" fillId="2" borderId="8" xfId="1" applyFont="1" applyBorder="1" applyAlignment="1">
      <alignment horizontal="center" vertical="center" wrapText="1"/>
    </xf>
    <xf numFmtId="0" fontId="3" fillId="0" borderId="9" xfId="0" applyFont="1" applyBorder="1"/>
    <xf numFmtId="0" fontId="6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 wrapText="1"/>
    </xf>
    <xf numFmtId="0" fontId="6" fillId="2" borderId="1" xfId="1" applyFont="1" applyAlignment="1">
      <alignment horizontal="center" wrapText="1"/>
    </xf>
    <xf numFmtId="2" fontId="6" fillId="2" borderId="6" xfId="1" applyNumberFormat="1" applyFont="1" applyBorder="1" applyAlignment="1">
      <alignment horizontal="center"/>
    </xf>
    <xf numFmtId="2" fontId="6" fillId="2" borderId="7" xfId="1" applyNumberFormat="1" applyFont="1" applyBorder="1" applyAlignment="1">
      <alignment horizontal="center"/>
    </xf>
    <xf numFmtId="2" fontId="6" fillId="2" borderId="5" xfId="1" applyNumberFormat="1" applyFont="1" applyBorder="1" applyAlignment="1">
      <alignment horizontal="center"/>
    </xf>
    <xf numFmtId="0" fontId="6" fillId="2" borderId="1" xfId="1" applyFont="1" applyAlignment="1">
      <alignment horizontal="center"/>
    </xf>
    <xf numFmtId="0" fontId="5" fillId="2" borderId="1" xfId="1" applyFont="1" applyAlignment="1">
      <alignment horizontal="center" vertical="center" wrapText="1"/>
    </xf>
    <xf numFmtId="0" fontId="6" fillId="2" borderId="1" xfId="1" applyFont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Normalny 2" xfId="2" xr:uid="{D86369AA-759D-4AD3-A7C6-64EE9BD98BF6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ptos Narrow"/>
        <family val="2"/>
        <charset val="238"/>
        <scheme val="minor"/>
      </font>
      <border diagonalUp="0" diagonalDown="0" outline="0">
        <left/>
        <right/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/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rgb="FF3F3F3F"/>
        </left>
        <right/>
        <top style="thin">
          <color rgb="FF3F3F3F"/>
        </top>
        <bottom style="thin">
          <color rgb="FF3F3F3F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13" formatCode="0%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13" formatCode="0%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charset val="238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charset val="238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charset val="238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3F3F3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3F3F3F"/>
        </top>
        <bottom style="thin">
          <color rgb="FF3F3F3F"/>
        </bottom>
      </border>
    </dxf>
    <dxf>
      <border outline="0">
        <top style="thin">
          <color rgb="FF3F3F3F"/>
        </top>
      </border>
    </dxf>
    <dxf>
      <border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3F3F3F"/>
        <name val="Aptos Narrow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C9B491-B7DF-40BC-9FF2-42FF4F9C5EDD}" name="Tabela1346" displayName="Tabela1346" ref="A5:L30" totalsRowCount="1" headerRowDxfId="28" dataDxfId="26" headerRowBorderDxfId="27" tableBorderDxfId="25" totalsRowBorderDxfId="24" headerRowCellStyle="Dane wyjściowe" dataCellStyle="Dane wyjściowe">
  <tableColumns count="12">
    <tableColumn id="1" xr3:uid="{A74D8250-7F6D-47AB-A4AB-D345FE79B7D7}" name="L.p." dataDxfId="23" totalsRowDxfId="22" dataCellStyle="Dane wyjściowe"/>
    <tableColumn id="2" xr3:uid="{61F86226-DB5E-4F58-AE48-5F960095A0B6}" name="NAZWA PRODUKTU" dataDxfId="21" totalsRowDxfId="20" dataCellStyle="Dane wyjściowe"/>
    <tableColumn id="3" xr3:uid="{2B627CCF-60F0-4523-9259-3C589F51C421}" name="OPIS PRODUKTU" dataDxfId="19" totalsRowDxfId="18" dataCellStyle="Dane wyjściowe"/>
    <tableColumn id="6" xr3:uid="{557778F7-D6D0-452D-8601-63CECF6A06EF}" name="Ilość do zamówienia" dataDxfId="17" totalsRowDxfId="16" dataCellStyle="Dane wyjściowe"/>
    <tableColumn id="7" xr3:uid="{D8C80956-57BB-4D1A-B777-96D8D758B167}" name="jednostka" dataDxfId="15" totalsRowDxfId="14" dataCellStyle="Dane wyjściowe"/>
    <tableColumn id="8" xr3:uid="{76151F33-9FAB-4D30-802A-FA7DE8E46AA4}" name="Cena netto " dataDxfId="13" totalsRowDxfId="12" dataCellStyle="Dane wyjściowe"/>
    <tableColumn id="9" xr3:uid="{F653F2BA-C1A4-46EE-922D-DC879B206B9A}" name="wartość netto" totalsRowFunction="custom" dataDxfId="11" totalsRowDxfId="10" dataCellStyle="Dane wyjściowe">
      <calculatedColumnFormula>Tabela1346[[#This Row],[Ilość do zamówienia]]*Tabela1346[[#This Row],[Cena netto ]]</calculatedColumnFormula>
      <totalsRowFormula>SUM(G6:G29)</totalsRowFormula>
    </tableColumn>
    <tableColumn id="10" xr3:uid="{EE0A41FE-C205-47D0-9DC0-597F48AFBBE3}" name="Stawka VAT %" dataDxfId="9" totalsRowDxfId="8" dataCellStyle="Dane wyjściowe"/>
    <tableColumn id="11" xr3:uid="{95A36DC9-AE98-474C-B796-6B26C501F5FC}" name="Wartość Vat" dataDxfId="7" totalsRowDxfId="6" dataCellStyle="Dane wyjściowe">
      <calculatedColumnFormula>G6*H6</calculatedColumnFormula>
    </tableColumn>
    <tableColumn id="4" xr3:uid="{5F2453A4-3722-498F-AE02-F7623EC0228B}" name="Wartość brutto" totalsRowFunction="custom" dataDxfId="5" totalsRowDxfId="4" dataCellStyle="Dane wyjściowe">
      <calculatedColumnFormula>G6+I6</calculatedColumnFormula>
      <totalsRowFormula>SUM(J6:J29)</totalsRowFormula>
    </tableColumn>
    <tableColumn id="12" xr3:uid="{C4F30AB4-BB87-47B2-B2DB-C9A4C4AA2712}" name="Nazwa producenta" dataDxfId="3" totalsRowDxfId="2" dataCellStyle="Dane wyjściowe"/>
    <tableColumn id="13" xr3:uid="{34F1D70A-9F82-4573-8058-659EA4BB69CB}" name="Uwagi" dataDxfId="1" totalsRowDxfId="0" dataCellStyle="Dane wyjściow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2AF2-7AB8-4EA9-8A05-D7B3F3E76765}">
  <dimension ref="A3:L35"/>
  <sheetViews>
    <sheetView tabSelected="1" topLeftCell="A23" zoomScale="80" zoomScaleNormal="80" workbookViewId="0">
      <selection activeCell="B3" sqref="B3"/>
    </sheetView>
  </sheetViews>
  <sheetFormatPr defaultRowHeight="13.8" x14ac:dyDescent="0.3"/>
  <cols>
    <col min="1" max="1" width="7.44140625" style="1" customWidth="1"/>
    <col min="2" max="2" width="86" style="1" customWidth="1"/>
    <col min="3" max="3" width="44.5546875" style="1" customWidth="1"/>
    <col min="4" max="4" width="22.88671875" style="1" customWidth="1"/>
    <col min="5" max="5" width="15.88671875" style="1" customWidth="1"/>
    <col min="6" max="6" width="8.88671875" style="1"/>
    <col min="7" max="7" width="13" style="1" customWidth="1"/>
    <col min="8" max="8" width="15.33203125" style="1" customWidth="1"/>
    <col min="9" max="10" width="18.77734375" style="1" customWidth="1"/>
    <col min="11" max="11" width="20.5546875" style="1" customWidth="1"/>
    <col min="12" max="12" width="16" style="1" customWidth="1"/>
    <col min="13" max="16384" width="8.88671875" style="1"/>
  </cols>
  <sheetData>
    <row r="3" spans="1:12" ht="21" x14ac:dyDescent="0.4">
      <c r="A3" s="13" t="s">
        <v>62</v>
      </c>
    </row>
    <row r="4" spans="1:12" ht="43.8" customHeight="1" x14ac:dyDescent="0.3">
      <c r="A4" s="32" t="s">
        <v>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36" x14ac:dyDescent="0.3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0</v>
      </c>
      <c r="H5" s="4" t="s">
        <v>64</v>
      </c>
      <c r="I5" s="4" t="s">
        <v>11</v>
      </c>
      <c r="J5" s="4" t="s">
        <v>3</v>
      </c>
      <c r="K5" s="4" t="s">
        <v>12</v>
      </c>
      <c r="L5" s="4" t="s">
        <v>63</v>
      </c>
    </row>
    <row r="6" spans="1:12" ht="54" x14ac:dyDescent="0.3">
      <c r="A6" s="5">
        <v>1</v>
      </c>
      <c r="B6" s="6" t="s">
        <v>13</v>
      </c>
      <c r="C6" s="6" t="s">
        <v>14</v>
      </c>
      <c r="D6" s="2">
        <v>100</v>
      </c>
      <c r="E6" s="2" t="s">
        <v>15</v>
      </c>
      <c r="F6" s="2"/>
      <c r="G6" s="7">
        <f>Tabela1346[[#This Row],[Ilość do zamówienia]]*Tabela1346[[#This Row],[Cena netto ]]</f>
        <v>0</v>
      </c>
      <c r="H6" s="8"/>
      <c r="I6" s="7">
        <f>G6*H6</f>
        <v>0</v>
      </c>
      <c r="J6" s="7">
        <f t="shared" ref="J6:J29" si="0">G6+I6</f>
        <v>0</v>
      </c>
      <c r="K6" s="15"/>
      <c r="L6" s="19"/>
    </row>
    <row r="7" spans="1:12" ht="54" x14ac:dyDescent="0.3">
      <c r="A7" s="5">
        <v>2</v>
      </c>
      <c r="B7" s="6" t="s">
        <v>13</v>
      </c>
      <c r="C7" s="6" t="s">
        <v>58</v>
      </c>
      <c r="D7" s="2">
        <v>100</v>
      </c>
      <c r="E7" s="2" t="s">
        <v>15</v>
      </c>
      <c r="F7" s="2"/>
      <c r="G7" s="7">
        <f>Tabela1346[[#This Row],[Ilość do zamówienia]]*Tabela1346[[#This Row],[Cena netto ]]</f>
        <v>0</v>
      </c>
      <c r="H7" s="8"/>
      <c r="I7" s="7">
        <f>G7*H7</f>
        <v>0</v>
      </c>
      <c r="J7" s="7">
        <f t="shared" si="0"/>
        <v>0</v>
      </c>
      <c r="K7" s="14"/>
      <c r="L7" s="18"/>
    </row>
    <row r="8" spans="1:12" ht="54" x14ac:dyDescent="0.3">
      <c r="A8" s="5">
        <v>3</v>
      </c>
      <c r="B8" s="6" t="s">
        <v>16</v>
      </c>
      <c r="C8" s="6" t="s">
        <v>17</v>
      </c>
      <c r="D8" s="2">
        <v>200</v>
      </c>
      <c r="E8" s="2" t="s">
        <v>15</v>
      </c>
      <c r="F8" s="2"/>
      <c r="G8" s="7">
        <f>Tabela1346[[#This Row],[Ilość do zamówienia]]*Tabela1346[[#This Row],[Cena netto ]]</f>
        <v>0</v>
      </c>
      <c r="H8" s="8"/>
      <c r="I8" s="7">
        <f t="shared" ref="I8:I29" si="1">G8*H8</f>
        <v>0</v>
      </c>
      <c r="J8" s="7">
        <f t="shared" si="0"/>
        <v>0</v>
      </c>
      <c r="K8" s="14"/>
      <c r="L8" s="18"/>
    </row>
    <row r="9" spans="1:12" ht="54" x14ac:dyDescent="0.3">
      <c r="A9" s="5">
        <v>4</v>
      </c>
      <c r="B9" s="6" t="s">
        <v>18</v>
      </c>
      <c r="C9" s="6" t="s">
        <v>19</v>
      </c>
      <c r="D9" s="2">
        <v>100</v>
      </c>
      <c r="E9" s="2" t="s">
        <v>15</v>
      </c>
      <c r="F9" s="2"/>
      <c r="G9" s="7">
        <f>Tabela1346[[#This Row],[Ilość do zamówienia]]*Tabela1346[[#This Row],[Cena netto ]]</f>
        <v>0</v>
      </c>
      <c r="H9" s="8"/>
      <c r="I9" s="7">
        <f t="shared" si="1"/>
        <v>0</v>
      </c>
      <c r="J9" s="7">
        <f t="shared" si="0"/>
        <v>0</v>
      </c>
      <c r="K9" s="14"/>
      <c r="L9" s="18"/>
    </row>
    <row r="10" spans="1:12" ht="54" x14ac:dyDescent="0.3">
      <c r="A10" s="5">
        <v>5</v>
      </c>
      <c r="B10" s="6" t="s">
        <v>20</v>
      </c>
      <c r="C10" s="6" t="s">
        <v>21</v>
      </c>
      <c r="D10" s="2">
        <v>100</v>
      </c>
      <c r="E10" s="2" t="s">
        <v>15</v>
      </c>
      <c r="F10" s="2"/>
      <c r="G10" s="7">
        <f>Tabela1346[[#This Row],[Ilość do zamówienia]]*Tabela1346[[#This Row],[Cena netto ]]</f>
        <v>0</v>
      </c>
      <c r="H10" s="8"/>
      <c r="I10" s="7">
        <f t="shared" si="1"/>
        <v>0</v>
      </c>
      <c r="J10" s="7">
        <f t="shared" si="0"/>
        <v>0</v>
      </c>
      <c r="K10" s="14"/>
      <c r="L10" s="18"/>
    </row>
    <row r="11" spans="1:12" ht="54" x14ac:dyDescent="0.3">
      <c r="A11" s="5">
        <v>6</v>
      </c>
      <c r="B11" s="6" t="s">
        <v>22</v>
      </c>
      <c r="C11" s="6" t="s">
        <v>23</v>
      </c>
      <c r="D11" s="2">
        <v>100</v>
      </c>
      <c r="E11" s="2" t="s">
        <v>15</v>
      </c>
      <c r="F11" s="2"/>
      <c r="G11" s="7">
        <f>Tabela1346[[#This Row],[Ilość do zamówienia]]*Tabela1346[[#This Row],[Cena netto ]]</f>
        <v>0</v>
      </c>
      <c r="H11" s="8"/>
      <c r="I11" s="7">
        <f t="shared" si="1"/>
        <v>0</v>
      </c>
      <c r="J11" s="7">
        <f t="shared" si="0"/>
        <v>0</v>
      </c>
      <c r="K11" s="14"/>
      <c r="L11" s="18"/>
    </row>
    <row r="12" spans="1:12" ht="54" x14ac:dyDescent="0.3">
      <c r="A12" s="5">
        <v>7</v>
      </c>
      <c r="B12" s="6" t="s">
        <v>24</v>
      </c>
      <c r="C12" s="6" t="s">
        <v>25</v>
      </c>
      <c r="D12" s="2">
        <v>200</v>
      </c>
      <c r="E12" s="2" t="s">
        <v>15</v>
      </c>
      <c r="F12" s="2"/>
      <c r="G12" s="7">
        <f>Tabela1346[[#This Row],[Ilość do zamówienia]]*Tabela1346[[#This Row],[Cena netto ]]</f>
        <v>0</v>
      </c>
      <c r="H12" s="8"/>
      <c r="I12" s="7">
        <f t="shared" si="1"/>
        <v>0</v>
      </c>
      <c r="J12" s="7">
        <f t="shared" si="0"/>
        <v>0</v>
      </c>
      <c r="K12" s="14"/>
      <c r="L12" s="18"/>
    </row>
    <row r="13" spans="1:12" ht="54" x14ac:dyDescent="0.3">
      <c r="A13" s="5">
        <v>8</v>
      </c>
      <c r="B13" s="6" t="s">
        <v>26</v>
      </c>
      <c r="C13" s="6" t="s">
        <v>27</v>
      </c>
      <c r="D13" s="2">
        <v>200</v>
      </c>
      <c r="E13" s="2" t="s">
        <v>15</v>
      </c>
      <c r="F13" s="2"/>
      <c r="G13" s="7">
        <f>Tabela1346[[#This Row],[Ilość do zamówienia]]*Tabela1346[[#This Row],[Cena netto ]]</f>
        <v>0</v>
      </c>
      <c r="H13" s="8"/>
      <c r="I13" s="7">
        <f t="shared" si="1"/>
        <v>0</v>
      </c>
      <c r="J13" s="7">
        <f t="shared" si="0"/>
        <v>0</v>
      </c>
      <c r="K13" s="14"/>
      <c r="L13" s="18"/>
    </row>
    <row r="14" spans="1:12" ht="54" x14ac:dyDescent="0.3">
      <c r="A14" s="5">
        <v>9</v>
      </c>
      <c r="B14" s="6" t="s">
        <v>28</v>
      </c>
      <c r="C14" s="6" t="s">
        <v>29</v>
      </c>
      <c r="D14" s="2">
        <v>200</v>
      </c>
      <c r="E14" s="2" t="s">
        <v>15</v>
      </c>
      <c r="F14" s="2"/>
      <c r="G14" s="7">
        <f>Tabela1346[[#This Row],[Ilość do zamówienia]]*Tabela1346[[#This Row],[Cena netto ]]</f>
        <v>0</v>
      </c>
      <c r="H14" s="8"/>
      <c r="I14" s="7">
        <f t="shared" si="1"/>
        <v>0</v>
      </c>
      <c r="J14" s="7">
        <f t="shared" si="0"/>
        <v>0</v>
      </c>
      <c r="K14" s="14"/>
      <c r="L14" s="18"/>
    </row>
    <row r="15" spans="1:12" ht="54" x14ac:dyDescent="0.3">
      <c r="A15" s="5">
        <v>10</v>
      </c>
      <c r="B15" s="6" t="s">
        <v>30</v>
      </c>
      <c r="C15" s="6" t="s">
        <v>31</v>
      </c>
      <c r="D15" s="2">
        <v>200</v>
      </c>
      <c r="E15" s="2" t="s">
        <v>15</v>
      </c>
      <c r="F15" s="2"/>
      <c r="G15" s="7">
        <f>Tabela1346[[#This Row],[Ilość do zamówienia]]*Tabela1346[[#This Row],[Cena netto ]]</f>
        <v>0</v>
      </c>
      <c r="H15" s="8"/>
      <c r="I15" s="7">
        <f t="shared" si="1"/>
        <v>0</v>
      </c>
      <c r="J15" s="7">
        <f t="shared" si="0"/>
        <v>0</v>
      </c>
      <c r="K15" s="14"/>
      <c r="L15" s="18"/>
    </row>
    <row r="16" spans="1:12" ht="54" x14ac:dyDescent="0.3">
      <c r="A16" s="5">
        <v>11</v>
      </c>
      <c r="B16" s="6" t="s">
        <v>32</v>
      </c>
      <c r="C16" s="6" t="s">
        <v>33</v>
      </c>
      <c r="D16" s="2">
        <v>200</v>
      </c>
      <c r="E16" s="2" t="s">
        <v>15</v>
      </c>
      <c r="F16" s="2"/>
      <c r="G16" s="7">
        <f>Tabela1346[[#This Row],[Ilość do zamówienia]]*Tabela1346[[#This Row],[Cena netto ]]</f>
        <v>0</v>
      </c>
      <c r="H16" s="8"/>
      <c r="I16" s="7">
        <f t="shared" si="1"/>
        <v>0</v>
      </c>
      <c r="J16" s="7">
        <f t="shared" si="0"/>
        <v>0</v>
      </c>
      <c r="K16" s="14"/>
      <c r="L16" s="18"/>
    </row>
    <row r="17" spans="1:12" ht="54" x14ac:dyDescent="0.3">
      <c r="A17" s="5">
        <v>12</v>
      </c>
      <c r="B17" s="6" t="s">
        <v>34</v>
      </c>
      <c r="C17" s="6" t="s">
        <v>35</v>
      </c>
      <c r="D17" s="2">
        <v>100</v>
      </c>
      <c r="E17" s="2" t="s">
        <v>15</v>
      </c>
      <c r="F17" s="2"/>
      <c r="G17" s="7">
        <f>Tabela1346[[#This Row],[Ilość do zamówienia]]*Tabela1346[[#This Row],[Cena netto ]]</f>
        <v>0</v>
      </c>
      <c r="H17" s="8"/>
      <c r="I17" s="7">
        <f t="shared" si="1"/>
        <v>0</v>
      </c>
      <c r="J17" s="7">
        <f t="shared" si="0"/>
        <v>0</v>
      </c>
      <c r="K17" s="14"/>
      <c r="L17" s="18"/>
    </row>
    <row r="18" spans="1:12" ht="54" x14ac:dyDescent="0.3">
      <c r="A18" s="5">
        <v>13</v>
      </c>
      <c r="B18" s="6" t="s">
        <v>36</v>
      </c>
      <c r="C18" s="6" t="s">
        <v>37</v>
      </c>
      <c r="D18" s="2">
        <v>100</v>
      </c>
      <c r="E18" s="2" t="s">
        <v>15</v>
      </c>
      <c r="F18" s="2"/>
      <c r="G18" s="7">
        <f>Tabela1346[[#This Row],[Ilość do zamówienia]]*Tabela1346[[#This Row],[Cena netto ]]</f>
        <v>0</v>
      </c>
      <c r="H18" s="8"/>
      <c r="I18" s="7">
        <f t="shared" si="1"/>
        <v>0</v>
      </c>
      <c r="J18" s="7">
        <f t="shared" si="0"/>
        <v>0</v>
      </c>
      <c r="K18" s="14"/>
      <c r="L18" s="18"/>
    </row>
    <row r="19" spans="1:12" ht="54" x14ac:dyDescent="0.3">
      <c r="A19" s="5">
        <v>14</v>
      </c>
      <c r="B19" s="6" t="s">
        <v>38</v>
      </c>
      <c r="C19" s="6" t="s">
        <v>39</v>
      </c>
      <c r="D19" s="2">
        <v>100</v>
      </c>
      <c r="E19" s="2" t="s">
        <v>15</v>
      </c>
      <c r="F19" s="2"/>
      <c r="G19" s="7">
        <f>Tabela1346[[#This Row],[Ilość do zamówienia]]*Tabela1346[[#This Row],[Cena netto ]]</f>
        <v>0</v>
      </c>
      <c r="H19" s="8"/>
      <c r="I19" s="7">
        <f t="shared" si="1"/>
        <v>0</v>
      </c>
      <c r="J19" s="7">
        <f t="shared" si="0"/>
        <v>0</v>
      </c>
      <c r="K19" s="14"/>
      <c r="L19" s="18"/>
    </row>
    <row r="20" spans="1:12" ht="54" x14ac:dyDescent="0.3">
      <c r="A20" s="5">
        <v>15</v>
      </c>
      <c r="B20" s="6" t="s">
        <v>40</v>
      </c>
      <c r="C20" s="6" t="s">
        <v>41</v>
      </c>
      <c r="D20" s="2">
        <v>50</v>
      </c>
      <c r="E20" s="2" t="s">
        <v>15</v>
      </c>
      <c r="F20" s="2"/>
      <c r="G20" s="7">
        <f>Tabela1346[[#This Row],[Ilość do zamówienia]]*Tabela1346[[#This Row],[Cena netto ]]</f>
        <v>0</v>
      </c>
      <c r="H20" s="8"/>
      <c r="I20" s="7">
        <f t="shared" si="1"/>
        <v>0</v>
      </c>
      <c r="J20" s="7">
        <f t="shared" si="0"/>
        <v>0</v>
      </c>
      <c r="K20" s="14"/>
      <c r="L20" s="18"/>
    </row>
    <row r="21" spans="1:12" ht="54" x14ac:dyDescent="0.3">
      <c r="A21" s="5">
        <v>16</v>
      </c>
      <c r="B21" s="6" t="s">
        <v>42</v>
      </c>
      <c r="C21" s="6" t="s">
        <v>43</v>
      </c>
      <c r="D21" s="2">
        <v>80</v>
      </c>
      <c r="E21" s="2" t="s">
        <v>15</v>
      </c>
      <c r="F21" s="2"/>
      <c r="G21" s="7">
        <f>Tabela1346[[#This Row],[Ilość do zamówienia]]*Tabela1346[[#This Row],[Cena netto ]]</f>
        <v>0</v>
      </c>
      <c r="H21" s="8"/>
      <c r="I21" s="7">
        <f t="shared" si="1"/>
        <v>0</v>
      </c>
      <c r="J21" s="7">
        <f t="shared" si="0"/>
        <v>0</v>
      </c>
      <c r="K21" s="14"/>
      <c r="L21" s="18"/>
    </row>
    <row r="22" spans="1:12" ht="54" x14ac:dyDescent="0.3">
      <c r="A22" s="5">
        <v>17</v>
      </c>
      <c r="B22" s="6" t="s">
        <v>44</v>
      </c>
      <c r="C22" s="6" t="s">
        <v>45</v>
      </c>
      <c r="D22" s="2">
        <v>100</v>
      </c>
      <c r="E22" s="2" t="s">
        <v>15</v>
      </c>
      <c r="F22" s="2"/>
      <c r="G22" s="7">
        <f>Tabela1346[[#This Row],[Ilość do zamówienia]]*Tabela1346[[#This Row],[Cena netto ]]</f>
        <v>0</v>
      </c>
      <c r="H22" s="8"/>
      <c r="I22" s="7">
        <f t="shared" si="1"/>
        <v>0</v>
      </c>
      <c r="J22" s="7">
        <f t="shared" si="0"/>
        <v>0</v>
      </c>
      <c r="K22" s="14"/>
      <c r="L22" s="18"/>
    </row>
    <row r="23" spans="1:12" ht="54" x14ac:dyDescent="0.3">
      <c r="A23" s="5">
        <v>18</v>
      </c>
      <c r="B23" s="6" t="s">
        <v>59</v>
      </c>
      <c r="C23" s="6" t="s">
        <v>46</v>
      </c>
      <c r="D23" s="2">
        <v>100</v>
      </c>
      <c r="E23" s="2" t="s">
        <v>15</v>
      </c>
      <c r="F23" s="2"/>
      <c r="G23" s="7">
        <f>Tabela1346[[#This Row],[Ilość do zamówienia]]*Tabela1346[[#This Row],[Cena netto ]]</f>
        <v>0</v>
      </c>
      <c r="H23" s="8"/>
      <c r="I23" s="7">
        <f>G23*H23</f>
        <v>0</v>
      </c>
      <c r="J23" s="7">
        <f t="shared" si="0"/>
        <v>0</v>
      </c>
      <c r="K23" s="14"/>
      <c r="L23" s="18"/>
    </row>
    <row r="24" spans="1:12" ht="54" x14ac:dyDescent="0.3">
      <c r="A24" s="5">
        <v>19</v>
      </c>
      <c r="B24" s="6" t="s">
        <v>60</v>
      </c>
      <c r="C24" s="6" t="s">
        <v>47</v>
      </c>
      <c r="D24" s="2">
        <v>100</v>
      </c>
      <c r="E24" s="2" t="s">
        <v>15</v>
      </c>
      <c r="F24" s="2"/>
      <c r="G24" s="7">
        <f>Tabela1346[[#This Row],[Ilość do zamówienia]]*Tabela1346[[#This Row],[Cena netto ]]</f>
        <v>0</v>
      </c>
      <c r="H24" s="8"/>
      <c r="I24" s="7">
        <f>G24*H24</f>
        <v>0</v>
      </c>
      <c r="J24" s="7">
        <f t="shared" si="0"/>
        <v>0</v>
      </c>
      <c r="K24" s="14"/>
      <c r="L24" s="18"/>
    </row>
    <row r="25" spans="1:12" ht="54" x14ac:dyDescent="0.3">
      <c r="A25" s="5">
        <v>20</v>
      </c>
      <c r="B25" s="6" t="s">
        <v>61</v>
      </c>
      <c r="C25" s="6" t="s">
        <v>48</v>
      </c>
      <c r="D25" s="2">
        <v>100</v>
      </c>
      <c r="E25" s="2" t="s">
        <v>15</v>
      </c>
      <c r="F25" s="2"/>
      <c r="G25" s="7">
        <f>Tabela1346[[#This Row],[Ilość do zamówienia]]*Tabela1346[[#This Row],[Cena netto ]]</f>
        <v>0</v>
      </c>
      <c r="H25" s="8"/>
      <c r="I25" s="7">
        <f>G25*H25</f>
        <v>0</v>
      </c>
      <c r="J25" s="7">
        <f t="shared" si="0"/>
        <v>0</v>
      </c>
      <c r="K25" s="14"/>
      <c r="L25" s="18"/>
    </row>
    <row r="26" spans="1:12" ht="54" x14ac:dyDescent="0.3">
      <c r="A26" s="5">
        <v>21</v>
      </c>
      <c r="B26" s="6" t="s">
        <v>49</v>
      </c>
      <c r="C26" s="6" t="s">
        <v>50</v>
      </c>
      <c r="D26" s="2">
        <v>5</v>
      </c>
      <c r="E26" s="2" t="s">
        <v>65</v>
      </c>
      <c r="F26" s="2"/>
      <c r="G26" s="7">
        <f>Tabela1346[[#This Row],[Ilość do zamówienia]]*Tabela1346[[#This Row],[Cena netto ]]</f>
        <v>0</v>
      </c>
      <c r="H26" s="8"/>
      <c r="I26" s="7">
        <f t="shared" si="1"/>
        <v>0</v>
      </c>
      <c r="J26" s="7">
        <f t="shared" si="0"/>
        <v>0</v>
      </c>
      <c r="K26" s="14"/>
      <c r="L26" s="18"/>
    </row>
    <row r="27" spans="1:12" ht="54" x14ac:dyDescent="0.3">
      <c r="A27" s="5">
        <v>22</v>
      </c>
      <c r="B27" s="6" t="s">
        <v>51</v>
      </c>
      <c r="C27" s="6" t="s">
        <v>52</v>
      </c>
      <c r="D27" s="2">
        <v>30</v>
      </c>
      <c r="E27" s="2" t="s">
        <v>65</v>
      </c>
      <c r="F27" s="2"/>
      <c r="G27" s="7">
        <f>Tabela1346[[#This Row],[Ilość do zamówienia]]*Tabela1346[[#This Row],[Cena netto ]]</f>
        <v>0</v>
      </c>
      <c r="H27" s="8"/>
      <c r="I27" s="7">
        <f t="shared" si="1"/>
        <v>0</v>
      </c>
      <c r="J27" s="7">
        <f t="shared" si="0"/>
        <v>0</v>
      </c>
      <c r="K27" s="14"/>
      <c r="L27" s="18"/>
    </row>
    <row r="28" spans="1:12" ht="54" x14ac:dyDescent="0.3">
      <c r="A28" s="5">
        <v>23</v>
      </c>
      <c r="B28" s="6" t="s">
        <v>53</v>
      </c>
      <c r="C28" s="6" t="s">
        <v>54</v>
      </c>
      <c r="D28" s="2">
        <v>12</v>
      </c>
      <c r="E28" s="2" t="s">
        <v>65</v>
      </c>
      <c r="F28" s="2"/>
      <c r="G28" s="7">
        <f>Tabela1346[[#This Row],[Ilość do zamówienia]]*Tabela1346[[#This Row],[Cena netto ]]</f>
        <v>0</v>
      </c>
      <c r="H28" s="8"/>
      <c r="I28" s="7">
        <f t="shared" si="1"/>
        <v>0</v>
      </c>
      <c r="J28" s="7">
        <f t="shared" si="0"/>
        <v>0</v>
      </c>
      <c r="K28" s="14"/>
      <c r="L28" s="18"/>
    </row>
    <row r="29" spans="1:12" ht="54" x14ac:dyDescent="0.3">
      <c r="A29" s="5">
        <v>24</v>
      </c>
      <c r="B29" s="6" t="s">
        <v>55</v>
      </c>
      <c r="C29" s="6" t="s">
        <v>56</v>
      </c>
      <c r="D29" s="2">
        <v>6</v>
      </c>
      <c r="E29" s="2" t="s">
        <v>65</v>
      </c>
      <c r="F29" s="2"/>
      <c r="G29" s="7">
        <f>Tabela1346[[#This Row],[Ilość do zamówienia]]*Tabela1346[[#This Row],[Cena netto ]]</f>
        <v>0</v>
      </c>
      <c r="H29" s="8"/>
      <c r="I29" s="7">
        <f t="shared" si="1"/>
        <v>0</v>
      </c>
      <c r="J29" s="7">
        <f t="shared" si="0"/>
        <v>0</v>
      </c>
      <c r="K29" s="16"/>
      <c r="L29" s="20"/>
    </row>
    <row r="30" spans="1:12" ht="18" x14ac:dyDescent="0.3">
      <c r="A30" s="22"/>
      <c r="B30" s="23"/>
      <c r="C30" s="23"/>
      <c r="D30" s="24"/>
      <c r="E30" s="24"/>
      <c r="F30" s="24"/>
      <c r="G30" s="25">
        <f>SUM(G6:G29)</f>
        <v>0</v>
      </c>
      <c r="H30" s="26"/>
      <c r="I30" s="25"/>
      <c r="J30" s="25">
        <f>SUM(J6:J29)</f>
        <v>0</v>
      </c>
      <c r="K30" s="17"/>
      <c r="L30" s="21"/>
    </row>
    <row r="31" spans="1:12" ht="18" x14ac:dyDescent="0.35">
      <c r="A31" s="9"/>
      <c r="B31" s="9"/>
      <c r="C31" s="9"/>
      <c r="D31" s="10"/>
      <c r="E31" s="11"/>
      <c r="F31" s="12"/>
      <c r="G31" s="12"/>
      <c r="H31" s="12"/>
      <c r="I31" s="12"/>
      <c r="J31" s="12"/>
      <c r="K31" s="12"/>
      <c r="L31" s="12"/>
    </row>
    <row r="32" spans="1:12" ht="18" x14ac:dyDescent="0.35">
      <c r="A32" s="9"/>
      <c r="B32" s="9"/>
      <c r="C32" s="9"/>
      <c r="D32" s="9"/>
      <c r="E32" s="31" t="s">
        <v>1</v>
      </c>
      <c r="F32" s="31"/>
      <c r="G32" s="31"/>
      <c r="H32" s="28">
        <f>Tabela1346[[#Totals],[wartość netto]]</f>
        <v>0</v>
      </c>
      <c r="I32" s="29"/>
      <c r="J32" s="29"/>
      <c r="K32" s="29"/>
      <c r="L32" s="30"/>
    </row>
    <row r="33" spans="1:12" ht="18" x14ac:dyDescent="0.35">
      <c r="A33" s="9"/>
      <c r="B33" s="9"/>
      <c r="C33" s="9"/>
      <c r="D33" s="9"/>
      <c r="E33" s="31" t="s">
        <v>57</v>
      </c>
      <c r="F33" s="31"/>
      <c r="G33" s="31"/>
      <c r="H33" s="28">
        <v>0</v>
      </c>
      <c r="I33" s="29"/>
      <c r="J33" s="29"/>
      <c r="K33" s="29"/>
      <c r="L33" s="30"/>
    </row>
    <row r="34" spans="1:12" ht="18" customHeight="1" x14ac:dyDescent="0.35">
      <c r="A34" s="9"/>
      <c r="B34" s="9"/>
      <c r="C34" s="9"/>
      <c r="D34" s="9"/>
      <c r="E34" s="27" t="s">
        <v>2</v>
      </c>
      <c r="F34" s="27"/>
      <c r="G34" s="27"/>
      <c r="H34" s="28">
        <v>0</v>
      </c>
      <c r="I34" s="29"/>
      <c r="J34" s="29"/>
      <c r="K34" s="29"/>
      <c r="L34" s="30"/>
    </row>
    <row r="35" spans="1:12" x14ac:dyDescent="0.35">
      <c r="A35" s="9"/>
      <c r="B35" s="9"/>
      <c r="C35" s="9"/>
      <c r="D35" s="9"/>
      <c r="E35" s="31" t="s">
        <v>3</v>
      </c>
      <c r="F35" s="31"/>
      <c r="G35" s="31"/>
      <c r="H35" s="28">
        <f>Tabela1346[[#Totals],[Nazwa producenta]]</f>
        <v>0</v>
      </c>
      <c r="I35" s="29"/>
      <c r="J35" s="29"/>
      <c r="K35" s="29"/>
      <c r="L35" s="30"/>
    </row>
  </sheetData>
  <mergeCells count="9">
    <mergeCell ref="E34:G34"/>
    <mergeCell ref="H34:L34"/>
    <mergeCell ref="E35:G35"/>
    <mergeCell ref="H35:L35"/>
    <mergeCell ref="A4:L4"/>
    <mergeCell ref="E32:G32"/>
    <mergeCell ref="H32:L32"/>
    <mergeCell ref="E33:G33"/>
    <mergeCell ref="H33:L33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worki na śmieci i rękawiczki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2024-04-09T08:34:30Z</dcterms:created>
  <dcterms:modified xsi:type="dcterms:W3CDTF">2024-05-07T09:53:46Z</dcterms:modified>
</cp:coreProperties>
</file>