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zp\POSTĘPOWANIA PZP\2023\18-ZP-2023 Odczynniki ZBBŻ 3\3. SWZ z załącznikami\"/>
    </mc:Choice>
  </mc:AlternateContent>
  <xr:revisionPtr revIDLastSave="0" documentId="13_ncr:1_{31A19294-A4DF-4623-831E-861C4565B8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L20" i="1" s="1"/>
  <c r="M20" i="1" l="1"/>
  <c r="J9" i="1" l="1"/>
  <c r="J10" i="1"/>
  <c r="L10" i="1" s="1"/>
  <c r="M10" i="1" s="1"/>
  <c r="J11" i="1"/>
  <c r="J12" i="1"/>
  <c r="J13" i="1"/>
  <c r="J14" i="1"/>
  <c r="J15" i="1"/>
  <c r="L15" i="1" s="1"/>
  <c r="J16" i="1"/>
  <c r="J17" i="1"/>
  <c r="J18" i="1"/>
  <c r="J19" i="1"/>
  <c r="J21" i="1"/>
  <c r="J22" i="1"/>
  <c r="J23" i="1"/>
  <c r="J24" i="1"/>
  <c r="J8" i="1"/>
  <c r="M15" i="1" l="1"/>
  <c r="L14" i="1"/>
  <c r="M14" i="1" s="1"/>
  <c r="L12" i="1"/>
  <c r="M12" i="1" s="1"/>
  <c r="L13" i="1"/>
  <c r="M13" i="1" s="1"/>
  <c r="L11" i="1"/>
  <c r="M11" i="1" s="1"/>
  <c r="L9" i="1"/>
  <c r="M9" i="1" s="1"/>
  <c r="L24" i="1"/>
  <c r="M24" i="1" s="1"/>
  <c r="L23" i="1"/>
  <c r="M23" i="1" s="1"/>
  <c r="L22" i="1"/>
  <c r="M22" i="1" s="1"/>
  <c r="L21" i="1"/>
  <c r="M21" i="1" s="1"/>
  <c r="L19" i="1"/>
  <c r="M19" i="1" s="1"/>
  <c r="L18" i="1"/>
  <c r="M18" i="1" s="1"/>
  <c r="L17" i="1"/>
  <c r="M17" i="1" s="1"/>
  <c r="L16" i="1"/>
  <c r="M16" i="1" s="1"/>
  <c r="L8" i="1"/>
  <c r="M8" i="1" s="1"/>
  <c r="J25" i="1" l="1"/>
  <c r="L25" i="1" l="1"/>
  <c r="M25" i="1"/>
</calcChain>
</file>

<file path=xl/sharedStrings.xml><?xml version="1.0" encoding="utf-8"?>
<sst xmlns="http://schemas.openxmlformats.org/spreadsheetml/2006/main" count="76" uniqueCount="48">
  <si>
    <t>Lp.</t>
  </si>
  <si>
    <t>Numer katalogowy</t>
  </si>
  <si>
    <t>Nazwa producenta</t>
  </si>
  <si>
    <t>Wielkość opakowania</t>
  </si>
  <si>
    <t>100 ml</t>
  </si>
  <si>
    <t>Merck</t>
  </si>
  <si>
    <t>N-048</t>
  </si>
  <si>
    <t>PHL89748</t>
  </si>
  <si>
    <t>25 mg</t>
  </si>
  <si>
    <t>Opis przedmiotu zamówienia</t>
  </si>
  <si>
    <t>Przykładowy produkt spełniający wymagania Zamawiającego</t>
  </si>
  <si>
    <t>Planowana liczba opakowań</t>
  </si>
  <si>
    <t>Cena netto/opak.</t>
  </si>
  <si>
    <t>10 mg</t>
  </si>
  <si>
    <t>1 ml</t>
  </si>
  <si>
    <t>5 mg</t>
  </si>
  <si>
    <t>(+)-ABSCISIC ACID wzorzec o min. czystości 95%, produkt spełniający normę ISO 17034, Nr CAS: 21293-29-8</t>
  </si>
  <si>
    <t>Captan-d6 wzorzec o min. czystości 95%, produkt spełniający normę ISO 17034, Nr CAS: 1330190-00-5</t>
  </si>
  <si>
    <t>Carbon disulfide solution 5000ug/ml in metanol wzorzec o min. czystości 95%, produkt spełniający normę ISO 17034, Nr CAS: 75-15-0</t>
  </si>
  <si>
    <t>Carbon disulfide  wzorzec o min. czystości 95%, Nr CAS: 75-15-0</t>
  </si>
  <si>
    <t>Cyanuric Acid-13C3 wzorzec o min. czystości 95%, produkt spełniający normę ISO 17034, Nr CAS: 201996-37-4</t>
  </si>
  <si>
    <t>N-ACETYL-D3-GLUFOSINATE wzorzec o min. czystości 95%, produkt spełniający normę ISO 17034, Nr CAS: 1356992-90-9</t>
  </si>
  <si>
    <t>(±)-Nicotine-d4 solution wzorzec o min. czystości 95%, produkt spełniający normę ISO 17034, Nr CAS: 350818-69-8</t>
  </si>
  <si>
    <t>PHOSPHONIC ACID 18O3 wzorzec o min. czystości 95%, produkt spełniający normę ISO 17034, Nr CAS: 105582-58-9</t>
  </si>
  <si>
    <t>PROCHLORAZ METABOLIT BTS44596 wzorzec o min. czystości 95%, produkt spełniający normę ISO 17034, Nr CAS: 139542-32-8</t>
  </si>
  <si>
    <t>PROCHLORAZ METABOLIT BTS44595 wzorzec o min. czystości 95%, produkt spełniający normę ISO 17034, Nr CAS: 139520-94-8</t>
  </si>
  <si>
    <t>FLONICAMID METABOLIT TFNG wzorzec o min. czystości 95%, produkt spełniający normę ISO 17034, Nr CAS: 207502-65-6</t>
  </si>
  <si>
    <t>Bentazon-d7 wzorzec o min. czystości 95%, produkt spełniający normę ISO 17034, Nr CAS: 131842-77-8</t>
  </si>
  <si>
    <t>BROMIDE STANDARD FOR IC 1000mg/l wzorzec o min. czystości 95%, produkt spełniający normę ISO 17034</t>
  </si>
  <si>
    <t>CHLORATE STANDARD FOR IC 100mg/l wzorzec o min. czystości 95%, produkt spełniający normę ISO 17034</t>
  </si>
  <si>
    <t>ETHYLENE OXIDE SOLUTION 50 mg/mL in methanol wzorzec o min. czystości 95%, produkt spełniający normę ISO 17034</t>
  </si>
  <si>
    <t>Uwagi</t>
  </si>
  <si>
    <r>
      <t xml:space="preserve">Wartość netto              
</t>
    </r>
    <r>
      <rPr>
        <b/>
        <sz val="9"/>
        <color theme="1"/>
        <rFont val="Calibri"/>
        <family val="2"/>
        <charset val="238"/>
        <scheme val="minor"/>
      </rPr>
      <t>(kol. 8 x kol. 9)</t>
    </r>
  </si>
  <si>
    <r>
      <t xml:space="preserve">Wartość  VAT 
</t>
    </r>
    <r>
      <rPr>
        <b/>
        <sz val="8"/>
        <color theme="1"/>
        <rFont val="Calibri"/>
        <family val="2"/>
        <charset val="238"/>
        <scheme val="minor"/>
      </rPr>
      <t>(kol. 10 x kol. 11)</t>
    </r>
  </si>
  <si>
    <r>
      <t xml:space="preserve">Watość brutto
</t>
    </r>
    <r>
      <rPr>
        <b/>
        <sz val="9"/>
        <color theme="1"/>
        <rFont val="Calibri"/>
        <family val="2"/>
        <charset val="238"/>
        <scheme val="minor"/>
      </rPr>
      <t>(kol. 10 + kol. 12)</t>
    </r>
  </si>
  <si>
    <t>Oxymatrine wzorzec o min. czystości 95%, produkt spełniający normę ISO 17034, Nr CAS: 16837-52-8</t>
  </si>
  <si>
    <t>Glyphosate-2-13C,15N wzorzec o min. czystości 95%, produkt spełniający normę ISO 17034, Nr CAS: 285978-24-7</t>
  </si>
  <si>
    <t>05567</t>
  </si>
  <si>
    <t xml:space="preserve">Razem </t>
  </si>
  <si>
    <t>10mg</t>
  </si>
  <si>
    <t>5mg</t>
  </si>
  <si>
    <t>Oferowany produkt</t>
  </si>
  <si>
    <t xml:space="preserve">Załącznik nr 2 do SWZ </t>
  </si>
  <si>
    <t xml:space="preserve">Niniejszy plik należy opatrzyć kwalifikowanym podpisem elektronicznym lub podpisem zaufanym </t>
  </si>
  <si>
    <t>lub podpisem osobistym przez osobę uprawnioną do występowania w imieniu Wykonawcy</t>
  </si>
  <si>
    <t>Formularz asortymentowo-cenowy</t>
  </si>
  <si>
    <r>
      <t xml:space="preserve">Stawka 
VAT 
</t>
    </r>
    <r>
      <rPr>
        <b/>
        <sz val="8"/>
        <color theme="1"/>
        <rFont val="Calibri"/>
        <family val="2"/>
        <charset val="238"/>
        <scheme val="minor"/>
      </rPr>
      <t xml:space="preserve">(%) </t>
    </r>
  </si>
  <si>
    <t>dot. postępowania pn. Sukcesywne dostawy odczynników chemicznych i standardów analitycznych 
stosowanych w analizie pozostałości pestycydów, nr 18/ZP/2023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</si>
</sst>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</numFmts>
  <fonts count="2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Alignment="1">
      <alignment horizontal="left" vertical="top" wrapText="1"/>
    </xf>
    <xf numFmtId="164" fontId="3" fillId="0" borderId="0" xfId="28" applyFont="1" applyAlignment="1">
      <alignment horizontal="left" vertical="top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horizontal="left" vertical="top" wrapText="1"/>
    </xf>
    <xf numFmtId="2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9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164" fontId="12" fillId="0" borderId="2" xfId="28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left" vertical="center" wrapText="1"/>
    </xf>
    <xf numFmtId="9" fontId="12" fillId="0" borderId="2" xfId="29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vertical="center"/>
    </xf>
    <xf numFmtId="2" fontId="13" fillId="0" borderId="2" xfId="0" applyNumberFormat="1" applyFont="1" applyFill="1" applyBorder="1" applyAlignment="1">
      <alignment vertical="center"/>
    </xf>
    <xf numFmtId="2" fontId="12" fillId="0" borderId="2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top" wrapText="1"/>
    </xf>
    <xf numFmtId="9" fontId="12" fillId="0" borderId="0" xfId="29" applyFont="1" applyBorder="1" applyAlignment="1">
      <alignment horizontal="center" vertical="center" wrapText="1"/>
    </xf>
    <xf numFmtId="164" fontId="12" fillId="0" borderId="0" xfId="28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2" fontId="12" fillId="0" borderId="0" xfId="0" applyNumberFormat="1" applyFont="1" applyBorder="1" applyAlignment="1">
      <alignment horizontal="left" vertical="top" wrapText="1"/>
    </xf>
    <xf numFmtId="2" fontId="12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vertical="center"/>
    </xf>
    <xf numFmtId="164" fontId="12" fillId="0" borderId="2" xfId="28" applyFont="1" applyBorder="1" applyAlignment="1">
      <alignment vertical="center"/>
    </xf>
    <xf numFmtId="164" fontId="12" fillId="0" borderId="2" xfId="0" applyNumberFormat="1" applyFont="1" applyBorder="1" applyAlignment="1">
      <alignment vertical="center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wrapText="1"/>
    </xf>
    <xf numFmtId="0" fontId="12" fillId="0" borderId="2" xfId="0" applyFont="1" applyFill="1" applyBorder="1" applyAlignment="1">
      <alignment horizontal="center" vertical="center"/>
    </xf>
    <xf numFmtId="0" fontId="17" fillId="0" borderId="2" xfId="0" quotePrefix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4" fontId="9" fillId="3" borderId="2" xfId="0" applyNumberFormat="1" applyFont="1" applyFill="1" applyBorder="1" applyAlignment="1">
      <alignment vertical="center"/>
    </xf>
    <xf numFmtId="9" fontId="12" fillId="3" borderId="2" xfId="29" applyFont="1" applyFill="1" applyBorder="1" applyAlignment="1">
      <alignment vertical="center" wrapText="1"/>
    </xf>
    <xf numFmtId="164" fontId="1" fillId="3" borderId="2" xfId="28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9" fontId="11" fillId="2" borderId="4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11" fillId="2" borderId="4" xfId="0" applyNumberFormat="1" applyFont="1" applyFill="1" applyBorder="1" applyAlignment="1">
      <alignment horizontal="center" vertical="center" wrapText="1"/>
    </xf>
    <xf numFmtId="7" fontId="10" fillId="2" borderId="1" xfId="0" applyNumberFormat="1" applyFont="1" applyFill="1" applyBorder="1" applyAlignment="1">
      <alignment horizontal="center" vertical="center" wrapText="1"/>
    </xf>
    <xf numFmtId="7" fontId="10" fillId="2" borderId="4" xfId="0" applyNumberFormat="1" applyFont="1" applyFill="1" applyBorder="1" applyAlignment="1">
      <alignment horizontal="center" vertical="center" wrapText="1"/>
    </xf>
    <xf numFmtId="7" fontId="11" fillId="2" borderId="1" xfId="0" applyNumberFormat="1" applyFont="1" applyFill="1" applyBorder="1" applyAlignment="1">
      <alignment horizontal="center" vertical="center" wrapText="1"/>
    </xf>
    <xf numFmtId="7" fontId="11" fillId="2" borderId="4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</cellXfs>
  <cellStyles count="30">
    <cellStyle name="Dziesiętny" xfId="28" builtinId="3"/>
    <cellStyle name="Excel Built-in Normal" xfId="6" xr:uid="{00000000-0005-0000-0000-000001000000}"/>
    <cellStyle name="Excel Built-in Normal 1" xfId="4" xr:uid="{00000000-0005-0000-0000-000002000000}"/>
    <cellStyle name="Excel Built-in Normal 2" xfId="27" xr:uid="{00000000-0005-0000-0000-000003000000}"/>
    <cellStyle name="Normalny" xfId="0" builtinId="0"/>
    <cellStyle name="Normalny 2" xfId="1" xr:uid="{00000000-0005-0000-0000-000005000000}"/>
    <cellStyle name="Normalny 2 2" xfId="3" xr:uid="{00000000-0005-0000-0000-000006000000}"/>
    <cellStyle name="Normalny 2 3" xfId="15" xr:uid="{00000000-0005-0000-0000-000007000000}"/>
    <cellStyle name="Normalny 2 4" xfId="19" xr:uid="{00000000-0005-0000-0000-000008000000}"/>
    <cellStyle name="Normalny 2 5" xfId="23" xr:uid="{00000000-0005-0000-0000-000009000000}"/>
    <cellStyle name="Normalny 3" xfId="9" xr:uid="{00000000-0005-0000-0000-00000A000000}"/>
    <cellStyle name="Normalny 3 2" xfId="10" xr:uid="{00000000-0005-0000-0000-00000B000000}"/>
    <cellStyle name="Normalny 4" xfId="7" xr:uid="{00000000-0005-0000-0000-00000C000000}"/>
    <cellStyle name="Normalny 5" xfId="11" xr:uid="{00000000-0005-0000-0000-00000D000000}"/>
    <cellStyle name="Normalny 6" xfId="13" xr:uid="{00000000-0005-0000-0000-00000E000000}"/>
    <cellStyle name="Normalny 7" xfId="17" xr:uid="{00000000-0005-0000-0000-00000F000000}"/>
    <cellStyle name="Normalny 8" xfId="21" xr:uid="{00000000-0005-0000-0000-000010000000}"/>
    <cellStyle name="Procentowy" xfId="29" builtinId="5"/>
    <cellStyle name="Procentowy 2" xfId="2" xr:uid="{00000000-0005-0000-0000-000012000000}"/>
    <cellStyle name="Procentowy 2 2" xfId="25" xr:uid="{00000000-0005-0000-0000-000013000000}"/>
    <cellStyle name="Procentowy 3" xfId="8" xr:uid="{00000000-0005-0000-0000-000014000000}"/>
    <cellStyle name="Procentowy 4" xfId="14" xr:uid="{00000000-0005-0000-0000-000015000000}"/>
    <cellStyle name="Procentowy 5" xfId="16" xr:uid="{00000000-0005-0000-0000-000016000000}"/>
    <cellStyle name="Procentowy 6" xfId="12" xr:uid="{00000000-0005-0000-0000-000017000000}"/>
    <cellStyle name="Procentowy 7" xfId="22" xr:uid="{00000000-0005-0000-0000-000018000000}"/>
    <cellStyle name="Walutowy 2 2" xfId="5" xr:uid="{00000000-0005-0000-0000-000019000000}"/>
    <cellStyle name="Walutowy 2 3" xfId="18" xr:uid="{00000000-0005-0000-0000-00001A000000}"/>
    <cellStyle name="Walutowy 2 4" xfId="20" xr:uid="{00000000-0005-0000-0000-00001B000000}"/>
    <cellStyle name="Walutowy 2 5" xfId="24" xr:uid="{00000000-0005-0000-0000-00001C000000}"/>
    <cellStyle name="Walutowy 3" xfId="26" xr:uid="{00000000-0005-0000-0000-00001D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0"/>
  <sheetViews>
    <sheetView tabSelected="1" zoomScaleNormal="100" workbookViewId="0">
      <selection activeCell="G45" sqref="G45"/>
    </sheetView>
  </sheetViews>
  <sheetFormatPr defaultColWidth="8.75" defaultRowHeight="15"/>
  <cols>
    <col min="1" max="1" width="4" style="1" customWidth="1"/>
    <col min="2" max="2" width="46.375" style="1" customWidth="1"/>
    <col min="3" max="3" width="13.75" style="1" customWidth="1"/>
    <col min="4" max="4" width="13.875" style="1" customWidth="1"/>
    <col min="5" max="5" width="13.625" style="4" customWidth="1"/>
    <col min="6" max="6" width="13.75" style="4" customWidth="1"/>
    <col min="7" max="7" width="8.75" style="1" customWidth="1"/>
    <col min="8" max="8" width="8" style="5" customWidth="1"/>
    <col min="9" max="9" width="9.625" style="6" customWidth="1"/>
    <col min="10" max="10" width="11.5" style="3" customWidth="1"/>
    <col min="11" max="11" width="6" style="2" customWidth="1"/>
    <col min="12" max="12" width="10.875" style="1" customWidth="1"/>
    <col min="13" max="13" width="13.75" style="1" customWidth="1"/>
    <col min="14" max="14" width="7.125" style="1" customWidth="1"/>
    <col min="15" max="16384" width="8.75" style="1"/>
  </cols>
  <sheetData>
    <row r="1" spans="1:16" s="12" customFormat="1" ht="14.25" customHeight="1">
      <c r="A1" s="7"/>
      <c r="B1" s="8"/>
      <c r="C1" s="7"/>
      <c r="D1" s="9"/>
      <c r="E1" s="9"/>
      <c r="F1" s="9"/>
      <c r="G1" s="9"/>
      <c r="H1" s="9"/>
      <c r="I1" s="7"/>
      <c r="J1" s="10"/>
      <c r="K1" s="64" t="s">
        <v>42</v>
      </c>
      <c r="L1" s="64"/>
      <c r="M1" s="64"/>
      <c r="N1" s="64"/>
      <c r="P1" s="7"/>
    </row>
    <row r="2" spans="1:16" s="12" customFormat="1" ht="15" customHeight="1">
      <c r="A2" s="7"/>
      <c r="B2" s="65" t="s">
        <v>45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14"/>
      <c r="O2" s="14"/>
      <c r="P2" s="7"/>
    </row>
    <row r="3" spans="1:16" s="12" customFormat="1" ht="30" customHeight="1">
      <c r="A3" s="7"/>
      <c r="B3" s="65" t="s">
        <v>47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14"/>
      <c r="O3" s="14"/>
      <c r="P3" s="7"/>
    </row>
    <row r="4" spans="1:16" s="12" customFormat="1">
      <c r="A4" s="7"/>
      <c r="B4" s="8"/>
      <c r="C4" s="7"/>
      <c r="D4" s="15"/>
      <c r="E4" s="15"/>
      <c r="F4" s="15"/>
      <c r="G4" s="15"/>
      <c r="H4" s="30"/>
      <c r="I4" s="30"/>
      <c r="J4" s="30"/>
      <c r="K4" s="30"/>
      <c r="L4" s="11"/>
      <c r="M4" s="13"/>
      <c r="N4" s="14"/>
      <c r="O4" s="14"/>
      <c r="P4" s="7"/>
    </row>
    <row r="5" spans="1:16" s="16" customFormat="1" ht="29.25" customHeight="1">
      <c r="A5" s="76" t="s">
        <v>0</v>
      </c>
      <c r="B5" s="77" t="s">
        <v>9</v>
      </c>
      <c r="C5" s="74" t="s">
        <v>10</v>
      </c>
      <c r="D5" s="75"/>
      <c r="E5" s="74" t="s">
        <v>41</v>
      </c>
      <c r="F5" s="75"/>
      <c r="G5" s="78" t="s">
        <v>3</v>
      </c>
      <c r="H5" s="79" t="s">
        <v>11</v>
      </c>
      <c r="I5" s="70" t="s">
        <v>12</v>
      </c>
      <c r="J5" s="72" t="s">
        <v>32</v>
      </c>
      <c r="K5" s="66" t="s">
        <v>46</v>
      </c>
      <c r="L5" s="68" t="s">
        <v>33</v>
      </c>
      <c r="M5" s="68" t="s">
        <v>34</v>
      </c>
      <c r="N5" s="68" t="s">
        <v>31</v>
      </c>
    </row>
    <row r="6" spans="1:16" s="16" customFormat="1" ht="24" customHeight="1">
      <c r="A6" s="76"/>
      <c r="B6" s="77"/>
      <c r="C6" s="17" t="s">
        <v>1</v>
      </c>
      <c r="D6" s="17" t="s">
        <v>2</v>
      </c>
      <c r="E6" s="51" t="s">
        <v>1</v>
      </c>
      <c r="F6" s="51" t="s">
        <v>2</v>
      </c>
      <c r="G6" s="78"/>
      <c r="H6" s="79"/>
      <c r="I6" s="71"/>
      <c r="J6" s="73"/>
      <c r="K6" s="67"/>
      <c r="L6" s="69"/>
      <c r="M6" s="69"/>
      <c r="N6" s="69"/>
    </row>
    <row r="7" spans="1:16" s="16" customFormat="1" ht="10.5" customHeight="1">
      <c r="A7" s="52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4">
        <v>14</v>
      </c>
    </row>
    <row r="8" spans="1:16" ht="25.5">
      <c r="A8" s="38">
        <v>1</v>
      </c>
      <c r="B8" s="39" t="s">
        <v>16</v>
      </c>
      <c r="C8" s="40">
        <v>90769</v>
      </c>
      <c r="D8" s="41" t="s">
        <v>5</v>
      </c>
      <c r="E8" s="41"/>
      <c r="F8" s="41"/>
      <c r="G8" s="41" t="s">
        <v>8</v>
      </c>
      <c r="H8" s="41">
        <v>1</v>
      </c>
      <c r="I8" s="33"/>
      <c r="J8" s="23">
        <f t="shared" ref="J8:J24" si="0">I8*H8</f>
        <v>0</v>
      </c>
      <c r="K8" s="20"/>
      <c r="L8" s="18">
        <f t="shared" ref="L8:L24" si="1">J8*K8</f>
        <v>0</v>
      </c>
      <c r="M8" s="19">
        <f t="shared" ref="M8:M24" si="2">(J8+L8)</f>
        <v>0</v>
      </c>
      <c r="N8" s="32"/>
    </row>
    <row r="9" spans="1:16" s="4" customFormat="1" ht="25.5">
      <c r="A9" s="42">
        <v>2</v>
      </c>
      <c r="B9" s="43" t="s">
        <v>27</v>
      </c>
      <c r="C9" s="44">
        <v>32965</v>
      </c>
      <c r="D9" s="45" t="s">
        <v>5</v>
      </c>
      <c r="E9" s="45"/>
      <c r="F9" s="45"/>
      <c r="G9" s="45" t="s">
        <v>39</v>
      </c>
      <c r="H9" s="45">
        <v>2</v>
      </c>
      <c r="I9" s="21"/>
      <c r="J9" s="23">
        <f t="shared" si="0"/>
        <v>0</v>
      </c>
      <c r="K9" s="20"/>
      <c r="L9" s="18">
        <f t="shared" si="1"/>
        <v>0</v>
      </c>
      <c r="M9" s="19">
        <f t="shared" si="2"/>
        <v>0</v>
      </c>
      <c r="N9" s="32"/>
    </row>
    <row r="10" spans="1:16" ht="25.5">
      <c r="A10" s="38">
        <v>3</v>
      </c>
      <c r="B10" s="43" t="s">
        <v>28</v>
      </c>
      <c r="C10" s="46">
        <v>43147</v>
      </c>
      <c r="D10" s="45" t="s">
        <v>5</v>
      </c>
      <c r="E10" s="45"/>
      <c r="F10" s="45"/>
      <c r="G10" s="45" t="s">
        <v>4</v>
      </c>
      <c r="H10" s="45">
        <v>1</v>
      </c>
      <c r="I10" s="21"/>
      <c r="J10" s="23">
        <f t="shared" si="0"/>
        <v>0</v>
      </c>
      <c r="K10" s="20"/>
      <c r="L10" s="18">
        <f t="shared" si="1"/>
        <v>0</v>
      </c>
      <c r="M10" s="19">
        <f t="shared" si="2"/>
        <v>0</v>
      </c>
      <c r="N10" s="32"/>
    </row>
    <row r="11" spans="1:16" s="4" customFormat="1" ht="25.5">
      <c r="A11" s="42">
        <v>4</v>
      </c>
      <c r="B11" s="43" t="s">
        <v>17</v>
      </c>
      <c r="C11" s="46">
        <v>805750</v>
      </c>
      <c r="D11" s="45" t="s">
        <v>5</v>
      </c>
      <c r="E11" s="45"/>
      <c r="F11" s="45"/>
      <c r="G11" s="45" t="s">
        <v>13</v>
      </c>
      <c r="H11" s="45">
        <v>1</v>
      </c>
      <c r="I11" s="21"/>
      <c r="J11" s="23">
        <f t="shared" si="0"/>
        <v>0</v>
      </c>
      <c r="K11" s="20"/>
      <c r="L11" s="18">
        <f t="shared" si="1"/>
        <v>0</v>
      </c>
      <c r="M11" s="19">
        <f t="shared" si="2"/>
        <v>0</v>
      </c>
      <c r="N11" s="32"/>
    </row>
    <row r="12" spans="1:16" ht="38.25">
      <c r="A12" s="38">
        <v>5</v>
      </c>
      <c r="B12" s="43" t="s">
        <v>18</v>
      </c>
      <c r="C12" s="46">
        <v>40363</v>
      </c>
      <c r="D12" s="45" t="s">
        <v>5</v>
      </c>
      <c r="E12" s="45"/>
      <c r="F12" s="45"/>
      <c r="G12" s="45" t="s">
        <v>14</v>
      </c>
      <c r="H12" s="45">
        <v>1</v>
      </c>
      <c r="I12" s="21"/>
      <c r="J12" s="23">
        <f t="shared" si="0"/>
        <v>0</v>
      </c>
      <c r="K12" s="20"/>
      <c r="L12" s="18">
        <f t="shared" si="1"/>
        <v>0</v>
      </c>
      <c r="M12" s="19">
        <f t="shared" si="2"/>
        <v>0</v>
      </c>
      <c r="N12" s="32"/>
    </row>
    <row r="13" spans="1:16" ht="19.5" customHeight="1">
      <c r="A13" s="42">
        <v>6</v>
      </c>
      <c r="B13" s="43" t="s">
        <v>19</v>
      </c>
      <c r="C13" s="46">
        <v>335266</v>
      </c>
      <c r="D13" s="45" t="s">
        <v>5</v>
      </c>
      <c r="E13" s="45"/>
      <c r="F13" s="45"/>
      <c r="G13" s="45" t="s">
        <v>4</v>
      </c>
      <c r="H13" s="45">
        <v>1</v>
      </c>
      <c r="I13" s="21"/>
      <c r="J13" s="23">
        <f t="shared" si="0"/>
        <v>0</v>
      </c>
      <c r="K13" s="20"/>
      <c r="L13" s="18">
        <f t="shared" si="1"/>
        <v>0</v>
      </c>
      <c r="M13" s="19">
        <f t="shared" si="2"/>
        <v>0</v>
      </c>
      <c r="N13" s="32"/>
    </row>
    <row r="14" spans="1:16" ht="25.5">
      <c r="A14" s="38">
        <v>7</v>
      </c>
      <c r="B14" s="43" t="s">
        <v>29</v>
      </c>
      <c r="C14" s="46">
        <v>73166</v>
      </c>
      <c r="D14" s="45" t="s">
        <v>5</v>
      </c>
      <c r="E14" s="45"/>
      <c r="F14" s="45"/>
      <c r="G14" s="45" t="s">
        <v>4</v>
      </c>
      <c r="H14" s="45">
        <v>1</v>
      </c>
      <c r="I14" s="21"/>
      <c r="J14" s="23">
        <f t="shared" si="0"/>
        <v>0</v>
      </c>
      <c r="K14" s="20"/>
      <c r="L14" s="18">
        <f t="shared" si="1"/>
        <v>0</v>
      </c>
      <c r="M14" s="19">
        <f t="shared" si="2"/>
        <v>0</v>
      </c>
      <c r="N14" s="32"/>
    </row>
    <row r="15" spans="1:16" s="4" customFormat="1" ht="25.5">
      <c r="A15" s="42">
        <v>8</v>
      </c>
      <c r="B15" s="43" t="s">
        <v>20</v>
      </c>
      <c r="C15" s="44">
        <v>32679</v>
      </c>
      <c r="D15" s="45" t="s">
        <v>5</v>
      </c>
      <c r="E15" s="45"/>
      <c r="F15" s="45"/>
      <c r="G15" s="45" t="s">
        <v>39</v>
      </c>
      <c r="H15" s="45">
        <v>2</v>
      </c>
      <c r="I15" s="21"/>
      <c r="J15" s="23">
        <f t="shared" si="0"/>
        <v>0</v>
      </c>
      <c r="K15" s="20"/>
      <c r="L15" s="18">
        <f t="shared" si="1"/>
        <v>0</v>
      </c>
      <c r="M15" s="19">
        <f t="shared" si="2"/>
        <v>0</v>
      </c>
      <c r="N15" s="32"/>
    </row>
    <row r="16" spans="1:16" ht="27.75" customHeight="1">
      <c r="A16" s="38">
        <v>9</v>
      </c>
      <c r="B16" s="43" t="s">
        <v>30</v>
      </c>
      <c r="C16" s="46">
        <v>48838</v>
      </c>
      <c r="D16" s="45" t="s">
        <v>5</v>
      </c>
      <c r="E16" s="45"/>
      <c r="F16" s="45"/>
      <c r="G16" s="45" t="s">
        <v>14</v>
      </c>
      <c r="H16" s="45">
        <v>1</v>
      </c>
      <c r="I16" s="21"/>
      <c r="J16" s="23">
        <f t="shared" si="0"/>
        <v>0</v>
      </c>
      <c r="K16" s="20"/>
      <c r="L16" s="18">
        <f t="shared" si="1"/>
        <v>0</v>
      </c>
      <c r="M16" s="19">
        <f t="shared" si="2"/>
        <v>0</v>
      </c>
      <c r="N16" s="32"/>
    </row>
    <row r="17" spans="1:14" s="4" customFormat="1" ht="25.5">
      <c r="A17" s="42">
        <v>10</v>
      </c>
      <c r="B17" s="43" t="s">
        <v>36</v>
      </c>
      <c r="C17" s="46">
        <v>90479</v>
      </c>
      <c r="D17" s="45" t="s">
        <v>5</v>
      </c>
      <c r="E17" s="45"/>
      <c r="F17" s="45"/>
      <c r="G17" s="45" t="s">
        <v>40</v>
      </c>
      <c r="H17" s="45">
        <v>3</v>
      </c>
      <c r="I17" s="21"/>
      <c r="J17" s="23">
        <f t="shared" si="0"/>
        <v>0</v>
      </c>
      <c r="K17" s="20"/>
      <c r="L17" s="18">
        <f t="shared" si="1"/>
        <v>0</v>
      </c>
      <c r="M17" s="19">
        <f t="shared" si="2"/>
        <v>0</v>
      </c>
      <c r="N17" s="32"/>
    </row>
    <row r="18" spans="1:14" ht="25.5">
      <c r="A18" s="38">
        <v>11</v>
      </c>
      <c r="B18" s="43" t="s">
        <v>21</v>
      </c>
      <c r="C18" s="50" t="s">
        <v>37</v>
      </c>
      <c r="D18" s="45" t="s">
        <v>5</v>
      </c>
      <c r="E18" s="45"/>
      <c r="F18" s="45"/>
      <c r="G18" s="45" t="s">
        <v>15</v>
      </c>
      <c r="H18" s="45">
        <v>3</v>
      </c>
      <c r="I18" s="21"/>
      <c r="J18" s="23">
        <f t="shared" si="0"/>
        <v>0</v>
      </c>
      <c r="K18" s="20"/>
      <c r="L18" s="34">
        <f t="shared" si="1"/>
        <v>0</v>
      </c>
      <c r="M18" s="35">
        <f t="shared" si="2"/>
        <v>0</v>
      </c>
      <c r="N18" s="32"/>
    </row>
    <row r="19" spans="1:14" ht="25.5">
      <c r="A19" s="42">
        <v>12</v>
      </c>
      <c r="B19" s="43" t="s">
        <v>22</v>
      </c>
      <c r="C19" s="47" t="s">
        <v>6</v>
      </c>
      <c r="D19" s="45" t="s">
        <v>5</v>
      </c>
      <c r="E19" s="45"/>
      <c r="F19" s="45"/>
      <c r="G19" s="45" t="s">
        <v>14</v>
      </c>
      <c r="H19" s="45">
        <v>10</v>
      </c>
      <c r="I19" s="21"/>
      <c r="J19" s="23">
        <f t="shared" si="0"/>
        <v>0</v>
      </c>
      <c r="K19" s="20"/>
      <c r="L19" s="34">
        <f t="shared" si="1"/>
        <v>0</v>
      </c>
      <c r="M19" s="35">
        <f t="shared" si="2"/>
        <v>0</v>
      </c>
      <c r="N19" s="32"/>
    </row>
    <row r="20" spans="1:14" s="4" customFormat="1" ht="25.5">
      <c r="A20" s="38">
        <v>13</v>
      </c>
      <c r="B20" s="48" t="s">
        <v>35</v>
      </c>
      <c r="C20" s="46" t="s">
        <v>7</v>
      </c>
      <c r="D20" s="45" t="s">
        <v>5</v>
      </c>
      <c r="E20" s="45"/>
      <c r="F20" s="45"/>
      <c r="G20" s="45" t="s">
        <v>8</v>
      </c>
      <c r="H20" s="45">
        <v>1</v>
      </c>
      <c r="I20" s="21"/>
      <c r="J20" s="23">
        <f t="shared" si="0"/>
        <v>0</v>
      </c>
      <c r="K20" s="20"/>
      <c r="L20" s="34">
        <f t="shared" si="1"/>
        <v>0</v>
      </c>
      <c r="M20" s="35">
        <f t="shared" si="2"/>
        <v>0</v>
      </c>
      <c r="N20" s="32"/>
    </row>
    <row r="21" spans="1:14" ht="25.5">
      <c r="A21" s="42">
        <v>14</v>
      </c>
      <c r="B21" s="43" t="s">
        <v>23</v>
      </c>
      <c r="C21" s="46">
        <v>901681</v>
      </c>
      <c r="D21" s="45" t="s">
        <v>5</v>
      </c>
      <c r="E21" s="45"/>
      <c r="F21" s="45"/>
      <c r="G21" s="45" t="s">
        <v>13</v>
      </c>
      <c r="H21" s="45">
        <v>1</v>
      </c>
      <c r="I21" s="21"/>
      <c r="J21" s="23">
        <f t="shared" si="0"/>
        <v>0</v>
      </c>
      <c r="K21" s="20"/>
      <c r="L21" s="34">
        <f t="shared" si="1"/>
        <v>0</v>
      </c>
      <c r="M21" s="35">
        <f t="shared" si="2"/>
        <v>0</v>
      </c>
      <c r="N21" s="32"/>
    </row>
    <row r="22" spans="1:14" ht="25.5">
      <c r="A22" s="38">
        <v>15</v>
      </c>
      <c r="B22" s="43" t="s">
        <v>24</v>
      </c>
      <c r="C22" s="46">
        <v>34522</v>
      </c>
      <c r="D22" s="45" t="s">
        <v>5</v>
      </c>
      <c r="E22" s="45"/>
      <c r="F22" s="45"/>
      <c r="G22" s="49" t="s">
        <v>13</v>
      </c>
      <c r="H22" s="49">
        <v>1</v>
      </c>
      <c r="I22" s="22"/>
      <c r="J22" s="23">
        <f t="shared" si="0"/>
        <v>0</v>
      </c>
      <c r="K22" s="20"/>
      <c r="L22" s="34">
        <f t="shared" si="1"/>
        <v>0</v>
      </c>
      <c r="M22" s="35">
        <f t="shared" si="2"/>
        <v>0</v>
      </c>
      <c r="N22" s="32"/>
    </row>
    <row r="23" spans="1:14" s="4" customFormat="1" ht="25.5">
      <c r="A23" s="42">
        <v>16</v>
      </c>
      <c r="B23" s="43" t="s">
        <v>25</v>
      </c>
      <c r="C23" s="46">
        <v>34507</v>
      </c>
      <c r="D23" s="45" t="s">
        <v>5</v>
      </c>
      <c r="E23" s="45"/>
      <c r="F23" s="45"/>
      <c r="G23" s="49" t="s">
        <v>13</v>
      </c>
      <c r="H23" s="49">
        <v>1</v>
      </c>
      <c r="I23" s="22"/>
      <c r="J23" s="23">
        <f t="shared" si="0"/>
        <v>0</v>
      </c>
      <c r="K23" s="20"/>
      <c r="L23" s="34">
        <f t="shared" si="1"/>
        <v>0</v>
      </c>
      <c r="M23" s="35">
        <f t="shared" si="2"/>
        <v>0</v>
      </c>
      <c r="N23" s="32"/>
    </row>
    <row r="24" spans="1:14" ht="25.5">
      <c r="A24" s="38">
        <v>17</v>
      </c>
      <c r="B24" s="43" t="s">
        <v>26</v>
      </c>
      <c r="C24" s="46">
        <v>34566</v>
      </c>
      <c r="D24" s="45" t="s">
        <v>5</v>
      </c>
      <c r="E24" s="45"/>
      <c r="F24" s="45"/>
      <c r="G24" s="45" t="s">
        <v>8</v>
      </c>
      <c r="H24" s="45">
        <v>1</v>
      </c>
      <c r="I24" s="21"/>
      <c r="J24" s="23">
        <f t="shared" si="0"/>
        <v>0</v>
      </c>
      <c r="K24" s="20"/>
      <c r="L24" s="34">
        <f t="shared" si="1"/>
        <v>0</v>
      </c>
      <c r="M24" s="35">
        <f t="shared" si="2"/>
        <v>0</v>
      </c>
      <c r="N24" s="32"/>
    </row>
    <row r="25" spans="1:14" ht="20.25" customHeight="1">
      <c r="A25" s="61" t="s">
        <v>38</v>
      </c>
      <c r="B25" s="62"/>
      <c r="C25" s="62"/>
      <c r="D25" s="62"/>
      <c r="E25" s="62"/>
      <c r="F25" s="62"/>
      <c r="G25" s="62"/>
      <c r="H25" s="62"/>
      <c r="I25" s="63"/>
      <c r="J25" s="56">
        <f>SUM(J8:J24)</f>
        <v>0</v>
      </c>
      <c r="K25" s="57"/>
      <c r="L25" s="58">
        <f>SUM(L8:L24)</f>
        <v>0</v>
      </c>
      <c r="M25" s="59">
        <f>SUM(M8:M24)</f>
        <v>0</v>
      </c>
      <c r="N25" s="60"/>
    </row>
    <row r="26" spans="1:14" s="27" customFormat="1">
      <c r="A26" s="24"/>
      <c r="B26" s="24"/>
      <c r="C26" s="24"/>
      <c r="D26" s="24"/>
      <c r="E26" s="24"/>
      <c r="F26" s="24"/>
      <c r="G26" s="24"/>
      <c r="H26" s="24"/>
      <c r="I26" s="28"/>
      <c r="J26" s="29"/>
      <c r="K26" s="25"/>
      <c r="L26" s="26"/>
      <c r="M26" s="24"/>
    </row>
    <row r="27" spans="1:14" s="4" customFormat="1">
      <c r="I27" s="5"/>
      <c r="J27" s="31"/>
      <c r="K27" s="3"/>
      <c r="L27" s="2"/>
      <c r="M27" s="31"/>
    </row>
    <row r="28" spans="1:14" s="4" customFormat="1">
      <c r="I28" s="5"/>
      <c r="J28" s="31"/>
      <c r="K28" s="3"/>
      <c r="L28" s="2"/>
      <c r="M28" s="31"/>
    </row>
    <row r="29" spans="1:14" s="4" customFormat="1">
      <c r="I29" s="5"/>
      <c r="J29" s="31"/>
      <c r="K29" s="3"/>
      <c r="L29" s="2"/>
      <c r="M29" s="31"/>
    </row>
    <row r="30" spans="1:14" s="4" customFormat="1">
      <c r="I30" s="5"/>
      <c r="J30" s="31"/>
      <c r="K30" s="3"/>
      <c r="L30" s="2"/>
      <c r="M30" s="31"/>
    </row>
    <row r="31" spans="1:14" s="4" customFormat="1">
      <c r="I31" s="5"/>
      <c r="J31" s="31"/>
      <c r="K31" s="3"/>
      <c r="L31" s="2"/>
      <c r="M31" s="31"/>
    </row>
    <row r="32" spans="1:14" s="4" customFormat="1">
      <c r="I32" s="5"/>
      <c r="J32" s="31"/>
      <c r="K32" s="3"/>
      <c r="L32" s="2"/>
      <c r="M32" s="31"/>
    </row>
    <row r="33" spans="4:13" s="4" customFormat="1">
      <c r="I33" s="5"/>
      <c r="J33" s="31"/>
      <c r="K33" s="3"/>
      <c r="L33" s="2"/>
      <c r="M33" s="31"/>
    </row>
    <row r="34" spans="4:13" s="4" customFormat="1">
      <c r="I34" s="5"/>
      <c r="J34" s="31"/>
      <c r="K34" s="3"/>
      <c r="L34" s="2"/>
      <c r="M34" s="31"/>
    </row>
    <row r="35" spans="4:13">
      <c r="E35" s="55" t="s">
        <v>43</v>
      </c>
    </row>
    <row r="36" spans="4:13" s="4" customFormat="1">
      <c r="E36" s="55" t="s">
        <v>44</v>
      </c>
      <c r="H36" s="5"/>
      <c r="I36" s="6"/>
      <c r="J36" s="3"/>
      <c r="K36" s="2"/>
    </row>
    <row r="37" spans="4:13" s="4" customFormat="1">
      <c r="H37" s="5"/>
      <c r="I37" s="6"/>
      <c r="J37" s="3"/>
      <c r="K37" s="2"/>
    </row>
    <row r="38" spans="4:13" s="4" customFormat="1">
      <c r="H38" s="5"/>
      <c r="I38" s="6"/>
      <c r="J38" s="3"/>
      <c r="K38" s="2"/>
    </row>
    <row r="39" spans="4:13" s="4" customFormat="1">
      <c r="H39" s="5"/>
      <c r="I39" s="6"/>
      <c r="J39" s="3"/>
      <c r="K39" s="2"/>
    </row>
    <row r="40" spans="4:13" s="4" customFormat="1">
      <c r="H40" s="5"/>
      <c r="I40" s="6"/>
      <c r="J40" s="3"/>
      <c r="K40" s="2"/>
    </row>
    <row r="41" spans="4:13" s="4" customFormat="1">
      <c r="H41" s="5"/>
      <c r="I41" s="6"/>
      <c r="J41" s="3"/>
      <c r="K41" s="2"/>
    </row>
    <row r="46" spans="4:13" s="4" customFormat="1">
      <c r="H46" s="5"/>
      <c r="I46" s="6"/>
      <c r="J46" s="3"/>
      <c r="K46" s="2"/>
    </row>
    <row r="48" spans="4:13">
      <c r="D48" s="4"/>
      <c r="F48" s="1"/>
      <c r="G48" s="5"/>
      <c r="H48" s="6"/>
      <c r="I48" s="3"/>
      <c r="J48" s="2"/>
      <c r="K48" s="1"/>
    </row>
    <row r="49" spans="2:11">
      <c r="D49" s="4"/>
      <c r="F49" s="1"/>
      <c r="G49" s="5"/>
      <c r="H49" s="6"/>
      <c r="I49" s="3"/>
      <c r="J49" s="2"/>
      <c r="K49" s="1"/>
    </row>
    <row r="50" spans="2:11">
      <c r="B50" s="36"/>
      <c r="C50" s="37"/>
      <c r="D50" s="37"/>
      <c r="E50" s="37"/>
      <c r="F50" s="37"/>
    </row>
  </sheetData>
  <mergeCells count="16">
    <mergeCell ref="A25:I25"/>
    <mergeCell ref="K1:N1"/>
    <mergeCell ref="B2:M2"/>
    <mergeCell ref="B3:M3"/>
    <mergeCell ref="K5:K6"/>
    <mergeCell ref="N5:N6"/>
    <mergeCell ref="M5:M6"/>
    <mergeCell ref="L5:L6"/>
    <mergeCell ref="I5:I6"/>
    <mergeCell ref="J5:J6"/>
    <mergeCell ref="E5:F5"/>
    <mergeCell ref="A5:A6"/>
    <mergeCell ref="B5:B6"/>
    <mergeCell ref="C5:D5"/>
    <mergeCell ref="G5:G6"/>
    <mergeCell ref="H5:H6"/>
  </mergeCells>
  <phoneticPr fontId="14" type="noConversion"/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Zakład Badania Bezpieczeństwa Żywności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Krzysztof</cp:lastModifiedBy>
  <cp:lastPrinted>2023-05-23T09:49:26Z</cp:lastPrinted>
  <dcterms:created xsi:type="dcterms:W3CDTF">2018-01-18T13:26:01Z</dcterms:created>
  <dcterms:modified xsi:type="dcterms:W3CDTF">2023-05-26T09:32:16Z</dcterms:modified>
</cp:coreProperties>
</file>