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423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K45" i="1" s="1"/>
  <c r="I6" i="1"/>
  <c r="K6" i="1" s="1"/>
  <c r="K46" i="1" l="1"/>
  <c r="J46" i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</calcChain>
</file>

<file path=xl/sharedStrings.xml><?xml version="1.0" encoding="utf-8"?>
<sst xmlns="http://schemas.openxmlformats.org/spreadsheetml/2006/main" count="101" uniqueCount="67">
  <si>
    <t>L.p.</t>
  </si>
  <si>
    <t>Opis</t>
  </si>
  <si>
    <t>j.m.</t>
  </si>
  <si>
    <t>Oferowana wielkość opakowania</t>
  </si>
  <si>
    <t>Ilość pełnych opakowań</t>
  </si>
  <si>
    <t>Stawka VAT %</t>
  </si>
  <si>
    <t>Cena jedn. brutto</t>
  </si>
  <si>
    <t>1szt</t>
  </si>
  <si>
    <t>Nakłuwacze, głębokość ukłucia 2,4mm - pobieranie krwi kapilarnej</t>
  </si>
  <si>
    <t>Szkiełka nakrywkowe 18x18mm  -do osadu moczu</t>
  </si>
  <si>
    <t>Pipety Pasteura 3 ml</t>
  </si>
  <si>
    <t>Probówki stożkowe 10 ml do wirowania osadu moczu</t>
  </si>
  <si>
    <t>Szkiełka nakrywkowe 24x60 mm</t>
  </si>
  <si>
    <t>1 szt</t>
  </si>
  <si>
    <t>pojemnik na barwnik z przykrywką</t>
  </si>
  <si>
    <t>odczynnik Rosina 100ml</t>
  </si>
  <si>
    <t>odczynnik Lugola 100ml</t>
  </si>
  <si>
    <t>test Waaler Rose, czułość min. 8Ul/ml( zestaw 100 oznaczeń)</t>
  </si>
  <si>
    <t>kwas octowy 500ml 80% cz.d.a</t>
  </si>
  <si>
    <t>paski do pomiaru pH zakres ok.5,0 do 9,0( 100sztuk w opakowaniu)</t>
  </si>
  <si>
    <t>zlewki plastikowe o poj. 50 ml</t>
  </si>
  <si>
    <t>1 szt.</t>
  </si>
  <si>
    <t>RAZEM</t>
  </si>
  <si>
    <t>Warunki wymagane:</t>
  </si>
  <si>
    <t>1. Zamawiający wymaga, aby wszystkie wyroby medyczne do diagnostyki in vitro miały oznakowania i instrukcje używania zgodne z     art. 14 Ustawy o wyrobach medycznych (Dz. U. z 2010 r. Nr 107 poz. 679).</t>
  </si>
  <si>
    <t>data i podpis wykonawcy</t>
  </si>
  <si>
    <t>Cena jedn. netto opak.</t>
  </si>
  <si>
    <t>Probówki typ eppendorf z korkiem 1,5-2 ml</t>
  </si>
  <si>
    <t>Probówki PS 4-5 ml okrągłodenne</t>
  </si>
  <si>
    <t>probówki do PCR o poj. 1,5 ml  do badań metodami biologii molekularnej</t>
  </si>
  <si>
    <t>Szkiełka podstawowe cięte  z polem do opisu 76/26/1 mm do rozmazów krwi</t>
  </si>
  <si>
    <t>koszyczek na szkiełka z uchwytem, kompatybilny z poz. 24</t>
  </si>
  <si>
    <t>statywy plastikowe na próbówki 11mm</t>
  </si>
  <si>
    <t xml:space="preserve">Koncówki Niebieskie - do pipet automatycznych </t>
  </si>
  <si>
    <t xml:space="preserve">Koncówki  żółte - do pipet automatycznych </t>
  </si>
  <si>
    <t xml:space="preserve">probówki do liczenia płytek met. komorową </t>
  </si>
  <si>
    <t>Zestaw do szybkiego barwienia rozmazów 3x500ml</t>
  </si>
  <si>
    <t>probówki do PCR o poj. 0,2 ml z płaskim wieczkiem</t>
  </si>
  <si>
    <t>zlewki plastikowe o poj. 500 ml</t>
  </si>
  <si>
    <t>kamera Burkera i kompatybilne szkiełka</t>
  </si>
  <si>
    <t>kamery  na 10 prób do oglądania moczy pakowane po 100 szt</t>
  </si>
  <si>
    <t>1 op</t>
  </si>
  <si>
    <t>Ilość na 36 miesięcy</t>
  </si>
  <si>
    <t>pipety o zmiennej pojemności w rozmiarach: 0,5-10; 10-100; 20-200; 100-1000 µl po 1 sztuce</t>
  </si>
  <si>
    <t>3. Dot.pozycji 14: Zestaw składający się z UTRWALACZA(500ml), Barwnika czerwonego( Eozyna) 500ml, barwnika niebieskiego( Azur)500ml. Możliwość wykonania trójstopniowego barwienia w czasie łącznie ok 15s. Do oferty dołączyć instrukcję i kartę charakterystyki.</t>
  </si>
  <si>
    <t>4.  Dla poz. 35 i 36 Zamawiający wymaga pipet odpornych na sterylizację UV i pipet autoklawowalnych w całości i nie wymagających sprawdzenia dokładności lub rekalibracji po cyklu autoklawowania.</t>
  </si>
  <si>
    <t>2. Okres ważności produktów z poz:28, 29,31,32 ,37,38,39 min.  8 miesięcy od daty dostarczenia</t>
  </si>
  <si>
    <t>POR-ZP.3720.1.2024</t>
  </si>
  <si>
    <t>Załącznik nr 2.1. do SWZ. Pakieyt: Sukcesywna dostawa sprzętu jednorazowego do laboratorium</t>
  </si>
  <si>
    <r>
      <t xml:space="preserve">pipety o stałej pojemności po 1 sztuce w rozmiarze: 10; 25; 50; 100; 1000 </t>
    </r>
    <r>
      <rPr>
        <sz val="10"/>
        <rFont val="Calibri"/>
        <family val="2"/>
        <charset val="238"/>
      </rPr>
      <t>µ</t>
    </r>
    <r>
      <rPr>
        <sz val="10"/>
        <rFont val="Arial2"/>
        <charset val="238"/>
      </rPr>
      <t>l</t>
    </r>
  </si>
  <si>
    <t>1 zestaw</t>
  </si>
  <si>
    <t>Testy do oznaczania antygenów grypy A i B (20 szt w opak)</t>
  </si>
  <si>
    <t>zestaw do jednoczesnego oznaczania antygenów SARS COV2, RSV i grypy A i B (20 szt. w opak)</t>
  </si>
  <si>
    <t>zestawy do oznaczania AG Helicobacter Pylori w kale czułość minimum 99,9% (20 szt. w opak)</t>
  </si>
  <si>
    <t>zestaw do oznaczania Clostridium difficile w kale - toksyna A, toksyna B, GDH, granica wykrywalnośći dla GDH 1 ng/ml (10 szt. w opak.)</t>
  </si>
  <si>
    <t>zestawy do oznaczania Ag SARS-Cov2 wymaz z nosa lub nosogardzieli (20 szt. w opak)</t>
  </si>
  <si>
    <t>1 op.</t>
  </si>
  <si>
    <t>Wartość netto (poz.6*poz.7)</t>
  </si>
  <si>
    <t>Wartość brutto (poz.6*poz.9)</t>
  </si>
  <si>
    <t>Pipety Pasteura 1 ml</t>
  </si>
  <si>
    <r>
      <t xml:space="preserve"> Olej imersyjny </t>
    </r>
    <r>
      <rPr>
        <sz val="10"/>
        <color indexed="8"/>
        <rFont val="Calibri"/>
        <family val="2"/>
        <charset val="238"/>
      </rPr>
      <t>à</t>
    </r>
    <r>
      <rPr>
        <sz val="10"/>
        <color indexed="8"/>
        <rFont val="Arial2"/>
        <charset val="238"/>
      </rPr>
      <t xml:space="preserve"> 100ml</t>
    </r>
  </si>
  <si>
    <t>Zestaw do oznaczania krwi utajonej w kale o czułości min. 50 ng/ml (20 szt w opakowaniu)</t>
  </si>
  <si>
    <r>
      <t xml:space="preserve">mikrokońcówki z filtrem o poj.0,5-10 </t>
    </r>
    <r>
      <rPr>
        <sz val="10"/>
        <rFont val="Calibri"/>
        <family val="2"/>
        <charset val="238"/>
      </rPr>
      <t>µ</t>
    </r>
    <r>
      <rPr>
        <sz val="10"/>
        <rFont val="Arial2"/>
        <charset val="238"/>
      </rPr>
      <t>l do badań w technice PCR( 96 szt w pudełku)</t>
    </r>
  </si>
  <si>
    <t>mikrokońcówki z filtrem o poj. do 100 µl do badań w technice PCR( 96 szt w pudełku)</t>
  </si>
  <si>
    <t>mikrokońcówki z filtrem o poj.do 200µl do badań w technice PCR( 96 szt w pudełku)</t>
  </si>
  <si>
    <t>mikrokońcówki z filtrem o poj.do 1000µl do badań w technice PCR( 96 szt w pudełku)</t>
  </si>
  <si>
    <t xml:space="preserve">2  kamery, 10 szkiełek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</si>
</sst>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14">
    <font>
      <sz val="11"/>
      <color theme="1"/>
      <name val="Calibri"/>
      <family val="2"/>
      <scheme val="minor"/>
    </font>
    <font>
      <b/>
      <sz val="10"/>
      <color indexed="8"/>
      <name val="Arial2"/>
      <charset val="238"/>
    </font>
    <font>
      <sz val="10"/>
      <color indexed="8"/>
      <name val="Arial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Arial1"/>
      <charset val="238"/>
    </font>
    <font>
      <b/>
      <sz val="10"/>
      <color indexed="8"/>
      <name val="Arial2"/>
      <charset val="238"/>
    </font>
    <font>
      <sz val="10"/>
      <color indexed="8"/>
      <name val="Arial2"/>
      <charset val="238"/>
    </font>
    <font>
      <sz val="10"/>
      <color indexed="8"/>
      <name val="Arial"/>
      <family val="2"/>
      <charset val="238"/>
    </font>
    <font>
      <sz val="10"/>
      <name val="Arial2"/>
      <charset val="238"/>
    </font>
    <font>
      <sz val="11"/>
      <name val="Calibri"/>
      <family val="2"/>
      <scheme val="minor"/>
    </font>
    <font>
      <sz val="10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NumberFormat="1" applyFont="1" applyBorder="1" applyAlignment="1" applyProtection="1">
      <alignment horizontal="right" vertical="center" wrapText="1"/>
      <protection locked="0"/>
    </xf>
    <xf numFmtId="164" fontId="2" fillId="0" borderId="4" xfId="0" applyNumberFormat="1" applyFont="1" applyBorder="1" applyAlignment="1" applyProtection="1">
      <alignment horizontal="right" vertical="center" wrapText="1"/>
      <protection locked="0"/>
    </xf>
    <xf numFmtId="9" fontId="2" fillId="0" borderId="1" xfId="0" applyNumberFormat="1" applyFont="1" applyBorder="1" applyAlignment="1" applyProtection="1">
      <alignment horizontal="center" vertical="center" wrapText="1"/>
      <protection locked="0"/>
    </xf>
    <xf numFmtId="164" fontId="2" fillId="0" borderId="3" xfId="0" applyNumberFormat="1" applyFont="1" applyBorder="1" applyAlignment="1" applyProtection="1">
      <alignment horizontal="right" vertical="center" wrapText="1"/>
    </xf>
    <xf numFmtId="164" fontId="2" fillId="0" borderId="4" xfId="0" applyNumberFormat="1" applyFont="1" applyBorder="1" applyAlignment="1" applyProtection="1">
      <alignment horizontal="right" vertical="center" wrapText="1"/>
    </xf>
    <xf numFmtId="0" fontId="0" fillId="0" borderId="2" xfId="0" applyNumberFormat="1" applyFill="1" applyBorder="1" applyAlignment="1" applyProtection="1">
      <alignment horizontal="right" vertical="center"/>
      <protection locked="0"/>
    </xf>
    <xf numFmtId="164" fontId="0" fillId="0" borderId="2" xfId="0" applyNumberFormat="1" applyFill="1" applyBorder="1" applyAlignment="1" applyProtection="1">
      <alignment horizontal="right" vertical="center"/>
      <protection locked="0"/>
    </xf>
    <xf numFmtId="164" fontId="2" fillId="0" borderId="7" xfId="0" applyNumberFormat="1" applyFont="1" applyBorder="1" applyAlignment="1" applyProtection="1">
      <alignment horizontal="right" vertical="center" wrapText="1"/>
    </xf>
    <xf numFmtId="164" fontId="2" fillId="0" borderId="8" xfId="0" applyNumberFormat="1" applyFont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3" xfId="0" applyNumberFormat="1" applyFill="1" applyBorder="1" applyAlignment="1" applyProtection="1">
      <alignment horizontal="center" vertical="center"/>
      <protection locked="0"/>
    </xf>
    <xf numFmtId="164" fontId="0" fillId="0" borderId="4" xfId="0" applyNumberForma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  <protection locked="0"/>
    </xf>
    <xf numFmtId="0" fontId="8" fillId="0" borderId="3" xfId="0" applyNumberFormat="1" applyFont="1" applyBorder="1" applyAlignment="1" applyProtection="1">
      <alignment horizontal="right" vertical="center" wrapText="1"/>
      <protection locked="0"/>
    </xf>
    <xf numFmtId="164" fontId="8" fillId="0" borderId="4" xfId="0" applyNumberFormat="1" applyFont="1" applyBorder="1" applyAlignment="1" applyProtection="1">
      <alignment horizontal="right" vertical="center" wrapText="1"/>
      <protection locked="0"/>
    </xf>
    <xf numFmtId="9" fontId="8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2" xfId="0" applyNumberFormat="1" applyFont="1" applyFill="1" applyBorder="1" applyAlignment="1" applyProtection="1">
      <alignment horizontal="right" vertical="center"/>
      <protection locked="0"/>
    </xf>
    <xf numFmtId="164" fontId="9" fillId="0" borderId="2" xfId="0" applyNumberFormat="1" applyFont="1" applyFill="1" applyBorder="1" applyAlignment="1" applyProtection="1">
      <alignment horizontal="right" vertical="center"/>
      <protection locked="0"/>
    </xf>
    <xf numFmtId="164" fontId="8" fillId="0" borderId="6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 wrapText="1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5"/>
  <sheetViews>
    <sheetView tabSelected="1" topLeftCell="A43" workbookViewId="0">
      <selection activeCell="C45" sqref="C45"/>
    </sheetView>
  </sheetViews>
  <sheetFormatPr defaultRowHeight="15"/>
  <cols>
    <col min="1" max="1" width="6.42578125" style="25" customWidth="1"/>
    <col min="2" max="2" width="25.7109375" style="25" customWidth="1"/>
    <col min="3" max="4" width="9.140625" style="25"/>
    <col min="5" max="5" width="13.140625" style="25" customWidth="1"/>
    <col min="6" max="6" width="12.140625" style="25" customWidth="1"/>
    <col min="7" max="7" width="12.7109375" style="25" customWidth="1"/>
    <col min="8" max="8" width="11.5703125" style="25" customWidth="1"/>
    <col min="9" max="9" width="12.140625" style="25" customWidth="1"/>
    <col min="10" max="10" width="13.28515625" style="25" customWidth="1"/>
    <col min="11" max="11" width="15.85546875" style="25" customWidth="1"/>
    <col min="12" max="16384" width="9.140625" style="25"/>
  </cols>
  <sheetData>
    <row r="2" spans="1:13">
      <c r="A2" s="22"/>
      <c r="B2" s="23" t="s">
        <v>47</v>
      </c>
      <c r="C2" s="24"/>
      <c r="D2" s="24"/>
      <c r="E2" s="24"/>
      <c r="F2" s="24"/>
      <c r="G2" s="48"/>
      <c r="H2" s="48"/>
      <c r="I2" s="48"/>
      <c r="J2" s="48"/>
      <c r="K2" s="48"/>
    </row>
    <row r="3" spans="1:13">
      <c r="A3" s="22"/>
      <c r="B3" s="52" t="s">
        <v>48</v>
      </c>
      <c r="C3" s="53"/>
      <c r="D3" s="53"/>
      <c r="E3" s="53"/>
      <c r="F3" s="53"/>
      <c r="G3" s="53"/>
      <c r="H3" s="53"/>
      <c r="I3" s="53"/>
      <c r="J3" s="53"/>
      <c r="K3" s="53"/>
    </row>
    <row r="4" spans="1:13" ht="38.25">
      <c r="A4" s="1" t="s">
        <v>0</v>
      </c>
      <c r="B4" s="1" t="s">
        <v>1</v>
      </c>
      <c r="C4" s="1" t="s">
        <v>42</v>
      </c>
      <c r="D4" s="1" t="s">
        <v>2</v>
      </c>
      <c r="E4" s="1" t="s">
        <v>3</v>
      </c>
      <c r="F4" s="1" t="s">
        <v>4</v>
      </c>
      <c r="G4" s="11" t="s">
        <v>26</v>
      </c>
      <c r="H4" s="1" t="s">
        <v>5</v>
      </c>
      <c r="I4" s="1" t="s">
        <v>6</v>
      </c>
      <c r="J4" s="54" t="s">
        <v>57</v>
      </c>
      <c r="K4" s="54" t="s">
        <v>58</v>
      </c>
      <c r="L4" s="55"/>
      <c r="M4" s="55"/>
    </row>
    <row r="5" spans="1:13">
      <c r="A5" s="26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7">
        <v>7</v>
      </c>
      <c r="H5" s="28">
        <v>8</v>
      </c>
      <c r="I5" s="26">
        <v>9</v>
      </c>
      <c r="J5" s="26">
        <v>10</v>
      </c>
      <c r="K5" s="27">
        <v>11</v>
      </c>
    </row>
    <row r="6" spans="1:13" ht="25.5">
      <c r="A6" s="29">
        <v>1</v>
      </c>
      <c r="B6" s="30" t="s">
        <v>33</v>
      </c>
      <c r="C6" s="31">
        <v>10000</v>
      </c>
      <c r="D6" s="31" t="s">
        <v>13</v>
      </c>
      <c r="E6" s="2"/>
      <c r="F6" s="2"/>
      <c r="G6" s="3"/>
      <c r="H6" s="4"/>
      <c r="I6" s="5">
        <f>G6+H6*G6</f>
        <v>0</v>
      </c>
      <c r="J6" s="5">
        <f>F6*G6</f>
        <v>0</v>
      </c>
      <c r="K6" s="6">
        <f>F6*I6</f>
        <v>0</v>
      </c>
    </row>
    <row r="7" spans="1:13" ht="25.5">
      <c r="A7" s="29">
        <f>1+A6</f>
        <v>2</v>
      </c>
      <c r="B7" s="30" t="s">
        <v>34</v>
      </c>
      <c r="C7" s="31">
        <v>10000</v>
      </c>
      <c r="D7" s="31" t="s">
        <v>13</v>
      </c>
      <c r="E7" s="2"/>
      <c r="F7" s="2"/>
      <c r="G7" s="3"/>
      <c r="H7" s="4"/>
      <c r="I7" s="5">
        <f t="shared" ref="I7:I45" si="0">G7+H7*G7</f>
        <v>0</v>
      </c>
      <c r="J7" s="5">
        <f t="shared" ref="J7:J45" si="1">F7*G7</f>
        <v>0</v>
      </c>
      <c r="K7" s="6">
        <f t="shared" ref="K7:K45" si="2">F7*I7</f>
        <v>0</v>
      </c>
    </row>
    <row r="8" spans="1:13" ht="38.25">
      <c r="A8" s="29">
        <f t="shared" ref="A8:A44" si="3">1+A7</f>
        <v>3</v>
      </c>
      <c r="B8" s="30" t="s">
        <v>8</v>
      </c>
      <c r="C8" s="31">
        <v>5000</v>
      </c>
      <c r="D8" s="31" t="s">
        <v>13</v>
      </c>
      <c r="E8" s="2"/>
      <c r="F8" s="2"/>
      <c r="G8" s="3"/>
      <c r="H8" s="4"/>
      <c r="I8" s="5">
        <f t="shared" si="0"/>
        <v>0</v>
      </c>
      <c r="J8" s="5">
        <f t="shared" si="1"/>
        <v>0</v>
      </c>
      <c r="K8" s="6">
        <f t="shared" si="2"/>
        <v>0</v>
      </c>
    </row>
    <row r="9" spans="1:13" ht="25.5">
      <c r="A9" s="29">
        <f t="shared" si="3"/>
        <v>4</v>
      </c>
      <c r="B9" s="30" t="s">
        <v>9</v>
      </c>
      <c r="C9" s="31">
        <v>500</v>
      </c>
      <c r="D9" s="31" t="s">
        <v>13</v>
      </c>
      <c r="E9" s="2"/>
      <c r="F9" s="2"/>
      <c r="G9" s="3"/>
      <c r="H9" s="4"/>
      <c r="I9" s="5">
        <f t="shared" si="0"/>
        <v>0</v>
      </c>
      <c r="J9" s="5">
        <f t="shared" si="1"/>
        <v>0</v>
      </c>
      <c r="K9" s="6">
        <f t="shared" si="2"/>
        <v>0</v>
      </c>
    </row>
    <row r="10" spans="1:13" ht="38.25">
      <c r="A10" s="29">
        <f t="shared" si="3"/>
        <v>5</v>
      </c>
      <c r="B10" s="30" t="s">
        <v>30</v>
      </c>
      <c r="C10" s="31">
        <v>2500</v>
      </c>
      <c r="D10" s="31" t="s">
        <v>13</v>
      </c>
      <c r="E10" s="2"/>
      <c r="F10" s="2"/>
      <c r="G10" s="3"/>
      <c r="H10" s="4"/>
      <c r="I10" s="5">
        <f t="shared" si="0"/>
        <v>0</v>
      </c>
      <c r="J10" s="5">
        <f t="shared" si="1"/>
        <v>0</v>
      </c>
      <c r="K10" s="6">
        <f t="shared" si="2"/>
        <v>0</v>
      </c>
    </row>
    <row r="11" spans="1:13">
      <c r="A11" s="29">
        <f t="shared" si="3"/>
        <v>6</v>
      </c>
      <c r="B11" s="30" t="s">
        <v>10</v>
      </c>
      <c r="C11" s="31">
        <v>7500</v>
      </c>
      <c r="D11" s="31" t="s">
        <v>13</v>
      </c>
      <c r="E11" s="2"/>
      <c r="F11" s="2"/>
      <c r="G11" s="3"/>
      <c r="H11" s="4"/>
      <c r="I11" s="5">
        <f t="shared" si="0"/>
        <v>0</v>
      </c>
      <c r="J11" s="5">
        <f t="shared" si="1"/>
        <v>0</v>
      </c>
      <c r="K11" s="6">
        <f t="shared" si="2"/>
        <v>0</v>
      </c>
    </row>
    <row r="12" spans="1:13" ht="25.5">
      <c r="A12" s="29">
        <f t="shared" si="3"/>
        <v>7</v>
      </c>
      <c r="B12" s="32" t="s">
        <v>27</v>
      </c>
      <c r="C12" s="31">
        <v>10000</v>
      </c>
      <c r="D12" s="31" t="s">
        <v>13</v>
      </c>
      <c r="E12" s="2"/>
      <c r="F12" s="2"/>
      <c r="G12" s="3"/>
      <c r="H12" s="4"/>
      <c r="I12" s="5">
        <f t="shared" si="0"/>
        <v>0</v>
      </c>
      <c r="J12" s="5">
        <f t="shared" si="1"/>
        <v>0</v>
      </c>
      <c r="K12" s="6">
        <f t="shared" si="2"/>
        <v>0</v>
      </c>
    </row>
    <row r="13" spans="1:13" ht="25.5">
      <c r="A13" s="29">
        <f t="shared" si="3"/>
        <v>8</v>
      </c>
      <c r="B13" s="30" t="s">
        <v>11</v>
      </c>
      <c r="C13" s="31">
        <v>10000</v>
      </c>
      <c r="D13" s="31" t="s">
        <v>13</v>
      </c>
      <c r="E13" s="2"/>
      <c r="F13" s="2"/>
      <c r="G13" s="3"/>
      <c r="H13" s="4"/>
      <c r="I13" s="5">
        <f t="shared" si="0"/>
        <v>0</v>
      </c>
      <c r="J13" s="5">
        <f t="shared" si="1"/>
        <v>0</v>
      </c>
      <c r="K13" s="6">
        <f t="shared" si="2"/>
        <v>0</v>
      </c>
    </row>
    <row r="14" spans="1:13" ht="25.5">
      <c r="A14" s="29">
        <f t="shared" si="3"/>
        <v>9</v>
      </c>
      <c r="B14" s="32" t="s">
        <v>28</v>
      </c>
      <c r="C14" s="31">
        <v>10000</v>
      </c>
      <c r="D14" s="31" t="s">
        <v>13</v>
      </c>
      <c r="E14" s="2"/>
      <c r="F14" s="2"/>
      <c r="G14" s="3"/>
      <c r="H14" s="4"/>
      <c r="I14" s="5">
        <f t="shared" si="0"/>
        <v>0</v>
      </c>
      <c r="J14" s="5">
        <f t="shared" si="1"/>
        <v>0</v>
      </c>
      <c r="K14" s="6">
        <f t="shared" si="2"/>
        <v>0</v>
      </c>
    </row>
    <row r="15" spans="1:13">
      <c r="A15" s="29">
        <f t="shared" si="3"/>
        <v>10</v>
      </c>
      <c r="B15" s="33" t="s">
        <v>59</v>
      </c>
      <c r="C15" s="34">
        <v>2000</v>
      </c>
      <c r="D15" s="34" t="s">
        <v>13</v>
      </c>
      <c r="E15" s="7"/>
      <c r="F15" s="2"/>
      <c r="G15" s="8"/>
      <c r="H15" s="4"/>
      <c r="I15" s="5">
        <f t="shared" si="0"/>
        <v>0</v>
      </c>
      <c r="J15" s="5">
        <f t="shared" si="1"/>
        <v>0</v>
      </c>
      <c r="K15" s="6">
        <f t="shared" si="2"/>
        <v>0</v>
      </c>
    </row>
    <row r="16" spans="1:13" ht="25.5">
      <c r="A16" s="29">
        <f t="shared" si="3"/>
        <v>11</v>
      </c>
      <c r="B16" s="35" t="s">
        <v>32</v>
      </c>
      <c r="C16" s="14">
        <v>5</v>
      </c>
      <c r="D16" s="14" t="s">
        <v>21</v>
      </c>
      <c r="E16" s="12"/>
      <c r="F16" s="2"/>
      <c r="G16" s="13"/>
      <c r="H16" s="4"/>
      <c r="I16" s="5">
        <f t="shared" si="0"/>
        <v>0</v>
      </c>
      <c r="J16" s="5">
        <f t="shared" si="1"/>
        <v>0</v>
      </c>
      <c r="K16" s="6">
        <f t="shared" si="2"/>
        <v>0</v>
      </c>
    </row>
    <row r="17" spans="1:11" ht="38.25">
      <c r="A17" s="29">
        <f t="shared" si="3"/>
        <v>12</v>
      </c>
      <c r="B17" s="36" t="s">
        <v>40</v>
      </c>
      <c r="C17" s="31">
        <v>15</v>
      </c>
      <c r="D17" s="31" t="s">
        <v>41</v>
      </c>
      <c r="E17" s="2"/>
      <c r="F17" s="2"/>
      <c r="G17" s="3"/>
      <c r="H17" s="4"/>
      <c r="I17" s="5">
        <f t="shared" si="0"/>
        <v>0</v>
      </c>
      <c r="J17" s="5">
        <f t="shared" si="1"/>
        <v>0</v>
      </c>
      <c r="K17" s="6">
        <f t="shared" si="2"/>
        <v>0</v>
      </c>
    </row>
    <row r="18" spans="1:11">
      <c r="A18" s="29">
        <f t="shared" si="3"/>
        <v>13</v>
      </c>
      <c r="B18" s="30" t="s">
        <v>60</v>
      </c>
      <c r="C18" s="31">
        <v>15</v>
      </c>
      <c r="D18" s="31" t="s">
        <v>13</v>
      </c>
      <c r="E18" s="2"/>
      <c r="F18" s="2"/>
      <c r="G18" s="3"/>
      <c r="H18" s="4"/>
      <c r="I18" s="5">
        <f t="shared" si="0"/>
        <v>0</v>
      </c>
      <c r="J18" s="5">
        <f t="shared" si="1"/>
        <v>0</v>
      </c>
      <c r="K18" s="6">
        <f t="shared" si="2"/>
        <v>0</v>
      </c>
    </row>
    <row r="19" spans="1:11" ht="38.25">
      <c r="A19" s="29">
        <f t="shared" si="3"/>
        <v>14</v>
      </c>
      <c r="B19" s="30" t="s">
        <v>36</v>
      </c>
      <c r="C19" s="31">
        <v>10</v>
      </c>
      <c r="D19" s="31" t="s">
        <v>50</v>
      </c>
      <c r="E19" s="2"/>
      <c r="F19" s="2"/>
      <c r="G19" s="3"/>
      <c r="H19" s="4"/>
      <c r="I19" s="5">
        <f t="shared" si="0"/>
        <v>0</v>
      </c>
      <c r="J19" s="5">
        <f t="shared" si="1"/>
        <v>0</v>
      </c>
      <c r="K19" s="6">
        <f t="shared" si="2"/>
        <v>0</v>
      </c>
    </row>
    <row r="20" spans="1:11" ht="51">
      <c r="A20" s="37">
        <f t="shared" si="3"/>
        <v>15</v>
      </c>
      <c r="B20" s="38" t="s">
        <v>61</v>
      </c>
      <c r="C20" s="39">
        <v>50</v>
      </c>
      <c r="D20" s="39" t="s">
        <v>41</v>
      </c>
      <c r="E20" s="16"/>
      <c r="F20" s="16"/>
      <c r="G20" s="17"/>
      <c r="H20" s="18"/>
      <c r="I20" s="5">
        <f t="shared" si="0"/>
        <v>0</v>
      </c>
      <c r="J20" s="5">
        <f t="shared" si="1"/>
        <v>0</v>
      </c>
      <c r="K20" s="6">
        <f t="shared" si="2"/>
        <v>0</v>
      </c>
    </row>
    <row r="21" spans="1:11" ht="38.25">
      <c r="A21" s="37">
        <f t="shared" si="3"/>
        <v>16</v>
      </c>
      <c r="B21" s="38" t="s">
        <v>51</v>
      </c>
      <c r="C21" s="39">
        <v>6</v>
      </c>
      <c r="D21" s="39" t="s">
        <v>41</v>
      </c>
      <c r="E21" s="16"/>
      <c r="F21" s="16"/>
      <c r="G21" s="17"/>
      <c r="H21" s="18"/>
      <c r="I21" s="5">
        <f t="shared" si="0"/>
        <v>0</v>
      </c>
      <c r="J21" s="5">
        <f t="shared" si="1"/>
        <v>0</v>
      </c>
      <c r="K21" s="6">
        <f t="shared" si="2"/>
        <v>0</v>
      </c>
    </row>
    <row r="22" spans="1:11" ht="25.5">
      <c r="A22" s="37">
        <f t="shared" si="3"/>
        <v>17</v>
      </c>
      <c r="B22" s="38" t="s">
        <v>12</v>
      </c>
      <c r="C22" s="39">
        <v>500</v>
      </c>
      <c r="D22" s="39" t="s">
        <v>13</v>
      </c>
      <c r="E22" s="16"/>
      <c r="F22" s="16"/>
      <c r="G22" s="17"/>
      <c r="H22" s="18"/>
      <c r="I22" s="5">
        <f t="shared" si="0"/>
        <v>0</v>
      </c>
      <c r="J22" s="5">
        <f t="shared" si="1"/>
        <v>0</v>
      </c>
      <c r="K22" s="6">
        <f t="shared" si="2"/>
        <v>0</v>
      </c>
    </row>
    <row r="23" spans="1:11" ht="51">
      <c r="A23" s="37">
        <f t="shared" si="3"/>
        <v>18</v>
      </c>
      <c r="B23" s="38" t="s">
        <v>62</v>
      </c>
      <c r="C23" s="39">
        <v>15</v>
      </c>
      <c r="D23" s="39" t="s">
        <v>41</v>
      </c>
      <c r="E23" s="16"/>
      <c r="F23" s="16"/>
      <c r="G23" s="17"/>
      <c r="H23" s="18"/>
      <c r="I23" s="5">
        <f t="shared" si="0"/>
        <v>0</v>
      </c>
      <c r="J23" s="5">
        <f t="shared" si="1"/>
        <v>0</v>
      </c>
      <c r="K23" s="6">
        <f t="shared" si="2"/>
        <v>0</v>
      </c>
    </row>
    <row r="24" spans="1:11" ht="51">
      <c r="A24" s="37">
        <f t="shared" si="3"/>
        <v>19</v>
      </c>
      <c r="B24" s="38" t="s">
        <v>63</v>
      </c>
      <c r="C24" s="39">
        <v>15</v>
      </c>
      <c r="D24" s="39" t="s">
        <v>41</v>
      </c>
      <c r="E24" s="16"/>
      <c r="F24" s="16"/>
      <c r="G24" s="17"/>
      <c r="H24" s="18"/>
      <c r="I24" s="5">
        <f t="shared" si="0"/>
        <v>0</v>
      </c>
      <c r="J24" s="5">
        <f t="shared" si="1"/>
        <v>0</v>
      </c>
      <c r="K24" s="6">
        <f t="shared" si="2"/>
        <v>0</v>
      </c>
    </row>
    <row r="25" spans="1:11" ht="51">
      <c r="A25" s="37">
        <f t="shared" si="3"/>
        <v>20</v>
      </c>
      <c r="B25" s="38" t="s">
        <v>64</v>
      </c>
      <c r="C25" s="39">
        <v>15</v>
      </c>
      <c r="D25" s="39" t="s">
        <v>41</v>
      </c>
      <c r="E25" s="16"/>
      <c r="F25" s="16"/>
      <c r="G25" s="17"/>
      <c r="H25" s="18"/>
      <c r="I25" s="5">
        <f t="shared" si="0"/>
        <v>0</v>
      </c>
      <c r="J25" s="5">
        <f t="shared" si="1"/>
        <v>0</v>
      </c>
      <c r="K25" s="6">
        <f t="shared" si="2"/>
        <v>0</v>
      </c>
    </row>
    <row r="26" spans="1:11" ht="51">
      <c r="A26" s="37">
        <f t="shared" si="3"/>
        <v>21</v>
      </c>
      <c r="B26" s="38" t="s">
        <v>65</v>
      </c>
      <c r="C26" s="39">
        <v>5</v>
      </c>
      <c r="D26" s="39" t="s">
        <v>41</v>
      </c>
      <c r="E26" s="16"/>
      <c r="F26" s="16"/>
      <c r="G26" s="17"/>
      <c r="H26" s="18"/>
      <c r="I26" s="5">
        <f t="shared" si="0"/>
        <v>0</v>
      </c>
      <c r="J26" s="5">
        <f t="shared" si="1"/>
        <v>0</v>
      </c>
      <c r="K26" s="6">
        <f t="shared" si="2"/>
        <v>0</v>
      </c>
    </row>
    <row r="27" spans="1:11" ht="25.5">
      <c r="A27" s="37">
        <f t="shared" si="3"/>
        <v>22</v>
      </c>
      <c r="B27" s="38" t="s">
        <v>37</v>
      </c>
      <c r="C27" s="39">
        <v>1500</v>
      </c>
      <c r="D27" s="39" t="s">
        <v>13</v>
      </c>
      <c r="E27" s="16"/>
      <c r="F27" s="16"/>
      <c r="G27" s="17"/>
      <c r="H27" s="18"/>
      <c r="I27" s="5">
        <f t="shared" si="0"/>
        <v>0</v>
      </c>
      <c r="J27" s="5">
        <f t="shared" si="1"/>
        <v>0</v>
      </c>
      <c r="K27" s="6">
        <f t="shared" si="2"/>
        <v>0</v>
      </c>
    </row>
    <row r="28" spans="1:11" ht="38.25">
      <c r="A28" s="37">
        <f t="shared" si="3"/>
        <v>23</v>
      </c>
      <c r="B28" s="38" t="s">
        <v>29</v>
      </c>
      <c r="C28" s="39">
        <v>1500</v>
      </c>
      <c r="D28" s="39" t="s">
        <v>13</v>
      </c>
      <c r="E28" s="16"/>
      <c r="F28" s="16"/>
      <c r="G28" s="17"/>
      <c r="H28" s="18"/>
      <c r="I28" s="5">
        <f t="shared" si="0"/>
        <v>0</v>
      </c>
      <c r="J28" s="5">
        <f t="shared" si="1"/>
        <v>0</v>
      </c>
      <c r="K28" s="6">
        <f t="shared" si="2"/>
        <v>0</v>
      </c>
    </row>
    <row r="29" spans="1:11" ht="25.5">
      <c r="A29" s="37">
        <f t="shared" si="3"/>
        <v>24</v>
      </c>
      <c r="B29" s="38" t="s">
        <v>14</v>
      </c>
      <c r="C29" s="39">
        <v>6</v>
      </c>
      <c r="D29" s="39" t="s">
        <v>13</v>
      </c>
      <c r="E29" s="16"/>
      <c r="F29" s="16"/>
      <c r="G29" s="17"/>
      <c r="H29" s="18"/>
      <c r="I29" s="5">
        <f t="shared" si="0"/>
        <v>0</v>
      </c>
      <c r="J29" s="5">
        <f t="shared" si="1"/>
        <v>0</v>
      </c>
      <c r="K29" s="6">
        <f t="shared" si="2"/>
        <v>0</v>
      </c>
    </row>
    <row r="30" spans="1:11" ht="38.25">
      <c r="A30" s="37">
        <f>1+A29</f>
        <v>25</v>
      </c>
      <c r="B30" s="38" t="s">
        <v>31</v>
      </c>
      <c r="C30" s="39">
        <v>2</v>
      </c>
      <c r="D30" s="39" t="s">
        <v>7</v>
      </c>
      <c r="E30" s="16"/>
      <c r="F30" s="16"/>
      <c r="G30" s="17"/>
      <c r="H30" s="18"/>
      <c r="I30" s="5">
        <f t="shared" si="0"/>
        <v>0</v>
      </c>
      <c r="J30" s="5">
        <f t="shared" si="1"/>
        <v>0</v>
      </c>
      <c r="K30" s="6">
        <f t="shared" si="2"/>
        <v>0</v>
      </c>
    </row>
    <row r="31" spans="1:11">
      <c r="A31" s="37">
        <f t="shared" si="3"/>
        <v>26</v>
      </c>
      <c r="B31" s="38" t="s">
        <v>15</v>
      </c>
      <c r="C31" s="39">
        <v>2</v>
      </c>
      <c r="D31" s="39" t="s">
        <v>13</v>
      </c>
      <c r="E31" s="16"/>
      <c r="F31" s="16"/>
      <c r="G31" s="17"/>
      <c r="H31" s="18"/>
      <c r="I31" s="5">
        <f t="shared" si="0"/>
        <v>0</v>
      </c>
      <c r="J31" s="5">
        <f t="shared" si="1"/>
        <v>0</v>
      </c>
      <c r="K31" s="6">
        <f t="shared" si="2"/>
        <v>0</v>
      </c>
    </row>
    <row r="32" spans="1:11">
      <c r="A32" s="37">
        <f t="shared" si="3"/>
        <v>27</v>
      </c>
      <c r="B32" s="38" t="s">
        <v>16</v>
      </c>
      <c r="C32" s="39">
        <v>2</v>
      </c>
      <c r="D32" s="39" t="s">
        <v>13</v>
      </c>
      <c r="E32" s="16"/>
      <c r="F32" s="16"/>
      <c r="G32" s="17"/>
      <c r="H32" s="18"/>
      <c r="I32" s="5">
        <f t="shared" si="0"/>
        <v>0</v>
      </c>
      <c r="J32" s="5">
        <f t="shared" si="1"/>
        <v>0</v>
      </c>
      <c r="K32" s="6">
        <f t="shared" si="2"/>
        <v>0</v>
      </c>
    </row>
    <row r="33" spans="1:11" ht="48" customHeight="1">
      <c r="A33" s="37">
        <f t="shared" si="3"/>
        <v>28</v>
      </c>
      <c r="B33" s="38" t="s">
        <v>52</v>
      </c>
      <c r="C33" s="39">
        <v>6</v>
      </c>
      <c r="D33" s="39" t="s">
        <v>41</v>
      </c>
      <c r="E33" s="16"/>
      <c r="F33" s="16"/>
      <c r="G33" s="17"/>
      <c r="H33" s="18"/>
      <c r="I33" s="5">
        <f t="shared" si="0"/>
        <v>0</v>
      </c>
      <c r="J33" s="5">
        <f t="shared" si="1"/>
        <v>0</v>
      </c>
      <c r="K33" s="6">
        <f t="shared" si="2"/>
        <v>0</v>
      </c>
    </row>
    <row r="34" spans="1:11" ht="38.25">
      <c r="A34" s="37">
        <f t="shared" si="3"/>
        <v>29</v>
      </c>
      <c r="B34" s="38" t="s">
        <v>17</v>
      </c>
      <c r="C34" s="39">
        <v>1</v>
      </c>
      <c r="D34" s="39" t="s">
        <v>41</v>
      </c>
      <c r="E34" s="16"/>
      <c r="F34" s="16"/>
      <c r="G34" s="17"/>
      <c r="H34" s="18"/>
      <c r="I34" s="5">
        <f t="shared" si="0"/>
        <v>0</v>
      </c>
      <c r="J34" s="5">
        <f t="shared" si="1"/>
        <v>0</v>
      </c>
      <c r="K34" s="6">
        <f t="shared" si="2"/>
        <v>0</v>
      </c>
    </row>
    <row r="35" spans="1:11" ht="25.5">
      <c r="A35" s="37">
        <f t="shared" si="3"/>
        <v>30</v>
      </c>
      <c r="B35" s="38" t="s">
        <v>18</v>
      </c>
      <c r="C35" s="39">
        <v>1</v>
      </c>
      <c r="D35" s="39" t="s">
        <v>13</v>
      </c>
      <c r="E35" s="16"/>
      <c r="F35" s="16"/>
      <c r="G35" s="17"/>
      <c r="H35" s="18"/>
      <c r="I35" s="5">
        <f t="shared" si="0"/>
        <v>0</v>
      </c>
      <c r="J35" s="5">
        <f t="shared" si="1"/>
        <v>0</v>
      </c>
      <c r="K35" s="6">
        <f t="shared" si="2"/>
        <v>0</v>
      </c>
    </row>
    <row r="36" spans="1:11" ht="38.25">
      <c r="A36" s="37">
        <f t="shared" si="3"/>
        <v>31</v>
      </c>
      <c r="B36" s="40" t="s">
        <v>19</v>
      </c>
      <c r="C36" s="41">
        <v>2</v>
      </c>
      <c r="D36" s="41" t="s">
        <v>41</v>
      </c>
      <c r="E36" s="19"/>
      <c r="F36" s="16"/>
      <c r="G36" s="20"/>
      <c r="H36" s="18"/>
      <c r="I36" s="5">
        <f t="shared" si="0"/>
        <v>0</v>
      </c>
      <c r="J36" s="5">
        <f t="shared" si="1"/>
        <v>0</v>
      </c>
      <c r="K36" s="6">
        <f t="shared" si="2"/>
        <v>0</v>
      </c>
    </row>
    <row r="37" spans="1:11" ht="25.5">
      <c r="A37" s="37">
        <f t="shared" si="3"/>
        <v>32</v>
      </c>
      <c r="B37" s="38" t="s">
        <v>35</v>
      </c>
      <c r="C37" s="39">
        <v>50</v>
      </c>
      <c r="D37" s="39" t="s">
        <v>13</v>
      </c>
      <c r="E37" s="16"/>
      <c r="F37" s="16"/>
      <c r="G37" s="17"/>
      <c r="H37" s="18"/>
      <c r="I37" s="5">
        <f t="shared" si="0"/>
        <v>0</v>
      </c>
      <c r="J37" s="5">
        <f t="shared" si="1"/>
        <v>0</v>
      </c>
      <c r="K37" s="6">
        <f t="shared" si="2"/>
        <v>0</v>
      </c>
    </row>
    <row r="38" spans="1:11" ht="25.5">
      <c r="A38" s="37">
        <f t="shared" si="3"/>
        <v>33</v>
      </c>
      <c r="B38" s="38" t="s">
        <v>20</v>
      </c>
      <c r="C38" s="39">
        <v>5</v>
      </c>
      <c r="D38" s="39" t="s">
        <v>13</v>
      </c>
      <c r="E38" s="16"/>
      <c r="F38" s="16"/>
      <c r="G38" s="17"/>
      <c r="H38" s="18"/>
      <c r="I38" s="5">
        <f t="shared" si="0"/>
        <v>0</v>
      </c>
      <c r="J38" s="5">
        <f t="shared" si="1"/>
        <v>0</v>
      </c>
      <c r="K38" s="6">
        <f t="shared" si="2"/>
        <v>0</v>
      </c>
    </row>
    <row r="39" spans="1:11" ht="25.5">
      <c r="A39" s="37">
        <f t="shared" si="3"/>
        <v>34</v>
      </c>
      <c r="B39" s="38" t="s">
        <v>38</v>
      </c>
      <c r="C39" s="39">
        <v>5</v>
      </c>
      <c r="D39" s="39" t="s">
        <v>13</v>
      </c>
      <c r="E39" s="16"/>
      <c r="F39" s="16"/>
      <c r="G39" s="17"/>
      <c r="H39" s="18"/>
      <c r="I39" s="5">
        <f t="shared" si="0"/>
        <v>0</v>
      </c>
      <c r="J39" s="5">
        <f t="shared" si="1"/>
        <v>0</v>
      </c>
      <c r="K39" s="6">
        <f t="shared" si="2"/>
        <v>0</v>
      </c>
    </row>
    <row r="40" spans="1:11" ht="38.25">
      <c r="A40" s="37">
        <f t="shared" si="3"/>
        <v>35</v>
      </c>
      <c r="B40" s="38" t="s">
        <v>49</v>
      </c>
      <c r="C40" s="39">
        <v>5</v>
      </c>
      <c r="D40" s="39" t="s">
        <v>13</v>
      </c>
      <c r="E40" s="16"/>
      <c r="F40" s="16"/>
      <c r="G40" s="17"/>
      <c r="H40" s="18"/>
      <c r="I40" s="5">
        <f t="shared" si="0"/>
        <v>0</v>
      </c>
      <c r="J40" s="5">
        <f t="shared" si="1"/>
        <v>0</v>
      </c>
      <c r="K40" s="6">
        <f t="shared" si="2"/>
        <v>0</v>
      </c>
    </row>
    <row r="41" spans="1:11" ht="51">
      <c r="A41" s="37">
        <f t="shared" si="3"/>
        <v>36</v>
      </c>
      <c r="B41" s="38" t="s">
        <v>43</v>
      </c>
      <c r="C41" s="39">
        <v>6</v>
      </c>
      <c r="D41" s="39" t="s">
        <v>13</v>
      </c>
      <c r="E41" s="16"/>
      <c r="F41" s="16"/>
      <c r="G41" s="17"/>
      <c r="H41" s="18"/>
      <c r="I41" s="5">
        <f t="shared" si="0"/>
        <v>0</v>
      </c>
      <c r="J41" s="5">
        <f t="shared" si="1"/>
        <v>0</v>
      </c>
      <c r="K41" s="6">
        <f t="shared" si="2"/>
        <v>0</v>
      </c>
    </row>
    <row r="42" spans="1:11" ht="51">
      <c r="A42" s="37">
        <f t="shared" si="3"/>
        <v>37</v>
      </c>
      <c r="B42" s="38" t="s">
        <v>53</v>
      </c>
      <c r="C42" s="39">
        <v>3</v>
      </c>
      <c r="D42" s="39" t="s">
        <v>56</v>
      </c>
      <c r="E42" s="16"/>
      <c r="F42" s="16"/>
      <c r="G42" s="17"/>
      <c r="H42" s="18"/>
      <c r="I42" s="5">
        <f t="shared" si="0"/>
        <v>0</v>
      </c>
      <c r="J42" s="5">
        <f t="shared" si="1"/>
        <v>0</v>
      </c>
      <c r="K42" s="6">
        <f t="shared" si="2"/>
        <v>0</v>
      </c>
    </row>
    <row r="43" spans="1:11" ht="76.5">
      <c r="A43" s="37">
        <f t="shared" si="3"/>
        <v>38</v>
      </c>
      <c r="B43" s="38" t="s">
        <v>54</v>
      </c>
      <c r="C43" s="39">
        <v>3</v>
      </c>
      <c r="D43" s="39" t="s">
        <v>41</v>
      </c>
      <c r="E43" s="16"/>
      <c r="F43" s="16"/>
      <c r="G43" s="17"/>
      <c r="H43" s="18"/>
      <c r="I43" s="5">
        <f t="shared" si="0"/>
        <v>0</v>
      </c>
      <c r="J43" s="5">
        <f t="shared" si="1"/>
        <v>0</v>
      </c>
      <c r="K43" s="6">
        <f t="shared" si="2"/>
        <v>0</v>
      </c>
    </row>
    <row r="44" spans="1:11" ht="51">
      <c r="A44" s="37">
        <f t="shared" si="3"/>
        <v>39</v>
      </c>
      <c r="B44" s="38" t="s">
        <v>55</v>
      </c>
      <c r="C44" s="39">
        <v>6</v>
      </c>
      <c r="D44" s="39" t="s">
        <v>41</v>
      </c>
      <c r="E44" s="16"/>
      <c r="F44" s="16"/>
      <c r="G44" s="17"/>
      <c r="H44" s="18"/>
      <c r="I44" s="5">
        <f t="shared" si="0"/>
        <v>0</v>
      </c>
      <c r="J44" s="5">
        <f t="shared" si="1"/>
        <v>0</v>
      </c>
      <c r="K44" s="6">
        <f t="shared" si="2"/>
        <v>0</v>
      </c>
    </row>
    <row r="45" spans="1:11" ht="51.75" thickBot="1">
      <c r="A45" s="37">
        <v>40</v>
      </c>
      <c r="B45" s="42" t="s">
        <v>39</v>
      </c>
      <c r="C45" s="43" t="s">
        <v>66</v>
      </c>
      <c r="D45" s="43" t="s">
        <v>13</v>
      </c>
      <c r="E45" s="43"/>
      <c r="F45" s="16"/>
      <c r="G45" s="21"/>
      <c r="H45" s="18"/>
      <c r="I45" s="5">
        <f t="shared" si="0"/>
        <v>0</v>
      </c>
      <c r="J45" s="5">
        <f t="shared" si="1"/>
        <v>0</v>
      </c>
      <c r="K45" s="6">
        <f t="shared" si="2"/>
        <v>0</v>
      </c>
    </row>
    <row r="46" spans="1:11" ht="15.75" thickBot="1">
      <c r="A46" s="49" t="s">
        <v>22</v>
      </c>
      <c r="B46" s="50"/>
      <c r="C46" s="50"/>
      <c r="D46" s="50"/>
      <c r="E46" s="50"/>
      <c r="F46" s="50"/>
      <c r="G46" s="50"/>
      <c r="H46" s="50"/>
      <c r="I46" s="51"/>
      <c r="J46" s="9">
        <f>SUM(J6:J45)</f>
        <v>0</v>
      </c>
      <c r="K46" s="10">
        <f>SUM(K6:K45)</f>
        <v>0</v>
      </c>
    </row>
    <row r="47" spans="1:11">
      <c r="A47" s="22"/>
      <c r="B47" s="24"/>
      <c r="C47" s="24"/>
      <c r="D47" s="24"/>
      <c r="E47" s="24"/>
      <c r="F47" s="24"/>
      <c r="G47" s="24"/>
      <c r="H47" s="24"/>
      <c r="I47" s="24"/>
      <c r="J47" s="24"/>
      <c r="K47" s="24"/>
    </row>
    <row r="48" spans="1:11">
      <c r="A48" s="22"/>
      <c r="B48" s="24"/>
      <c r="C48" s="24"/>
      <c r="D48" s="24"/>
      <c r="E48" s="24"/>
      <c r="F48" s="24"/>
      <c r="G48" s="24"/>
      <c r="H48" s="24"/>
      <c r="I48" s="24"/>
      <c r="J48" s="24"/>
      <c r="K48" s="24"/>
    </row>
    <row r="49" spans="1:11" ht="15.75">
      <c r="A49" s="22"/>
      <c r="B49" s="44" t="s">
        <v>23</v>
      </c>
      <c r="C49" s="45"/>
      <c r="D49" s="45"/>
      <c r="E49" s="45"/>
      <c r="F49" s="45"/>
      <c r="G49" s="45"/>
      <c r="H49" s="45"/>
      <c r="I49" s="45"/>
      <c r="J49" s="45"/>
      <c r="K49" s="24"/>
    </row>
    <row r="50" spans="1:11" ht="40.9" customHeight="1">
      <c r="A50" s="22"/>
      <c r="B50" s="46" t="s">
        <v>24</v>
      </c>
      <c r="C50" s="46"/>
      <c r="D50" s="46"/>
      <c r="E50" s="46"/>
      <c r="F50" s="46"/>
      <c r="G50" s="46"/>
      <c r="H50" s="46"/>
      <c r="I50" s="15"/>
      <c r="J50" s="24"/>
      <c r="K50" s="24"/>
    </row>
    <row r="51" spans="1:11" ht="21.6" customHeight="1">
      <c r="A51" s="22"/>
      <c r="B51" s="15" t="s">
        <v>46</v>
      </c>
      <c r="C51" s="15"/>
      <c r="D51" s="15"/>
      <c r="E51" s="15"/>
      <c r="F51" s="15"/>
      <c r="G51" s="15"/>
      <c r="H51" s="15"/>
      <c r="I51" s="15"/>
      <c r="J51" s="24"/>
      <c r="K51" s="24"/>
    </row>
    <row r="52" spans="1:11" ht="48.6" customHeight="1">
      <c r="A52" s="22"/>
      <c r="B52" s="46" t="s">
        <v>44</v>
      </c>
      <c r="C52" s="46"/>
      <c r="D52" s="46"/>
      <c r="E52" s="46"/>
      <c r="F52" s="46"/>
      <c r="G52" s="46"/>
      <c r="H52" s="46"/>
      <c r="I52" s="46"/>
      <c r="J52" s="24"/>
      <c r="K52" s="24"/>
    </row>
    <row r="53" spans="1:11" ht="40.9" customHeight="1">
      <c r="A53" s="22"/>
      <c r="B53" s="46" t="s">
        <v>45</v>
      </c>
      <c r="C53" s="47"/>
      <c r="D53" s="47"/>
      <c r="E53" s="47"/>
      <c r="F53" s="47"/>
      <c r="G53" s="47"/>
      <c r="H53" s="47"/>
      <c r="I53" s="47"/>
      <c r="J53" s="24"/>
      <c r="K53" s="24"/>
    </row>
    <row r="54" spans="1:11">
      <c r="A54" s="22"/>
      <c r="C54" s="15"/>
      <c r="D54" s="15"/>
      <c r="E54" s="15"/>
      <c r="F54" s="15"/>
      <c r="G54" s="15"/>
      <c r="H54" s="15"/>
      <c r="I54" s="15"/>
      <c r="J54" s="24"/>
      <c r="K54" s="24"/>
    </row>
    <row r="55" spans="1:11">
      <c r="A55" s="22"/>
      <c r="B55" s="15" t="s">
        <v>25</v>
      </c>
      <c r="C55" s="24"/>
      <c r="D55" s="24"/>
      <c r="E55" s="24"/>
      <c r="F55" s="24"/>
      <c r="G55" s="24"/>
      <c r="H55" s="24"/>
      <c r="I55" s="24"/>
      <c r="J55" s="24"/>
      <c r="K55" s="24"/>
    </row>
  </sheetData>
  <mergeCells count="6">
    <mergeCell ref="B53:I53"/>
    <mergeCell ref="G2:K2"/>
    <mergeCell ref="A46:I46"/>
    <mergeCell ref="B50:H50"/>
    <mergeCell ref="B52:I52"/>
    <mergeCell ref="B3:K3"/>
  </mergeCells>
  <phoneticPr fontId="0" type="noConversion"/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2024-01-11T11:42:29Z</dcterms:modified>
</cp:coreProperties>
</file>