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Arkusz1" sheetId="1" r:id="rId1"/>
  </sheets>
  <definedNames>
    <definedName name="_xlnm.Print_Area" localSheetId="0">Arkusz1!$A$1:$F$14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C11"/>
  <c r="E11" s="1"/>
  <c r="D10"/>
  <c r="C10"/>
  <c r="E10" s="1"/>
  <c r="D9"/>
  <c r="C9"/>
  <c r="E9" s="1"/>
  <c r="D8"/>
  <c r="C8"/>
  <c r="E8" s="1"/>
  <c r="D7"/>
  <c r="C7"/>
  <c r="E7" s="1"/>
  <c r="D6"/>
  <c r="C6"/>
  <c r="E6" s="1"/>
  <c r="D5"/>
  <c r="C5"/>
  <c r="E5" s="1"/>
  <c r="D4"/>
  <c r="C4"/>
  <c r="E4" s="1"/>
  <c r="C12"/>
  <c r="E12" s="1"/>
  <c r="D12"/>
  <c r="D3"/>
  <c r="B13"/>
  <c r="C3"/>
  <c r="F3" s="1"/>
  <c r="F11" l="1"/>
  <c r="F10"/>
  <c r="F9"/>
  <c r="F8"/>
  <c r="F7"/>
  <c r="F6"/>
  <c r="F4"/>
  <c r="F5"/>
  <c r="F12"/>
  <c r="E3"/>
  <c r="D13"/>
  <c r="C13"/>
  <c r="F13" l="1"/>
  <c r="E13"/>
</calcChain>
</file>

<file path=xl/sharedStrings.xml><?xml version="1.0" encoding="utf-8"?>
<sst xmlns="http://schemas.openxmlformats.org/spreadsheetml/2006/main" count="18" uniqueCount="18">
  <si>
    <t>Zadanie 1</t>
  </si>
  <si>
    <t>Wartość brutto</t>
  </si>
  <si>
    <t>Wartość netto</t>
  </si>
  <si>
    <t>Nr zadania</t>
  </si>
  <si>
    <t>Zadanie 2</t>
  </si>
  <si>
    <t>Razem</t>
  </si>
  <si>
    <t>Wartość Netto Euro</t>
  </si>
  <si>
    <t>Wartość Brutto Euro</t>
  </si>
  <si>
    <t>Prawo opcji 20% brutto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</si>
  <si>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</si>
  <si>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</si>
  <si>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</si>
  <si>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</si>
  <si>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</si>
  <si>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</si>
  <si>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</si>
  <si>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</si>
  <si>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WYCENA Endoprotezy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</si>
</sst>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topLeftCell="B7" zoomScale="120" zoomScaleNormal="120" workbookViewId="0">
      <selection activeCell="F13" sqref="F13"/>
    </sheetView>
  </sheetViews>
  <sheetFormatPr defaultRowHeight="15"/>
  <cols>
    <col min="1" max="1" width="10.7109375" customWidth="1"/>
    <col min="2" max="2" width="15.85546875" style="2" customWidth="1"/>
    <col min="3" max="3" width="14.5703125" style="2" customWidth="1"/>
    <col min="4" max="4" width="13.28515625" style="10" customWidth="1"/>
    <col min="5" max="5" width="14.7109375" style="10" customWidth="1"/>
    <col min="6" max="6" width="16.140625" customWidth="1"/>
  </cols>
  <sheetData>
    <row r="1" spans="1:6" ht="33.6" customHeight="1">
      <c r="A1" s="14" t="s">
        <v>17</v>
      </c>
      <c r="B1" s="14"/>
      <c r="C1" s="14"/>
      <c r="D1" s="14"/>
      <c r="E1" s="15"/>
      <c r="F1" s="15"/>
    </row>
    <row r="2" spans="1:6" ht="30.75" customHeight="1">
      <c r="A2" s="6" t="s">
        <v>3</v>
      </c>
      <c r="B2" s="7" t="s">
        <v>2</v>
      </c>
      <c r="C2" s="7" t="s">
        <v>1</v>
      </c>
      <c r="D2" s="8" t="s">
        <v>6</v>
      </c>
      <c r="E2" s="8" t="s">
        <v>7</v>
      </c>
      <c r="F2" s="8" t="s">
        <v>8</v>
      </c>
    </row>
    <row r="3" spans="1:6">
      <c r="A3" s="1" t="s">
        <v>0</v>
      </c>
      <c r="B3" s="3">
        <v>190900</v>
      </c>
      <c r="C3" s="3">
        <f t="shared" ref="C3" si="0">((B3*1.08))</f>
        <v>206172</v>
      </c>
      <c r="D3" s="9">
        <f>((B3/4.6371))</f>
        <v>41167.971361411226</v>
      </c>
      <c r="E3" s="9">
        <f>((C3/4.6371))</f>
        <v>44461.409070324124</v>
      </c>
      <c r="F3" s="5">
        <f t="shared" ref="F3:F12" si="1">((C3*1.2))</f>
        <v>247406.4</v>
      </c>
    </row>
    <row r="4" spans="1:6">
      <c r="A4" s="1" t="s">
        <v>4</v>
      </c>
      <c r="B4" s="3">
        <v>887225</v>
      </c>
      <c r="C4" s="3">
        <f t="shared" ref="C4:C11" si="2">((B4*1.08))</f>
        <v>958203.00000000012</v>
      </c>
      <c r="D4" s="9">
        <f t="shared" ref="D4:D11" si="3">((B4/4.6371))</f>
        <v>191331.86689957086</v>
      </c>
      <c r="E4" s="9">
        <f t="shared" ref="E4:E11" si="4">((C4/4.6371))</f>
        <v>206638.41625153655</v>
      </c>
      <c r="F4" s="5">
        <f t="shared" ref="F4:F11" si="5">((C4*1.2))</f>
        <v>1149843.6000000001</v>
      </c>
    </row>
    <row r="5" spans="1:6">
      <c r="A5" s="1" t="s">
        <v>9</v>
      </c>
      <c r="B5" s="3">
        <v>419900</v>
      </c>
      <c r="C5" s="3">
        <f t="shared" si="2"/>
        <v>453492.00000000006</v>
      </c>
      <c r="D5" s="9">
        <f t="shared" si="3"/>
        <v>90552.28483319316</v>
      </c>
      <c r="E5" s="9">
        <f t="shared" si="4"/>
        <v>97796.467619848627</v>
      </c>
      <c r="F5" s="5">
        <f t="shared" si="5"/>
        <v>544190.4</v>
      </c>
    </row>
    <row r="6" spans="1:6">
      <c r="A6" s="1" t="s">
        <v>10</v>
      </c>
      <c r="B6" s="3">
        <v>51700</v>
      </c>
      <c r="C6" s="3">
        <f t="shared" si="2"/>
        <v>55836.000000000007</v>
      </c>
      <c r="D6" s="9">
        <f t="shared" si="3"/>
        <v>11149.209635332427</v>
      </c>
      <c r="E6" s="9">
        <f t="shared" si="4"/>
        <v>12041.146406159023</v>
      </c>
      <c r="F6" s="5">
        <f t="shared" si="5"/>
        <v>67003.200000000012</v>
      </c>
    </row>
    <row r="7" spans="1:6">
      <c r="A7" s="1" t="s">
        <v>11</v>
      </c>
      <c r="B7" s="3">
        <v>808450</v>
      </c>
      <c r="C7" s="3">
        <f t="shared" si="2"/>
        <v>873126</v>
      </c>
      <c r="D7" s="9">
        <f t="shared" si="3"/>
        <v>174343.87871730176</v>
      </c>
      <c r="E7" s="9">
        <f t="shared" si="4"/>
        <v>188291.3890146859</v>
      </c>
      <c r="F7" s="5">
        <f t="shared" si="5"/>
        <v>1047751.2</v>
      </c>
    </row>
    <row r="8" spans="1:6">
      <c r="A8" s="1" t="s">
        <v>12</v>
      </c>
      <c r="B8" s="3">
        <v>213050</v>
      </c>
      <c r="C8" s="3">
        <f t="shared" si="2"/>
        <v>230094.00000000003</v>
      </c>
      <c r="D8" s="9">
        <f t="shared" si="3"/>
        <v>45944.663690668734</v>
      </c>
      <c r="E8" s="9">
        <f t="shared" si="4"/>
        <v>49620.236785922243</v>
      </c>
      <c r="F8" s="5">
        <f t="shared" si="5"/>
        <v>276112.80000000005</v>
      </c>
    </row>
    <row r="9" spans="1:6">
      <c r="A9" s="1" t="s">
        <v>13</v>
      </c>
      <c r="B9" s="3">
        <v>2927500</v>
      </c>
      <c r="C9" s="3">
        <f t="shared" si="2"/>
        <v>3161700</v>
      </c>
      <c r="D9" s="9">
        <f t="shared" si="3"/>
        <v>631321.29995040002</v>
      </c>
      <c r="E9" s="9">
        <f t="shared" si="4"/>
        <v>681827.00394643203</v>
      </c>
      <c r="F9" s="5">
        <f t="shared" si="5"/>
        <v>3794040</v>
      </c>
    </row>
    <row r="10" spans="1:6">
      <c r="A10" s="1" t="s">
        <v>14</v>
      </c>
      <c r="B10" s="3">
        <v>177750</v>
      </c>
      <c r="C10" s="3">
        <f t="shared" si="2"/>
        <v>191970</v>
      </c>
      <c r="D10" s="9">
        <f t="shared" si="3"/>
        <v>38332.147247201916</v>
      </c>
      <c r="E10" s="9">
        <f t="shared" si="4"/>
        <v>41398.719026978069</v>
      </c>
      <c r="F10" s="5">
        <f t="shared" si="5"/>
        <v>230364</v>
      </c>
    </row>
    <row r="11" spans="1:6">
      <c r="A11" s="1" t="s">
        <v>15</v>
      </c>
      <c r="B11" s="3">
        <v>620000</v>
      </c>
      <c r="C11" s="3">
        <f t="shared" si="2"/>
        <v>669600</v>
      </c>
      <c r="D11" s="9">
        <f t="shared" si="3"/>
        <v>133704.25481443142</v>
      </c>
      <c r="E11" s="9">
        <f t="shared" si="4"/>
        <v>144400.59519958595</v>
      </c>
      <c r="F11" s="5">
        <f t="shared" si="5"/>
        <v>803520</v>
      </c>
    </row>
    <row r="12" spans="1:6">
      <c r="A12" s="1" t="s">
        <v>16</v>
      </c>
      <c r="B12" s="3">
        <v>406000</v>
      </c>
      <c r="C12" s="3">
        <f t="shared" ref="C12" si="6">((B12*1.08))</f>
        <v>438480</v>
      </c>
      <c r="D12" s="9">
        <f>((B12/4.6371))</f>
        <v>87554.721701063158</v>
      </c>
      <c r="E12" s="9">
        <f>((C12/4.6371))</f>
        <v>94559.099437148208</v>
      </c>
      <c r="F12" s="5">
        <f t="shared" si="1"/>
        <v>526176</v>
      </c>
    </row>
    <row r="13" spans="1:6">
      <c r="A13" s="13" t="s">
        <v>5</v>
      </c>
      <c r="B13" s="4">
        <f>SUM(B3:B12)</f>
        <v>6702475</v>
      </c>
      <c r="C13" s="4">
        <f>SUM(C3:C12)</f>
        <v>7238673</v>
      </c>
      <c r="D13" s="11">
        <f>SUM(D3:D12)</f>
        <v>1445402.2988505745</v>
      </c>
      <c r="E13" s="11">
        <f>SUM(E3:E12)</f>
        <v>1561034.4827586208</v>
      </c>
      <c r="F13" s="12">
        <f>SUM(F3:F12)</f>
        <v>8686407.5999999996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iurbanska</cp:lastModifiedBy>
  <cp:lastPrinted>2023-11-06T07:55:14Z</cp:lastPrinted>
  <dcterms:created xsi:type="dcterms:W3CDTF">2020-06-17T07:27:23Z</dcterms:created>
  <dcterms:modified xsi:type="dcterms:W3CDTF">2024-01-11T10:40:14Z</dcterms:modified>
</cp:coreProperties>
</file>