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65" activeTab="0"/>
  </bookViews>
  <sheets>
    <sheet name="Arkusz1" sheetId="1" r:id="rId1"/>
    <sheet name="slownie" sheetId="2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'Arkusz1'!$A$1:$H$25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<sst xmlns="http://schemas.openxmlformats.org/spreadsheetml/2006/main" count="304" uniqueCount="43">
  <si>
    <t>będąc uprawnionym(-i) do składania oświadczeń woli, w tym do zaciągania zobowiązań w imieniu Wykonawcy, którym jest:</t>
  </si>
  <si>
    <t>l.p.</t>
  </si>
  <si>
    <t>Ilość</t>
  </si>
  <si>
    <t>Oferujemy wykonanie przedmiotu zamówienia na poniższych warunkach:</t>
  </si>
  <si>
    <t>składamy niniejszą ofertę:</t>
  </si>
  <si>
    <t>j.m.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</si>
  <si>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</si>
  <si>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</si>
  <si>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</si>
  <si>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</si>
  <si>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</si>
  <si>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</si>
  <si>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</si>
  <si>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</si>
  <si>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</si>
  <si>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</si>
  <si>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</si>
  <si>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</si>
  <si>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</si>
  <si>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</si>
  <si>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</si>
  <si>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</si>
  <si>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</si>
  <si>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</si>
  <si>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</si>
  <si>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</si>
  <si>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</si>
  <si>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</si>
  <si>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</si>
  <si>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>Cena jednostkowa netto</t>
  </si>
  <si>
    <t>Wartość netto</t>
  </si>
  <si>
    <t>za cenę netto:…………….………………….…</t>
  </si>
  <si>
    <t>W odpowiedzi na ogłoszenie o wszczęciu postępowania o udzielenie zamówienia sektorowego, pod nazwą:</t>
  </si>
  <si>
    <t>szt.</t>
  </si>
  <si>
    <t>OFERTA WARUNKÓW REALIZACJI ZAMÓWIENIA</t>
  </si>
  <si>
    <t xml:space="preserve">„DOSTAWA WŁAZÓW KANAŁOWYCH SAMOPOZIOMUJĄCYCH I WPUSTÓW ULICZNYCH”                                                                                                                                                                   </t>
  </si>
  <si>
    <t>Nr katalogowy wyrobu</t>
  </si>
  <si>
    <t>………………………</t>
  </si>
  <si>
    <t xml:space="preserve">Producent </t>
  </si>
  <si>
    <r>
      <rPr>
        <b/>
        <sz val="14"/>
        <color indexed="8"/>
        <rFont val="Garamond"/>
        <family val="1"/>
      </rPr>
      <t xml:space="preserve">Wpust uliczny z żeliwa o rozwiązaniach techniczno-materiałowych:
</t>
    </r>
    <r>
      <rPr>
        <sz val="14"/>
        <color indexed="8"/>
        <rFont val="Garamond"/>
        <family val="1"/>
      </rPr>
      <t>1) Wpust uliczny kpl. do zabudowy przy krawężniku, ¾ kołnierz.
2) Wykonanie zgodne z PN-EN 124-1 i PN-EN 124-2 w klasie D 400.
3) Materiał korpusu (rama) i ruszt (krata) wpustu wykonane z tego samego materiału tj. żeliwa sferoidalnego lub żeliwa szarego.
4) Głębokość osadzania rusztu (kratki) wpustu w korpusie (ramie) min. 70 mm.
5) Wysokość wpustu 115mm lub 150mm</t>
    </r>
    <r>
      <rPr>
        <b/>
        <sz val="14"/>
        <color indexed="8"/>
        <rFont val="Garamond"/>
        <family val="1"/>
      </rPr>
      <t xml:space="preserve"> *).</t>
    </r>
    <r>
      <rPr>
        <sz val="14"/>
        <color indexed="8"/>
        <rFont val="Garamond"/>
        <family val="1"/>
      </rPr>
      <t xml:space="preserve">
6) Wymiary zew. wpustu kpl. 620 mm x 420 mm ± 10mm.
7) Ruszt (kratka) uchylny, mocowany na zawias. Zawias w wykonaniu nierdzewnym lub żeliwnym lub mosiężnym.
8) Krata i korpus oznakowane zgodnie z normą PN-EN 124-2.</t>
    </r>
  </si>
  <si>
    <t>Oferujemy wykonanie przedmiotu zamówienia dla części nr 2:</t>
  </si>
  <si>
    <t>*) niepotrzebne skreslić</t>
  </si>
  <si>
    <t xml:space="preserve">    Przedmiot zamówienia - Część nr 2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</si>
</sst>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  <numFmt numFmtId="172" formatCode="##\.##\.#"/>
    <numFmt numFmtId="173" formatCode="#,##0.00\ _z_ł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1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 applyProtection="1">
      <alignment horizontal="left" vertical="center" wrapText="1" readingOrder="1"/>
      <protection/>
    </xf>
    <xf numFmtId="173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12" fillId="33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12" fillId="33" borderId="13" xfId="0" applyNumberFormat="1" applyFont="1" applyFill="1" applyBorder="1" applyAlignment="1" applyProtection="1">
      <alignment horizontal="right" vertical="center" wrapText="1" indent="2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indent="2"/>
      <protection/>
    </xf>
    <xf numFmtId="0" fontId="14" fillId="34" borderId="11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 horizontal="left" vertical="center" indent="1"/>
    </xf>
    <xf numFmtId="173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="71" zoomScaleNormal="71" zoomScaleSheetLayoutView="130" zoomScalePageLayoutView="0" workbookViewId="0" topLeftCell="A1">
      <selection activeCell="E16" sqref="E16:F16"/>
    </sheetView>
  </sheetViews>
  <sheetFormatPr defaultColWidth="9.140625" defaultRowHeight="12.75"/>
  <cols>
    <col min="1" max="1" width="5.140625" style="21" customWidth="1"/>
    <col min="2" max="2" width="58.7109375" style="21" customWidth="1"/>
    <col min="3" max="4" width="9.57421875" style="21" customWidth="1"/>
    <col min="5" max="5" width="9.140625" style="21" customWidth="1"/>
    <col min="6" max="6" width="12.28125" style="21" customWidth="1"/>
    <col min="7" max="7" width="8.140625" style="21" customWidth="1"/>
    <col min="8" max="8" width="18.140625" style="21" customWidth="1"/>
    <col min="9" max="16384" width="9.140625" style="1" customWidth="1"/>
  </cols>
  <sheetData>
    <row r="1" spans="1:8" s="23" customFormat="1" ht="29.25" customHeight="1">
      <c r="A1" s="35" t="s">
        <v>34</v>
      </c>
      <c r="B1" s="36"/>
      <c r="C1" s="36"/>
      <c r="D1" s="36"/>
      <c r="E1" s="36"/>
      <c r="F1" s="36"/>
      <c r="G1" s="36"/>
      <c r="H1" s="36"/>
    </row>
    <row r="2" spans="1:8" s="23" customFormat="1" ht="3.75" customHeight="1">
      <c r="A2" s="24"/>
      <c r="B2" s="25"/>
      <c r="C2" s="24"/>
      <c r="D2" s="24"/>
      <c r="E2" s="24"/>
      <c r="F2" s="24"/>
      <c r="G2" s="24"/>
      <c r="H2" s="24"/>
    </row>
    <row r="3" spans="1:8" s="23" customFormat="1" ht="12.75" customHeight="1">
      <c r="A3" s="40" t="s">
        <v>32</v>
      </c>
      <c r="B3" s="40"/>
      <c r="C3" s="40"/>
      <c r="D3" s="40"/>
      <c r="E3" s="40"/>
      <c r="F3" s="40"/>
      <c r="G3" s="40"/>
      <c r="H3" s="40"/>
    </row>
    <row r="4" spans="1:8" s="23" customFormat="1" ht="15" customHeight="1">
      <c r="A4" s="40"/>
      <c r="B4" s="40"/>
      <c r="C4" s="40"/>
      <c r="D4" s="40"/>
      <c r="E4" s="40"/>
      <c r="F4" s="40"/>
      <c r="G4" s="40"/>
      <c r="H4" s="40"/>
    </row>
    <row r="5" spans="1:8" s="23" customFormat="1" ht="10.5" customHeight="1">
      <c r="A5" s="24"/>
      <c r="B5" s="24"/>
      <c r="C5" s="24"/>
      <c r="D5" s="24"/>
      <c r="E5" s="24"/>
      <c r="F5" s="24"/>
      <c r="G5" s="24"/>
      <c r="H5" s="24"/>
    </row>
    <row r="6" spans="1:8" s="23" customFormat="1" ht="8.25" customHeight="1">
      <c r="A6" s="37" t="s">
        <v>35</v>
      </c>
      <c r="B6" s="37"/>
      <c r="C6" s="37"/>
      <c r="D6" s="37"/>
      <c r="E6" s="37"/>
      <c r="F6" s="37"/>
      <c r="G6" s="37"/>
      <c r="H6" s="37"/>
    </row>
    <row r="7" spans="1:8" s="23" customFormat="1" ht="12.75" customHeight="1">
      <c r="A7" s="37"/>
      <c r="B7" s="37"/>
      <c r="C7" s="37"/>
      <c r="D7" s="37"/>
      <c r="E7" s="37"/>
      <c r="F7" s="37"/>
      <c r="G7" s="37"/>
      <c r="H7" s="37"/>
    </row>
    <row r="8" spans="1:8" s="23" customFormat="1" ht="6" customHeight="1">
      <c r="A8" s="37"/>
      <c r="B8" s="37"/>
      <c r="C8" s="37"/>
      <c r="D8" s="37"/>
      <c r="E8" s="37"/>
      <c r="F8" s="37"/>
      <c r="G8" s="37"/>
      <c r="H8" s="37"/>
    </row>
    <row r="9" spans="1:8" s="23" customFormat="1" ht="12.75" customHeight="1">
      <c r="A9" s="38" t="s">
        <v>0</v>
      </c>
      <c r="B9" s="38"/>
      <c r="C9" s="38"/>
      <c r="D9" s="38"/>
      <c r="E9" s="38"/>
      <c r="F9" s="38"/>
      <c r="G9" s="38"/>
      <c r="H9" s="38"/>
    </row>
    <row r="10" spans="1:8" s="23" customFormat="1" ht="36" customHeight="1">
      <c r="A10" s="38"/>
      <c r="B10" s="38"/>
      <c r="C10" s="38"/>
      <c r="D10" s="38"/>
      <c r="E10" s="38"/>
      <c r="F10" s="38"/>
      <c r="G10" s="38"/>
      <c r="H10" s="38"/>
    </row>
    <row r="11" spans="1:8" s="23" customFormat="1" ht="41.25" customHeight="1">
      <c r="A11" s="48" t="s">
        <v>26</v>
      </c>
      <c r="B11" s="48"/>
      <c r="C11" s="48"/>
      <c r="D11" s="48"/>
      <c r="E11" s="48"/>
      <c r="F11" s="48"/>
      <c r="G11" s="48"/>
      <c r="H11" s="48"/>
    </row>
    <row r="12" spans="1:8" s="23" customFormat="1" ht="1.5" customHeight="1">
      <c r="A12" s="49"/>
      <c r="B12" s="49"/>
      <c r="C12" s="49"/>
      <c r="D12" s="49"/>
      <c r="E12" s="49"/>
      <c r="F12" s="49"/>
      <c r="G12" s="49"/>
      <c r="H12" s="49"/>
    </row>
    <row r="13" spans="1:8" s="23" customFormat="1" ht="33.75" customHeight="1">
      <c r="A13" s="38" t="s">
        <v>4</v>
      </c>
      <c r="B13" s="38"/>
      <c r="C13" s="38"/>
      <c r="D13" s="38"/>
      <c r="E13" s="38"/>
      <c r="F13" s="38"/>
      <c r="G13" s="38"/>
      <c r="H13" s="38"/>
    </row>
    <row r="14" spans="1:8" s="23" customFormat="1" ht="33" customHeight="1">
      <c r="A14" s="38" t="s">
        <v>3</v>
      </c>
      <c r="B14" s="38"/>
      <c r="C14" s="38"/>
      <c r="D14" s="38"/>
      <c r="E14" s="38"/>
      <c r="F14" s="38"/>
      <c r="G14" s="38"/>
      <c r="H14" s="38"/>
    </row>
    <row r="15" spans="1:8" s="23" customFormat="1" ht="62.25" customHeight="1">
      <c r="A15" s="26" t="s">
        <v>1</v>
      </c>
      <c r="B15" s="26" t="s">
        <v>42</v>
      </c>
      <c r="C15" s="26" t="s">
        <v>5</v>
      </c>
      <c r="D15" s="26" t="s">
        <v>2</v>
      </c>
      <c r="E15" s="32" t="s">
        <v>29</v>
      </c>
      <c r="F15" s="33"/>
      <c r="G15" s="32" t="s">
        <v>30</v>
      </c>
      <c r="H15" s="34"/>
    </row>
    <row r="16" spans="1:8" s="29" customFormat="1" ht="367.5" customHeight="1">
      <c r="A16" s="27">
        <v>1</v>
      </c>
      <c r="B16" s="28" t="s">
        <v>39</v>
      </c>
      <c r="C16" s="27" t="s">
        <v>33</v>
      </c>
      <c r="D16" s="27">
        <v>161</v>
      </c>
      <c r="E16" s="42"/>
      <c r="F16" s="43"/>
      <c r="G16" s="44">
        <f>D16*E16</f>
        <v>0</v>
      </c>
      <c r="H16" s="44"/>
    </row>
    <row r="17" spans="1:8" s="31" customFormat="1" ht="44.25" customHeight="1">
      <c r="A17" s="26"/>
      <c r="B17" s="30" t="s">
        <v>36</v>
      </c>
      <c r="C17" s="45" t="s">
        <v>37</v>
      </c>
      <c r="D17" s="46"/>
      <c r="E17" s="46"/>
      <c r="F17" s="46"/>
      <c r="G17" s="46"/>
      <c r="H17" s="47"/>
    </row>
    <row r="18" spans="1:8" s="31" customFormat="1" ht="44.25" customHeight="1">
      <c r="A18" s="27"/>
      <c r="B18" s="30" t="s">
        <v>38</v>
      </c>
      <c r="C18" s="45" t="s">
        <v>37</v>
      </c>
      <c r="D18" s="46"/>
      <c r="E18" s="46"/>
      <c r="F18" s="46"/>
      <c r="G18" s="46"/>
      <c r="H18" s="47"/>
    </row>
    <row r="19" spans="1:8" s="22" customFormat="1" ht="45.75" customHeight="1">
      <c r="A19" s="41" t="s">
        <v>28</v>
      </c>
      <c r="B19" s="41"/>
      <c r="C19" s="41"/>
      <c r="D19" s="41"/>
      <c r="E19" s="41"/>
      <c r="F19" s="41"/>
      <c r="G19" s="39">
        <f>SUM(G16)</f>
        <v>0</v>
      </c>
      <c r="H19" s="39"/>
    </row>
    <row r="20" spans="1:8" s="22" customFormat="1" ht="30.75" customHeight="1">
      <c r="A20" s="53" t="s">
        <v>41</v>
      </c>
      <c r="B20" s="54"/>
      <c r="C20" s="54"/>
      <c r="D20" s="54"/>
      <c r="E20" s="54"/>
      <c r="F20" s="54"/>
      <c r="G20" s="54"/>
      <c r="H20" s="54"/>
    </row>
    <row r="21" spans="1:8" s="22" customFormat="1" ht="45" customHeight="1">
      <c r="A21" s="52" t="s">
        <v>40</v>
      </c>
      <c r="B21" s="52"/>
      <c r="C21" s="52"/>
      <c r="D21" s="52"/>
      <c r="E21" s="52"/>
      <c r="F21" s="52"/>
      <c r="G21" s="52"/>
      <c r="H21" s="52"/>
    </row>
    <row r="22" spans="1:8" s="22" customFormat="1" ht="45" customHeight="1">
      <c r="A22" s="50" t="s">
        <v>31</v>
      </c>
      <c r="B22" s="50"/>
      <c r="C22" s="55">
        <f>G19</f>
        <v>0</v>
      </c>
      <c r="D22" s="56"/>
      <c r="E22" s="56"/>
      <c r="F22" s="56"/>
      <c r="G22" s="56"/>
      <c r="H22" s="56"/>
    </row>
    <row r="23" spans="1:8" s="22" customFormat="1" ht="45" customHeight="1">
      <c r="A23" s="50" t="s">
        <v>27</v>
      </c>
      <c r="B23" s="50"/>
      <c r="C23" s="57">
        <f>slownie!B11</f>
      </c>
      <c r="D23" s="56"/>
      <c r="E23" s="56"/>
      <c r="F23" s="56"/>
      <c r="G23" s="56"/>
      <c r="H23" s="56"/>
    </row>
    <row r="24" spans="1:8" s="22" customFormat="1" ht="20.25" customHeight="1">
      <c r="A24" s="50"/>
      <c r="B24" s="50"/>
      <c r="C24" s="51"/>
      <c r="D24" s="51"/>
      <c r="E24" s="51"/>
      <c r="F24" s="51"/>
      <c r="G24" s="51"/>
      <c r="H24" s="51"/>
    </row>
    <row r="25" spans="1:8" s="22" customFormat="1" ht="15.75">
      <c r="A25" s="21"/>
      <c r="B25" s="21"/>
      <c r="C25" s="21"/>
      <c r="D25" s="21"/>
      <c r="E25" s="21"/>
      <c r="F25" s="21"/>
      <c r="G25" s="21"/>
      <c r="H25" s="21"/>
    </row>
  </sheetData>
  <sheetProtection password="C7E0" sheet="1" selectLockedCells="1"/>
  <mergeCells count="24">
    <mergeCell ref="A24:B24"/>
    <mergeCell ref="C24:H24"/>
    <mergeCell ref="A23:B23"/>
    <mergeCell ref="A21:H21"/>
    <mergeCell ref="A22:B22"/>
    <mergeCell ref="A20:H20"/>
    <mergeCell ref="C22:H22"/>
    <mergeCell ref="C23:H23"/>
    <mergeCell ref="G19:H19"/>
    <mergeCell ref="A14:H14"/>
    <mergeCell ref="A3:H4"/>
    <mergeCell ref="A19:F19"/>
    <mergeCell ref="E16:F16"/>
    <mergeCell ref="G16:H16"/>
    <mergeCell ref="C17:H17"/>
    <mergeCell ref="C18:H18"/>
    <mergeCell ref="A11:H11"/>
    <mergeCell ref="A12:H12"/>
    <mergeCell ref="E15:F15"/>
    <mergeCell ref="G15:H15"/>
    <mergeCell ref="A1:H1"/>
    <mergeCell ref="A6:H8"/>
    <mergeCell ref="A9:H10"/>
    <mergeCell ref="A13:H13"/>
  </mergeCells>
  <dataValidations count="7">
    <dataValidation allowBlank="1" showErrorMessage="1" sqref="G16:H16 G19"/>
    <dataValidation allowBlank="1" showInputMessage="1" showErrorMessage="1" promptTitle="Prosimy wypełnić tylko te pola" prompt="Prosimy o wypełnienie tylko tych pól" sqref="E16"/>
    <dataValidation allowBlank="1" showInputMessage="1" showErrorMessage="1" promptTitle="Prosimy wypełnić te pole" prompt="Prosimy wpisać nazwę Wykonawcy" sqref="A11:H12"/>
    <dataValidation allowBlank="1" showInputMessage="1" showErrorMessage="1" promptTitle="Prosimy o wypełnienie tego pola" prompt="Prosimy o podanie nr katalogowego wyrobu" sqref="C17:H17"/>
    <dataValidation allowBlank="1" showErrorMessage="1" promptTitle="Prosimy o wypełnienie tego pola" prompt="Prosimy o podanie nazwy producenta wyrobu" sqref="B18"/>
    <dataValidation allowBlank="1" showInputMessage="1" showErrorMessage="1" promptTitle="Prosimy o wypełnienie tego pola" prompt="Prosimy o podanie nazwy producenta wyrobu" sqref="C18"/>
    <dataValidation allowBlank="1" showErrorMessage="1" promptTitle="Prosimy o wypełnienie tego pola" prompt="Prosimy o podanie nr katalogowego wyrobu" sqref="B17"/>
  </dataValidations>
  <printOptions/>
  <pageMargins left="0.984251968503937" right="0.1968503937007874" top="1.1811023622047245" bottom="0.7874015748031497" header="0.31496062992125984" footer="0.31496062992125984"/>
  <pageSetup horizontalDpi="600" verticalDpi="600" orientation="portrait" paperSize="9" scale="69" r:id="rId2"/>
  <headerFooter alignWithMargins="0">
    <oddHeader>&amp;L&amp;U
&amp;8
&amp;10
&amp;U &amp;12............................................
&amp;10 &amp;8   (pieczęć nagłówkowa Wykonawcy)&amp;C
&amp;G&amp;R&amp;"Garamond,Normalny"&amp;12ZAŁĄCZNIK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00390625" style="1" customWidth="1"/>
    <col min="2" max="2" width="10.140625" style="1" customWidth="1"/>
    <col min="3" max="16384" width="9.140625" style="1" customWidth="1"/>
  </cols>
  <sheetData>
    <row r="1" ht="12.75">
      <c r="A1" s="1" t="s">
        <v>22</v>
      </c>
    </row>
    <row r="2" ht="12.75">
      <c r="A2" s="4"/>
    </row>
    <row r="3" spans="1:9" ht="12.75">
      <c r="A3" s="2"/>
      <c r="B3" s="3" t="s">
        <v>6</v>
      </c>
      <c r="C3" s="2"/>
      <c r="D3" s="5"/>
      <c r="E3" s="5"/>
      <c r="F3" s="5"/>
      <c r="G3" s="5"/>
      <c r="H3" s="5"/>
      <c r="I3" s="2"/>
    </row>
    <row r="4" spans="1:9" ht="12.75">
      <c r="A4" s="3" t="s">
        <v>6</v>
      </c>
      <c r="B4" s="6">
        <f>Arkusz1!G19</f>
        <v>0</v>
      </c>
      <c r="C4" s="7" t="s">
        <v>7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"/>
    </row>
    <row r="6" spans="1:9" ht="12.75">
      <c r="A6" s="10" t="s">
        <v>14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15</v>
      </c>
      <c r="B7" s="13"/>
      <c r="C7" s="14" t="str">
        <f>ROUND((B4-INT(B4))*100,0)&amp;"/"&amp;100&amp;""</f>
        <v>0/100</v>
      </c>
      <c r="D7" s="14" t="str">
        <f>IF(B4=0,"",IF(D6&lt;=20,IF(D6=0,"zero",INDEX(excelblog_Jednosci,D6)),INDEX(excelblog_Dziesiatki,INT(D6/10))&amp;IF(MOD(D6,10)," "&amp;INDEX(excelblog_Jednosci,MOD(D6,10)),"")))&amp;" "&amp;IF(B4=0,"",INDEX(IF(D6&lt;20,{"";"";"";""},{"";"";""}),MATCH(IF(D6&lt;20,D6,MOD(D6,10)),IF(D6&lt;20,{0;1;2;5},{0;2;5}),1)))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IF(OR(B4&lt;1,INT(E6/100)=0),"",INDEX(excelblog_Setki,INT(E6/100)))&amp;IF(E6-(INT(E6/100)*100)&lt;=20,IF(E6-(INT(E6/100)*100)=0,IF(OR(E6&gt;0,B4&lt;1),"","")," "&amp;INDEX(excelblog_Jednosci,E6-(INT(E6/100)*100)))," "&amp;INDEX(excelblog_Dziesiatki,INT((E6-(INT(E6/100)*100))/10))&amp;IF(MOD((E6-(INT(E6/100)*100)),10)," "&amp;INDEX(excelblog_Jednosci,MOD((E6-(INT(E6/100)*100)),10)),""))&amp;IF(E6=0,""," "&amp;INDEX(IF(E6&lt;20,{"";"";"";""},{"";"";""}),MATCH(IF(E6-(INT(E6/100)*100)&lt;20,E6-(INT(E6/100)*100),MOD((E6-(INT(E6/100)*100)),10)),IF(E6&lt;20,{0;1;2;5},{0;2;5}),1)))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16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17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18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6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6</v>
      </c>
      <c r="B17" s="6">
        <f>Arkusz1!F19</f>
        <v>0</v>
      </c>
      <c r="C17" s="7" t="s">
        <v>19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13</v>
      </c>
      <c r="I18" s="2"/>
    </row>
    <row r="19" spans="1:9" ht="12.75">
      <c r="A19" s="10" t="s">
        <v>14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15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16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17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18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6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6</v>
      </c>
      <c r="B30" s="6" t="e">
        <f>Arkusz1!#REF!</f>
        <v>#REF!</v>
      </c>
      <c r="C30" s="7" t="s">
        <v>20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2"/>
    </row>
    <row r="32" spans="1:9" ht="12.75">
      <c r="A32" s="10" t="s">
        <v>14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15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16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17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18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6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6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2"/>
    </row>
    <row r="45" spans="1:9" ht="12.75">
      <c r="A45" s="10" t="s">
        <v>14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15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16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17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18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6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6</v>
      </c>
      <c r="B56" s="6"/>
      <c r="C56" s="7" t="s">
        <v>21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2"/>
    </row>
    <row r="58" spans="1:9" ht="12.75">
      <c r="A58" s="10" t="s">
        <v>14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15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16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17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18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23</v>
      </c>
    </row>
    <row r="102" ht="12.75">
      <c r="A102" s="4"/>
    </row>
    <row r="103" spans="1:9" ht="12.75">
      <c r="A103" s="2"/>
      <c r="B103" s="3" t="s">
        <v>6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6</v>
      </c>
      <c r="B104" s="6" t="e">
        <f>Arkusz1!#REF!</f>
        <v>#REF!</v>
      </c>
      <c r="C104" s="7" t="s">
        <v>7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8</v>
      </c>
      <c r="D105" s="9" t="s">
        <v>9</v>
      </c>
      <c r="E105" s="9" t="s">
        <v>10</v>
      </c>
      <c r="F105" s="9" t="s">
        <v>11</v>
      </c>
      <c r="G105" s="9" t="s">
        <v>12</v>
      </c>
      <c r="H105" s="9" t="s">
        <v>13</v>
      </c>
      <c r="I105" s="2"/>
    </row>
    <row r="106" spans="1:9" ht="12.75">
      <c r="A106" s="10" t="s">
        <v>14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15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16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17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18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6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6</v>
      </c>
      <c r="B117" s="6" t="e">
        <f>Arkusz1!#REF!</f>
        <v>#REF!</v>
      </c>
      <c r="C117" s="7" t="s">
        <v>19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8</v>
      </c>
      <c r="D118" s="9" t="s">
        <v>9</v>
      </c>
      <c r="E118" s="9" t="s">
        <v>10</v>
      </c>
      <c r="F118" s="9" t="s">
        <v>11</v>
      </c>
      <c r="G118" s="9" t="s">
        <v>12</v>
      </c>
      <c r="H118" s="9" t="s">
        <v>13</v>
      </c>
      <c r="I118" s="2"/>
    </row>
    <row r="119" spans="1:9" ht="12.75">
      <c r="A119" s="10" t="s">
        <v>14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15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16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17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18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6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6</v>
      </c>
      <c r="B130" s="6" t="e">
        <f>Arkusz1!#REF!</f>
        <v>#REF!</v>
      </c>
      <c r="C130" s="7" t="s">
        <v>20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8</v>
      </c>
      <c r="D131" s="9" t="s">
        <v>9</v>
      </c>
      <c r="E131" s="9" t="s">
        <v>10</v>
      </c>
      <c r="F131" s="9" t="s">
        <v>11</v>
      </c>
      <c r="G131" s="9" t="s">
        <v>12</v>
      </c>
      <c r="H131" s="9" t="s">
        <v>13</v>
      </c>
      <c r="I131" s="2"/>
    </row>
    <row r="132" spans="1:9" ht="12.75">
      <c r="A132" s="10" t="s">
        <v>14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15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16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17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18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6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6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8</v>
      </c>
      <c r="D144" s="9" t="s">
        <v>9</v>
      </c>
      <c r="E144" s="9" t="s">
        <v>10</v>
      </c>
      <c r="F144" s="9" t="s">
        <v>11</v>
      </c>
      <c r="G144" s="9" t="s">
        <v>12</v>
      </c>
      <c r="H144" s="9" t="s">
        <v>13</v>
      </c>
      <c r="I144" s="2"/>
    </row>
    <row r="145" spans="1:9" ht="12.75">
      <c r="A145" s="10" t="s">
        <v>14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15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16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17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18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6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6</v>
      </c>
      <c r="B156" s="6"/>
      <c r="C156" s="7" t="s">
        <v>21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8</v>
      </c>
      <c r="D157" s="9" t="s">
        <v>9</v>
      </c>
      <c r="E157" s="9" t="s">
        <v>10</v>
      </c>
      <c r="F157" s="9" t="s">
        <v>11</v>
      </c>
      <c r="G157" s="9" t="s">
        <v>12</v>
      </c>
      <c r="H157" s="9" t="s">
        <v>13</v>
      </c>
      <c r="I157" s="2"/>
    </row>
    <row r="158" spans="1:9" ht="12.75">
      <c r="A158" s="10" t="s">
        <v>14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15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16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17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18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24</v>
      </c>
    </row>
    <row r="202" ht="12.75">
      <c r="A202" s="4"/>
    </row>
    <row r="203" spans="1:9" ht="12.75">
      <c r="A203" s="2"/>
      <c r="B203" s="3" t="s">
        <v>6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6</v>
      </c>
      <c r="B204" s="6" t="e">
        <f>Arkusz1!#REF!</f>
        <v>#REF!</v>
      </c>
      <c r="C204" s="7" t="s">
        <v>7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8</v>
      </c>
      <c r="D205" s="9" t="s">
        <v>9</v>
      </c>
      <c r="E205" s="9" t="s">
        <v>10</v>
      </c>
      <c r="F205" s="9" t="s">
        <v>11</v>
      </c>
      <c r="G205" s="9" t="s">
        <v>12</v>
      </c>
      <c r="H205" s="9" t="s">
        <v>13</v>
      </c>
      <c r="I205" s="2"/>
    </row>
    <row r="206" spans="1:9" ht="12.75">
      <c r="A206" s="10" t="s">
        <v>14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15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16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17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18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6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6</v>
      </c>
      <c r="B217" s="6" t="e">
        <f>Arkusz1!#REF!</f>
        <v>#REF!</v>
      </c>
      <c r="C217" s="7" t="s">
        <v>19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8</v>
      </c>
      <c r="D218" s="9" t="s">
        <v>9</v>
      </c>
      <c r="E218" s="9" t="s">
        <v>10</v>
      </c>
      <c r="F218" s="9" t="s">
        <v>11</v>
      </c>
      <c r="G218" s="9" t="s">
        <v>12</v>
      </c>
      <c r="H218" s="9" t="s">
        <v>13</v>
      </c>
      <c r="I218" s="2"/>
    </row>
    <row r="219" spans="1:9" ht="12.75">
      <c r="A219" s="10" t="s">
        <v>14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15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16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17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18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6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6</v>
      </c>
      <c r="B230" s="6" t="e">
        <f>Arkusz1!#REF!</f>
        <v>#REF!</v>
      </c>
      <c r="C230" s="7" t="s">
        <v>20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8</v>
      </c>
      <c r="D231" s="9" t="s">
        <v>9</v>
      </c>
      <c r="E231" s="9" t="s">
        <v>10</v>
      </c>
      <c r="F231" s="9" t="s">
        <v>11</v>
      </c>
      <c r="G231" s="9" t="s">
        <v>12</v>
      </c>
      <c r="H231" s="9" t="s">
        <v>13</v>
      </c>
      <c r="I231" s="2"/>
    </row>
    <row r="232" spans="1:9" ht="12.75">
      <c r="A232" s="10" t="s">
        <v>14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15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16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17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18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6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6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8</v>
      </c>
      <c r="D244" s="9" t="s">
        <v>9</v>
      </c>
      <c r="E244" s="9" t="s">
        <v>10</v>
      </c>
      <c r="F244" s="9" t="s">
        <v>11</v>
      </c>
      <c r="G244" s="9" t="s">
        <v>12</v>
      </c>
      <c r="H244" s="9" t="s">
        <v>13</v>
      </c>
      <c r="I244" s="2"/>
    </row>
    <row r="245" spans="1:9" ht="12.75">
      <c r="A245" s="10" t="s">
        <v>14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15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16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17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18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6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6</v>
      </c>
      <c r="B256" s="6"/>
      <c r="C256" s="7" t="s">
        <v>21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8</v>
      </c>
      <c r="D257" s="9" t="s">
        <v>9</v>
      </c>
      <c r="E257" s="9" t="s">
        <v>10</v>
      </c>
      <c r="F257" s="9" t="s">
        <v>11</v>
      </c>
      <c r="G257" s="9" t="s">
        <v>12</v>
      </c>
      <c r="H257" s="9" t="s">
        <v>13</v>
      </c>
      <c r="I257" s="2"/>
    </row>
    <row r="258" spans="1:9" ht="12.75">
      <c r="A258" s="10" t="s">
        <v>14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15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16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17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18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25</v>
      </c>
    </row>
    <row r="302" ht="12.75">
      <c r="A302" s="4"/>
    </row>
    <row r="303" spans="1:9" ht="12.75">
      <c r="A303" s="2"/>
      <c r="B303" s="3" t="s">
        <v>6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6</v>
      </c>
      <c r="B304" s="6" t="e">
        <f>Arkusz1!#REF!</f>
        <v>#REF!</v>
      </c>
      <c r="C304" s="7" t="s">
        <v>7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8</v>
      </c>
      <c r="D305" s="9" t="s">
        <v>9</v>
      </c>
      <c r="E305" s="9" t="s">
        <v>10</v>
      </c>
      <c r="F305" s="9" t="s">
        <v>11</v>
      </c>
      <c r="G305" s="9" t="s">
        <v>12</v>
      </c>
      <c r="H305" s="9" t="s">
        <v>13</v>
      </c>
      <c r="I305" s="2"/>
    </row>
    <row r="306" spans="1:9" ht="12.75">
      <c r="A306" s="10" t="s">
        <v>14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15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16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17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18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6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6</v>
      </c>
      <c r="B317" s="6">
        <f>Arkusz1!F53</f>
        <v>0</v>
      </c>
      <c r="C317" s="7" t="s">
        <v>19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8</v>
      </c>
      <c r="D318" s="9" t="s">
        <v>9</v>
      </c>
      <c r="E318" s="9" t="s">
        <v>10</v>
      </c>
      <c r="F318" s="9" t="s">
        <v>11</v>
      </c>
      <c r="G318" s="9" t="s">
        <v>12</v>
      </c>
      <c r="H318" s="9" t="s">
        <v>13</v>
      </c>
      <c r="I318" s="2"/>
    </row>
    <row r="319" spans="1:9" ht="12.75">
      <c r="A319" s="10" t="s">
        <v>14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15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16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17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18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6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6</v>
      </c>
      <c r="B330" s="6" t="e">
        <f>Arkusz1!#REF!</f>
        <v>#REF!</v>
      </c>
      <c r="C330" s="7" t="s">
        <v>20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8</v>
      </c>
      <c r="D331" s="9" t="s">
        <v>9</v>
      </c>
      <c r="E331" s="9" t="s">
        <v>10</v>
      </c>
      <c r="F331" s="9" t="s">
        <v>11</v>
      </c>
      <c r="G331" s="9" t="s">
        <v>12</v>
      </c>
      <c r="H331" s="9" t="s">
        <v>13</v>
      </c>
      <c r="I331" s="2"/>
    </row>
    <row r="332" spans="1:9" ht="12.75">
      <c r="A332" s="10" t="s">
        <v>14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15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16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17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18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6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6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8</v>
      </c>
      <c r="D344" s="9" t="s">
        <v>9</v>
      </c>
      <c r="E344" s="9" t="s">
        <v>10</v>
      </c>
      <c r="F344" s="9" t="s">
        <v>11</v>
      </c>
      <c r="G344" s="9" t="s">
        <v>12</v>
      </c>
      <c r="H344" s="9" t="s">
        <v>13</v>
      </c>
      <c r="I344" s="2"/>
    </row>
    <row r="345" spans="1:9" ht="12.75">
      <c r="A345" s="10" t="s">
        <v>14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15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16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17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18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6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6</v>
      </c>
      <c r="B356" s="6"/>
      <c r="C356" s="7" t="s">
        <v>21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8</v>
      </c>
      <c r="D357" s="9" t="s">
        <v>9</v>
      </c>
      <c r="E357" s="9" t="s">
        <v>10</v>
      </c>
      <c r="F357" s="9" t="s">
        <v>11</v>
      </c>
      <c r="G357" s="9" t="s">
        <v>12</v>
      </c>
      <c r="H357" s="9" t="s">
        <v>13</v>
      </c>
      <c r="I357" s="2"/>
    </row>
    <row r="358" spans="1:9" ht="12.75">
      <c r="A358" s="10" t="s">
        <v>14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15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16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17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18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Marta Prędkiewicz</cp:lastModifiedBy>
  <cp:lastPrinted>2020-05-14T11:40:34Z</cp:lastPrinted>
  <dcterms:created xsi:type="dcterms:W3CDTF">2009-12-18T08:56:25Z</dcterms:created>
  <dcterms:modified xsi:type="dcterms:W3CDTF">2020-05-14T11:40:48Z</dcterms:modified>
  <cp:category/>
  <cp:version/>
  <cp:contentType/>
  <cp:contentStatus/>
</cp:coreProperties>
</file>