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zacunek żeliwo 2024" sheetId="1" r:id="rId1"/>
  </sheets>
  <definedNames>
    <definedName name="_xlnm.Print_Area" localSheetId="0">'Szacunek żeliwo 2024'!$A$1:$F$177</definedName>
  </definedNames>
  <calcPr fullCalcOnLoad="1"/>
</workbook>
</file>

<file path=xl/sharedStrings.xml><?xml version="1.0" encoding="utf-8"?>
<sst xmlns="http://schemas.openxmlformats.org/spreadsheetml/2006/main" count="508" uniqueCount="346">
  <si>
    <t>Lp.</t>
  </si>
  <si>
    <t>Nazwa materiału</t>
  </si>
  <si>
    <t>j.m.</t>
  </si>
  <si>
    <t>Ilość</t>
  </si>
  <si>
    <t>Cena jedn.
netto</t>
  </si>
  <si>
    <t>Wartość netto</t>
  </si>
  <si>
    <t>1.</t>
  </si>
  <si>
    <t>Hydrant nadziemny DN 80 L-2140, wydajność hydrantu 10 dm3/s 
z logo MZWiK w Strzelcach Wielkich</t>
  </si>
  <si>
    <t>szt.</t>
  </si>
  <si>
    <t>2.</t>
  </si>
  <si>
    <t>Hydrant podziemny DN 80 wydajność hydrantu 10 dm3/s
Rd=1000</t>
  </si>
  <si>
    <t>3.</t>
  </si>
  <si>
    <t>kolano stopowe  N  D 80</t>
  </si>
  <si>
    <t>4.</t>
  </si>
  <si>
    <t>kolano żeliwne Q D  80</t>
  </si>
  <si>
    <t>5.</t>
  </si>
  <si>
    <t>kolano żeliwne Q D 100</t>
  </si>
  <si>
    <t>6.</t>
  </si>
  <si>
    <t>kolano żeliwne Q D 150</t>
  </si>
  <si>
    <t>7.</t>
  </si>
  <si>
    <t>kołnierz gwintowny  50/1-2"</t>
  </si>
  <si>
    <t>8.</t>
  </si>
  <si>
    <t>kołnierz gwintowny  80/1-2"</t>
  </si>
  <si>
    <t>9.</t>
  </si>
  <si>
    <t>kołnierz gwintowny 100/1-2"</t>
  </si>
  <si>
    <t>10.</t>
  </si>
  <si>
    <t>kołnierz gwintowny 150/1-2"</t>
  </si>
  <si>
    <t>11.</t>
  </si>
  <si>
    <t>kołnierz przejściowy 8 x 4 śruby DN 80</t>
  </si>
  <si>
    <t>12.</t>
  </si>
  <si>
    <t>kołnierz ślepy X  D  80</t>
  </si>
  <si>
    <t>13.</t>
  </si>
  <si>
    <t>kołnierz ślepy X  D 100</t>
  </si>
  <si>
    <t>14.</t>
  </si>
  <si>
    <t>kołnierz ślepy X  D 150</t>
  </si>
  <si>
    <t>15.</t>
  </si>
  <si>
    <t>kołnierz ślepy X  D 200</t>
  </si>
  <si>
    <t>16.</t>
  </si>
  <si>
    <t>Króciec żel. FF  80 L-100</t>
  </si>
  <si>
    <t>17.</t>
  </si>
  <si>
    <t>Króciec żel. FF  80 L-200</t>
  </si>
  <si>
    <t>18.</t>
  </si>
  <si>
    <t>Króciec żel. FF  80 L-300</t>
  </si>
  <si>
    <t>19.</t>
  </si>
  <si>
    <t>Króciec żel. FF  80 L-400</t>
  </si>
  <si>
    <t>20.</t>
  </si>
  <si>
    <t>Króciec żel. FF  80 L-500</t>
  </si>
  <si>
    <t>21.</t>
  </si>
  <si>
    <t>króciec żel. FF 100 L=300</t>
  </si>
  <si>
    <t>22.</t>
  </si>
  <si>
    <t>króciec żel. FF 100 L=400</t>
  </si>
  <si>
    <t>23.</t>
  </si>
  <si>
    <t>Króciec żel. FF 100 L-500</t>
  </si>
  <si>
    <t>24.</t>
  </si>
  <si>
    <t xml:space="preserve">króciec żel. FF 200 L-500 </t>
  </si>
  <si>
    <t>25.</t>
  </si>
  <si>
    <t>króciec żel. FF 250 L-500</t>
  </si>
  <si>
    <t>26.</t>
  </si>
  <si>
    <t>Króciec żel. FW  80</t>
  </si>
  <si>
    <t>27.</t>
  </si>
  <si>
    <t>Króciec żel. FW 100</t>
  </si>
  <si>
    <t>28.</t>
  </si>
  <si>
    <t>Króciec żel. FW 150</t>
  </si>
  <si>
    <t>29.</t>
  </si>
  <si>
    <t>Króciec żel. FW 200</t>
  </si>
  <si>
    <t>30.</t>
  </si>
  <si>
    <t>Króciec żel. FW 250</t>
  </si>
  <si>
    <t>31.</t>
  </si>
  <si>
    <t>Króciec żel. FW 300</t>
  </si>
  <si>
    <t>32.</t>
  </si>
  <si>
    <t>Łącznik rur.-kołn. DN  65 (69-88) : uwaga nr 5</t>
  </si>
  <si>
    <t>33.</t>
  </si>
  <si>
    <t>Łącznik rur.-kołn. DN  80 ( 88-109) AC, PCW, żeliwo: uwaga nr 5</t>
  </si>
  <si>
    <t>34.</t>
  </si>
  <si>
    <t>Łącznik rur.-kołn. DN  80/90 PE z pierścieniem : uwaga nr 5</t>
  </si>
  <si>
    <t>35.</t>
  </si>
  <si>
    <t>Łącznik rur.-kołn. DN 100 (107-128) AC, PCW, żeliwo :uwaga nr 5</t>
  </si>
  <si>
    <t>36.</t>
  </si>
  <si>
    <t>Łącznik rur.-kołn. DN 100/110 PE z pierścieniem : uwaga nr 5</t>
  </si>
  <si>
    <t>37.</t>
  </si>
  <si>
    <t>Łącznik rur.-kołn. DN 150 (158-182) AC, PCW, żeliwo : uwaga nr 5</t>
  </si>
  <si>
    <t>38.</t>
  </si>
  <si>
    <t>Łącznik rur.-kołn. DN 150/160 PE z pierścieniem : uwaga nr 5</t>
  </si>
  <si>
    <t>39.</t>
  </si>
  <si>
    <t>Łącznik rur.-kołn. DN 200 (217-241) AC, PCW, żeliwo : uwaga nr 5</t>
  </si>
  <si>
    <t>40.</t>
  </si>
  <si>
    <t>Łącznik rur.-kołn. DN 200/225 PE z pierścieniem : uwaga nr 5</t>
  </si>
  <si>
    <t>41.</t>
  </si>
  <si>
    <t>Łącznik rur.-kołn. DN 250 (268-290) AC,PCW,żeliwo : uwaga nr 5</t>
  </si>
  <si>
    <t>42.</t>
  </si>
  <si>
    <t>Łącznik rur.-kołn. DN 250/250 PE z pierścieniem : uwaga nr 5</t>
  </si>
  <si>
    <t>43.</t>
  </si>
  <si>
    <t>łącznik rurowo kołn. Dn 300 (313-337) AC,PCW,żeliwo : uwaga nr 5</t>
  </si>
  <si>
    <t>44.</t>
  </si>
  <si>
    <t>łącznik rurowo-kołn. DN 300/315 PE/PVC : uwaga nr 5</t>
  </si>
  <si>
    <t>45.</t>
  </si>
  <si>
    <t>łącznik rurowy DN  65 (69-88) : uwaga nr 6</t>
  </si>
  <si>
    <t>46.</t>
  </si>
  <si>
    <t>łącznik rurowy DN  80 (88-109) : uwaga nr 6</t>
  </si>
  <si>
    <t>47.</t>
  </si>
  <si>
    <t>łącznik rurowy DN 100 (107-128) : uwaga nr 6</t>
  </si>
  <si>
    <t>48.</t>
  </si>
  <si>
    <t>łącznik rurowy DN 150 (158-182) : uwaga nr 6</t>
  </si>
  <si>
    <t>49.</t>
  </si>
  <si>
    <t>łącznik rurowy DN 200 (217-241) : uwaga nr 6</t>
  </si>
  <si>
    <t>50.</t>
  </si>
  <si>
    <t>łącznik rurowy DN 225 (242-267) : uwaga nr 6</t>
  </si>
  <si>
    <t>51.</t>
  </si>
  <si>
    <t>łącznik rurowy DN 300 (303-337) : uwaga nr 7</t>
  </si>
  <si>
    <t>52.</t>
  </si>
  <si>
    <t>Nawiertka żel.   63/32 typu NCS do rur PCV I PE -Uwaga 4</t>
  </si>
  <si>
    <t>53.</t>
  </si>
  <si>
    <t>Nawiertka żel.   90/32-40 typu NCS do rur PCV I PE -Uwaga 4</t>
  </si>
  <si>
    <t>54.</t>
  </si>
  <si>
    <t>Nawiertka żel. 110/32-50 typu NCS do rur PCV I PE -Uwaga 4</t>
  </si>
  <si>
    <t>55.</t>
  </si>
  <si>
    <t>Nawiertka żel. 160/32-50 typu NCS do rur PCV I PE -Uwaga 4</t>
  </si>
  <si>
    <t>56.</t>
  </si>
  <si>
    <t>Nawiertka żel. 225/32-50typu NCS do rur PCV I PE -Uwaga 4</t>
  </si>
  <si>
    <t>57.</t>
  </si>
  <si>
    <t>Nawiertka żel. NWZ DN  80/40 do rur żeliwnych, stalowych i AC, opaska ze stali kwasoodpornej</t>
  </si>
  <si>
    <t>58.</t>
  </si>
  <si>
    <t>Nawiertka żel. NWZ DN 100/50 do rur żeliwnych, stalowych i AC, opaska ze stali nierdzewnej</t>
  </si>
  <si>
    <t>59.</t>
  </si>
  <si>
    <t>Nawiertka żel. NWZ DN 150/50 do rur żeliwnych, stalowych i AC, opaska ze stali nierdzewnej</t>
  </si>
  <si>
    <t>60.</t>
  </si>
  <si>
    <t>Nawiertka żel. NWZ DN 200/50 do rur żeliwnych, stalowych i AC, opaska ze stali nierdzewnej</t>
  </si>
  <si>
    <t>61.</t>
  </si>
  <si>
    <t>Nawiertka żel. NWZ DN 250/50 do rur żeliwnych, stalowych i AC, opaska ze stali nierdzewnej</t>
  </si>
  <si>
    <t>62.</t>
  </si>
  <si>
    <t>Nawiertka żel. NWZ DN 300/50 do rur żeliwnych, stalowych i AC, opaska ze stali nierdzewnej</t>
  </si>
  <si>
    <t>63.</t>
  </si>
  <si>
    <t>obejma rury PE/PVC  90/2" sfero JAFAR lub równoważne</t>
  </si>
  <si>
    <t>64.</t>
  </si>
  <si>
    <t>obejma rury PE/PVC 110/2" sfero JAFAR  lub równoważne</t>
  </si>
  <si>
    <t>65.</t>
  </si>
  <si>
    <t>obejma rury PE/PVC 160/2" sfero JAFAR  lub równoważne</t>
  </si>
  <si>
    <t>66.</t>
  </si>
  <si>
    <t>obejma rury PE/PVC 200/2" sfero JAFAR  lub równoważne</t>
  </si>
  <si>
    <t>67.</t>
  </si>
  <si>
    <t>obejma rury PE/PVC 225/2" sfero JAFAR  lub równoważne</t>
  </si>
  <si>
    <t>68.</t>
  </si>
  <si>
    <t>obejma do nawiercania PE/PVC/stal,żel.AC DN50/2" (59-71) uwaga nr 7</t>
  </si>
  <si>
    <t>szt</t>
  </si>
  <si>
    <t>69.</t>
  </si>
  <si>
    <t>obejma do nawiercania PE/PVC/stal,żel.AC DN65/2" (69-88) uwaga nr 7</t>
  </si>
  <si>
    <t>70.</t>
  </si>
  <si>
    <t>obejma do nawiercania PE/PVC/stal,żel.AC DN80/2" (88-109) uwaga nr 7</t>
  </si>
  <si>
    <t>71.</t>
  </si>
  <si>
    <t>obejma do nawiercania PE/PVC/stal,żel.AC DN100/2" (107-128) uwaga nr 7</t>
  </si>
  <si>
    <t>72.</t>
  </si>
  <si>
    <t>obejma do nawiercania PE/PVC/stal,żel.AC DN150/2" (158-182) uwaga nr 7</t>
  </si>
  <si>
    <t>73.</t>
  </si>
  <si>
    <t>obejma do nawiercania PE/PVC/stal,żel.AC DN200/2" (217-234) uwaga nr 7</t>
  </si>
  <si>
    <t>74.</t>
  </si>
  <si>
    <t>obejma do nawiercania PE/PVC/stal,żel.AC DN250/2" (270-288) uwaga nr 7</t>
  </si>
  <si>
    <t>75.</t>
  </si>
  <si>
    <t>obejma do nawiercania PE/PVC/stal,żel.AC DN300/2" (311-336) uwaga nr 7</t>
  </si>
  <si>
    <t>76.</t>
  </si>
  <si>
    <t>obudowa nawiertki bez teleskopu Rd=1500 DN 25-50</t>
  </si>
  <si>
    <t>77.</t>
  </si>
  <si>
    <t>obudowa teleskop.zasuwy gwintowanej kw 12 DN 25-50 Rd=1300-1800</t>
  </si>
  <si>
    <t>78.</t>
  </si>
  <si>
    <t>obudowa teleskop. zasuwy kołn. kw 14 DN  50 Rd=1300-1800</t>
  </si>
  <si>
    <t>79.</t>
  </si>
  <si>
    <t>obudowa teleskop. zasuwy kołn. kw 17  DN 65-80 Rd=1300-1800</t>
  </si>
  <si>
    <t>80.</t>
  </si>
  <si>
    <t>obudowa teleskop. zasuwy kołn. kw 19 DN 100-150 Rd=1300-1800</t>
  </si>
  <si>
    <t>81.</t>
  </si>
  <si>
    <t>obudowa teleskop. zasuwy kołn. kw 24  DN 200 Rd=1300-1800</t>
  </si>
  <si>
    <t>82.</t>
  </si>
  <si>
    <t>obudowa teleskop. zasuwy kołn. kw 27 DN 300 Rd=1300-1800</t>
  </si>
  <si>
    <t>83.</t>
  </si>
  <si>
    <t>opaska naprawcza ze stali nierdzewnej DN 250 L-400 na rury PVC, AC, stalowe,  żeliwo</t>
  </si>
  <si>
    <t>84.</t>
  </si>
  <si>
    <t>opaska naprawcza ze stali nierdzewnej DN 80 L-250 na rury PVC, AC, stalowe,  żeliwo</t>
  </si>
  <si>
    <t>85.</t>
  </si>
  <si>
    <t>opaska naprawcza ze stali nierdzewnej DN  100 L-250 na rury PVC, AC, stalowe,  żeliwo</t>
  </si>
  <si>
    <t>86.</t>
  </si>
  <si>
    <t>opaska naprawcza ze stali nierdzewnej DN 150 L-250 na rury PVC, AC, stalowe,  żeliwo</t>
  </si>
  <si>
    <t>87.</t>
  </si>
  <si>
    <t>opaska naprawcza ze stali nierdzewnej DN 200L-250 na rury PVC, AC, stalowe,  żeliwo</t>
  </si>
  <si>
    <t>88.</t>
  </si>
  <si>
    <t>89.</t>
  </si>
  <si>
    <t xml:space="preserve">opaska naprawcza ze stali nierdzewnej DN 300 L- 400 na rury PVC, AC, stalowe,  żeliwo  </t>
  </si>
  <si>
    <t>90.</t>
  </si>
  <si>
    <t>opaska do nawiercania rur PE/PVC DN 110 odejście kołnierz. D 80</t>
  </si>
  <si>
    <t>91.</t>
  </si>
  <si>
    <t>opaska do nawiercania rur PE/PVC DN 160 odejście kołnierz. D 80</t>
  </si>
  <si>
    <t>92.</t>
  </si>
  <si>
    <t>opaska do nawiercania rur PE/PVC DN 160 odejście kołnierz. D 100</t>
  </si>
  <si>
    <t>93.</t>
  </si>
  <si>
    <t>opaska do nawiercania rur PE/PVC DN 225 odejście kołnierz. D 80</t>
  </si>
  <si>
    <t>94.</t>
  </si>
  <si>
    <t>opaska do nawiercania rur PE/PVC DN 225 odejście kołnierz. D 100</t>
  </si>
  <si>
    <t>95.</t>
  </si>
  <si>
    <t xml:space="preserve">otulina hydrantu </t>
  </si>
  <si>
    <t>96.</t>
  </si>
  <si>
    <t>przepustnica Dn  50 międzykołn. z dyskiem ze stali nierdzewnej</t>
  </si>
  <si>
    <t>97.</t>
  </si>
  <si>
    <t>przepustnica Dn  80 międzykołn. z dyskiem ze stali nierdzewnej</t>
  </si>
  <si>
    <t>98.</t>
  </si>
  <si>
    <t>przepustnica Dn 100 międzykołn. z dyskiem ze stali nierdzewnej</t>
  </si>
  <si>
    <t>99.</t>
  </si>
  <si>
    <t>przepustnica Dn 150 międzykołn. z dyskiem ze stali nierdzewnej</t>
  </si>
  <si>
    <t>100.</t>
  </si>
  <si>
    <t>skrzynka PEHD . do zasuw H-270</t>
  </si>
  <si>
    <t>101.</t>
  </si>
  <si>
    <t>skrzynka żel. do hydr. podziemn.</t>
  </si>
  <si>
    <t>102.</t>
  </si>
  <si>
    <t>skrzynka żel. do nawiertki</t>
  </si>
  <si>
    <t>103.</t>
  </si>
  <si>
    <t>skrzynka żel. do zasuw H-150</t>
  </si>
  <si>
    <t>104.</t>
  </si>
  <si>
    <t>skrzynka żel. do zasuw H-270</t>
  </si>
  <si>
    <t>105.</t>
  </si>
  <si>
    <t>Skrzynka do zasuw PEHD H - 150</t>
  </si>
  <si>
    <t>106.</t>
  </si>
  <si>
    <t>studnia wodomierzowa DN 500 H=1200 na 2 wodomierze DN20</t>
  </si>
  <si>
    <t>107.</t>
  </si>
  <si>
    <t>tabliczka informacyjna H 30/30 metalowa</t>
  </si>
  <si>
    <t>108.</t>
  </si>
  <si>
    <t>tabliczka informacyjna metalowa H</t>
  </si>
  <si>
    <t>109.</t>
  </si>
  <si>
    <t>tabliczka informacyjna metalowa Z</t>
  </si>
  <si>
    <t>110.</t>
  </si>
  <si>
    <t>trójnik żel. kołn. T  80/80</t>
  </si>
  <si>
    <t>111.</t>
  </si>
  <si>
    <t>trójnik żel. kołn. T 100/ 80</t>
  </si>
  <si>
    <t>112.</t>
  </si>
  <si>
    <t>trójnik żel. kołn. T 100/100</t>
  </si>
  <si>
    <t>113.</t>
  </si>
  <si>
    <t>trójnik żel. kołn. T 150/ 80</t>
  </si>
  <si>
    <t>114.</t>
  </si>
  <si>
    <t>trójnik żel. kołn. T 150/100</t>
  </si>
  <si>
    <t>115.</t>
  </si>
  <si>
    <t>trójnik żel. kołn. T 150/150</t>
  </si>
  <si>
    <t>116.</t>
  </si>
  <si>
    <t>trójnik żel. kołn. T 200/ 80</t>
  </si>
  <si>
    <t>117.</t>
  </si>
  <si>
    <t>trójnik żel. kołn. T 200/100</t>
  </si>
  <si>
    <t>118.</t>
  </si>
  <si>
    <t>trójnik żel. kołn. T 200/150</t>
  </si>
  <si>
    <t>119.</t>
  </si>
  <si>
    <t>trójnik żel. kołn. T 200/200</t>
  </si>
  <si>
    <t>120.</t>
  </si>
  <si>
    <t>trójnik żel. kołn. T 300/300</t>
  </si>
  <si>
    <t>121.</t>
  </si>
  <si>
    <t>trójnik żeliwny TKB  90/80</t>
  </si>
  <si>
    <t>122.</t>
  </si>
  <si>
    <t>trójnik żeliwny TKB 100/ 80</t>
  </si>
  <si>
    <t>123.</t>
  </si>
  <si>
    <t>trójnik żeliwny TKB 100/100</t>
  </si>
  <si>
    <t>124.</t>
  </si>
  <si>
    <t>trójnik żeliwny TKB 150/  80</t>
  </si>
  <si>
    <t>125.</t>
  </si>
  <si>
    <t>trójnik żeliwny TKB 150/100</t>
  </si>
  <si>
    <t>126.</t>
  </si>
  <si>
    <t>Uszczelka płaska fi   50</t>
  </si>
  <si>
    <t>127.</t>
  </si>
  <si>
    <t>Uszczelka płaska fi   80</t>
  </si>
  <si>
    <t>128.</t>
  </si>
  <si>
    <t>Uszczelka płaska fi 100</t>
  </si>
  <si>
    <t>129.</t>
  </si>
  <si>
    <t>Uszczelka płaska fi 150</t>
  </si>
  <si>
    <t>130.</t>
  </si>
  <si>
    <t>Uszczelka płaska fi 200</t>
  </si>
  <si>
    <t>131.</t>
  </si>
  <si>
    <t>zasuwa żel. kołn. f.002 DN  80 uwaga nr 2</t>
  </si>
  <si>
    <t>132.</t>
  </si>
  <si>
    <t>zasuwa żel. kołn. f.002 DN 100 uwaga nr 2</t>
  </si>
  <si>
    <t>133.</t>
  </si>
  <si>
    <t>zasuwa żel. kołn. f.002 DN 150, uwaga nr 2</t>
  </si>
  <si>
    <t>134.</t>
  </si>
  <si>
    <t>zasuwa żel. kołn. f.002 DN 200, uwaga nr 2</t>
  </si>
  <si>
    <t>135.</t>
  </si>
  <si>
    <t>zasuwa żel. kołn. f.002 DN 250, uwaga nr 2</t>
  </si>
  <si>
    <t>136.</t>
  </si>
  <si>
    <t>zasuwa żel. kołn. f.002 DN 300, uwaga nr 2</t>
  </si>
  <si>
    <t>137.</t>
  </si>
  <si>
    <t>zasuwa żel. kołn. f.111 DN  80, uwaga nr 2</t>
  </si>
  <si>
    <t>138.</t>
  </si>
  <si>
    <t>zasuwa żel. kołn. f.111 DN 100, uwaga nr 2</t>
  </si>
  <si>
    <t>139.</t>
  </si>
  <si>
    <t>zasuwa żel. kołn. f.111 DN 150, uwaga nr 2</t>
  </si>
  <si>
    <t>140.</t>
  </si>
  <si>
    <t>zasuwa żel. kołn. f.111 DN 200,uwaga nr 2</t>
  </si>
  <si>
    <t>141.</t>
  </si>
  <si>
    <t>zasuwka żeliwna klinowa gwintowana wew. DN 25 uwaga nr 2</t>
  </si>
  <si>
    <t>142.</t>
  </si>
  <si>
    <t xml:space="preserve">Zasuwka żeliwna klinowa gwintowana wew. DN 32 uwaga nr 2 </t>
  </si>
  <si>
    <t>143.</t>
  </si>
  <si>
    <t>zasuwka żeliwna klinowa gwintowana wew. DN 40 uwaga nr 2</t>
  </si>
  <si>
    <t>144.</t>
  </si>
  <si>
    <t>zasuwka żeliwna klinowa gwintowana wew. DN 50 uwaga nr 2</t>
  </si>
  <si>
    <t>145.</t>
  </si>
  <si>
    <t>zawór antyskażeniowy kołnierzowy EA DN  80</t>
  </si>
  <si>
    <t>146.</t>
  </si>
  <si>
    <t>zawór antyskażeniowy kołnierzowy EA DN 100</t>
  </si>
  <si>
    <t>147.</t>
  </si>
  <si>
    <t>zawór bezpieczenstwa SYR2115Dn 40 6,0 bar</t>
  </si>
  <si>
    <t>148.</t>
  </si>
  <si>
    <t>zawór zwrotny kołn. DN 150 kulowy</t>
  </si>
  <si>
    <t>149.</t>
  </si>
  <si>
    <t xml:space="preserve">zawór zwotny miedzykołn. DN 80 do zestawu pomp ze sprężyną </t>
  </si>
  <si>
    <t>150.</t>
  </si>
  <si>
    <t xml:space="preserve">zawór zwrotny kołn. DN  80 kątowy </t>
  </si>
  <si>
    <t>151.</t>
  </si>
  <si>
    <t>zawór zwrotny kołn. DN  80 kulowy</t>
  </si>
  <si>
    <t>152.</t>
  </si>
  <si>
    <t>zawór zwrotny kołn. DN 100 kątowy</t>
  </si>
  <si>
    <t>153.</t>
  </si>
  <si>
    <t>zawór zwrotny kołn. DN 100 kulowy</t>
  </si>
  <si>
    <t>154.</t>
  </si>
  <si>
    <t>zawór zwotny kołn. DN 150 kulowy</t>
  </si>
  <si>
    <t>155.</t>
  </si>
  <si>
    <t>zawór zwrotny kołn. grzybkowy DN  80</t>
  </si>
  <si>
    <t>156.</t>
  </si>
  <si>
    <t>zawór zwrotny kołn. grzybkowy DN 100</t>
  </si>
  <si>
    <t>157.</t>
  </si>
  <si>
    <t>zawór zwrotny kołn. grzybkowy DN 150</t>
  </si>
  <si>
    <t>158.</t>
  </si>
  <si>
    <t>zwężka żel. FFR  80/50</t>
  </si>
  <si>
    <t>159.</t>
  </si>
  <si>
    <t>Zwężka żel. FFR 100/80</t>
  </si>
  <si>
    <t>160.</t>
  </si>
  <si>
    <t>Zwężka żel. FFR 150/ 80</t>
  </si>
  <si>
    <t>161.</t>
  </si>
  <si>
    <t>Zwężka żel. FFR 150/100</t>
  </si>
  <si>
    <t>162.</t>
  </si>
  <si>
    <t>Zwężka żel. FFR 200/150</t>
  </si>
  <si>
    <t>163.</t>
  </si>
  <si>
    <t>Zwężka żel. FFR 300/150</t>
  </si>
  <si>
    <t xml:space="preserve">Razem netto </t>
  </si>
  <si>
    <t>podatek VAT 23%</t>
  </si>
  <si>
    <t>Wartość brutto</t>
  </si>
  <si>
    <r>
      <rPr>
        <b/>
        <sz val="10"/>
        <rFont val="Arial Narrow"/>
        <family val="2"/>
      </rPr>
      <t xml:space="preserve">
Uwaga nr 1: dotyczy wszystkich wyrobów </t>
    </r>
    <r>
      <rPr>
        <sz val="10"/>
        <rFont val="Arial Narrow"/>
        <family val="2"/>
      </rPr>
      <t xml:space="preserve"> 
- wszystkie materiały instalacyjne wodociągowe na ciśnienie min. 10 bar z żeliwa sferoidalnego.</t>
    </r>
  </si>
  <si>
    <r>
      <rPr>
        <b/>
        <sz val="10"/>
        <rFont val="Arial Narrow"/>
        <family val="2"/>
      </rPr>
      <t xml:space="preserve">
Uwaga nr 2. Zasuwy kołnierzowe miękko-uszczelnione  </t>
    </r>
    <r>
      <rPr>
        <sz val="10"/>
        <rFont val="Arial Narrow"/>
        <family val="2"/>
      </rPr>
      <t xml:space="preserve">
˗ gwarancja na produkt 5 lat od daty sprzedaży  
˗ ochrona antykorozyjna: powłoka z farby epoksydowej o min. gr. 250 µm (wewnątrz i zewnątrz) –   wymagany certyfikat GSK RAL gwarantujący jakość ochrony antykorozyjnej </t>
    </r>
    <r>
      <rPr>
        <b/>
        <u val="single"/>
        <sz val="10"/>
        <rFont val="Arial Narrow"/>
        <family val="2"/>
      </rPr>
      <t>każdej dostarczonej sztuki armatury</t>
    </r>
    <r>
      <rPr>
        <sz val="10"/>
        <rFont val="Arial Narrow"/>
        <family val="2"/>
      </rPr>
      <t xml:space="preserve"> 
˗ ciśnienie robocze: min PN10 max. PN16 korpus zasuwy z żeliwa sferoidalnego GJS-400-15  
˗ przelot zasuwy: pełen, równy średnicy nominalnej i bez zwężeń 
˗ trzpień (wrzeciono): ze stali nierdzewnej z gwintem walcowanym, 
˗ klin z żeliwa sferoidalnego min. GJS-400-15 wulkanizowany na całej powierzchni powłoką z gumy EPDM 
˗ obudowa do zasuw tego samego producenta co zasuwa, dla zasuw gwintowanych wymagany jeden kwadrat - rozmiar obudów.</t>
    </r>
  </si>
  <si>
    <r>
      <rPr>
        <b/>
        <sz val="10"/>
        <rFont val="Arial Narrow"/>
        <family val="2"/>
      </rPr>
      <t xml:space="preserve">
Uwaga 3 Hydranty nadziemne</t>
    </r>
    <r>
      <rPr>
        <sz val="10"/>
        <rFont val="Arial Narrow"/>
        <family val="2"/>
      </rPr>
      <t xml:space="preserve">    
˗ gwarancja na produkt 5 lat od daty sprzedaży 
˗ ciśnienie robocze: PN16, średnica DN80 
˗ kolumna: stal nierdzewna AISI 304 
˗ korpus górny, dolny oraz kolumna hydrantu: wykonana z żeliwa sferoidalnego GJS-400-15 
˗ kołnierz przyłączeniowy zwymiarowany i owiercony PN-EN 1092-2:1999 
˗ grzyb odcinający całkowicie zwulkanizowany guma EPDM 
˗ ochrona antykorozyjna: farbą epoksydową o min. gr. 250 µm na zewnątrz odporna na promieniowanie UV, części zabezpieczone antykorozyjnie odporne na środki dezynfekujące 
˗ wymagany certyfikat GSK RAL gwarantujący jakość powłoki antykorozyjne </t>
    </r>
    <r>
      <rPr>
        <b/>
        <u val="single"/>
        <sz val="10"/>
        <rFont val="Arial Narrow"/>
        <family val="2"/>
      </rPr>
      <t>każdej dostarczonej sztuki</t>
    </r>
    <r>
      <rPr>
        <sz val="10"/>
        <rFont val="Arial Narrow"/>
        <family val="2"/>
      </rPr>
      <t xml:space="preserve">  
˗ odejścia hydrantu: dwa odejścia DN 75 mm; 
˗ zamknięcie hydrantu: doszczelnienie grzyba zamykającego do mosiężnego (opcjonalnie stal nierdzewna lub brąz) gniazda umieszonego w korpusie dolnym hydrantu (nie dopuszcza się zamknięcia hydrantu poprzez docisk grzyba gumowanego bezpośrednio do żeliwa),
- logo MZWiK w Strzelcach Wielkich umieszczone w polu herbowym w sposób integralny z korpusem (technologia musi zapewniać nierozłączne połączenie, nie dopuszcza się wszelkiego rodzaju naklejek oraz tabliczek).
- ten sam producent co oferowane hydranty podziemne z pozycji nr 2</t>
    </r>
  </si>
  <si>
    <r>
      <rPr>
        <b/>
        <sz val="10"/>
        <rFont val="Arial Narrow"/>
        <family val="2"/>
      </rPr>
      <t xml:space="preserve">
Uwaga nr 4. Nawiertka samonawiercająca do rur PE,PVC </t>
    </r>
    <r>
      <rPr>
        <sz val="10"/>
        <rFont val="Arial Narrow"/>
        <family val="2"/>
      </rPr>
      <t xml:space="preserve">
˗ gwarancja na produkt 5 lat od daty sprzedaży 
˗ korpus, pokrywa i klin wykonane z żeliwa sferoidalnego min. EN-GJS 400-15 
˗ średnica nawiercania jednakowa dla wszystkich średnic nawiercanej rury: 38mm 
˗ wydłużony nóż ze stali nierdzewnej 
˗ obejma wyłożona gumą na całej powierzchni 
˗ doszczelnienie noża do pierścienia mosiężnego znajdującego się z obejmie za pomocą gumowego o-ringu (nie dopuszcza się połączenia mosiądz-mosiądz) 
˗ możliwość wielokrotnego zamknięcia poprzez dokręcenie nawiertki bez konieczności stosowania dodatkowej zasuwki gwintowanej (funkcja zaworu zamykającego). 
˗ zakres nawiercanej rury: Dz 63-225 mm</t>
    </r>
  </si>
  <si>
    <r>
      <rPr>
        <b/>
        <sz val="10"/>
        <rFont val="Arial Narrow"/>
        <family val="2"/>
      </rPr>
      <t xml:space="preserve">
Uwaga nr 5 . Łączniki rurowo-kołnierzowe .</t>
    </r>
    <r>
      <rPr>
        <sz val="10"/>
        <rFont val="Arial Narrow"/>
        <family val="2"/>
      </rPr>
      <t xml:space="preserve">
˗ korpus, pierścień zaciskowy z żeliwa sferoidalnego 
˗ uszczelka z mieszanki EPDM
˗ fabrycznie zamontowana uszczelka w kołnierzu 
˗ w przypadku łączników na rury PE/PVC wymagany pierścień mosiężny jako zabezpieczenie przed wysunięciem
˗ wymagane zakresy montażowe zgodnie z podanymi w tabeli – załącznik nr 1a
˗ wymagany brak nakrętek,  śruba wkręcana bezpośrednio w gwintowany otwór korpusu</t>
    </r>
  </si>
  <si>
    <r>
      <rPr>
        <b/>
        <sz val="10"/>
        <rFont val="Arial Narrow"/>
        <family val="2"/>
      </rPr>
      <t xml:space="preserve">
Uwaga nr 6 . Łączniki rurowe</t>
    </r>
    <r>
      <rPr>
        <sz val="10"/>
        <rFont val="Arial Narrow"/>
        <family val="2"/>
      </rPr>
      <t xml:space="preserve">
˗ korpus , pierścienie zaciskowe z żeliwa sferoidalnego
˗ uszczelka z mieszanki EPDM
˗ wymagany brak nakrętek , śruba wkręcana bezpośrednio w gwintowany otwór korpusu 
˗ wymagane zakresy zgodne z podanymi w tabeli – załącznik nr 1a</t>
    </r>
  </si>
  <si>
    <r>
      <rPr>
        <b/>
        <sz val="10"/>
        <rFont val="Arial Narrow"/>
        <family val="2"/>
      </rPr>
      <t xml:space="preserve">
Uwaga nr 7. Obejmy do nawiercania PE/PVC/stal,żel,AC</t>
    </r>
    <r>
      <rPr>
        <sz val="10"/>
        <rFont val="Arial Narrow"/>
        <family val="2"/>
      </rPr>
      <t xml:space="preserve">
˗ wykonane z żeliwa sferoidalnego
˗ uszczelnienie EPDM
˗ wymagany zakres montażowy zgodny z  podanym w tabeli- załącznik nr 1a
˗ wymagany brak nakrętek , śruba wkręcana bezpośrednio w gwintowany otwór korpusu</t>
    </r>
  </si>
  <si>
    <r>
      <t xml:space="preserve">
</t>
    </r>
    <r>
      <rPr>
        <b/>
        <sz val="10"/>
        <rFont val="Arial Narrow"/>
        <family val="2"/>
      </rPr>
      <t>Uwaga nr 8. Nawiertki NZW do rur żeliwnych, stalowych, AC (poz. 57-62)</t>
    </r>
    <r>
      <rPr>
        <sz val="10"/>
        <rFont val="Arial Narrow"/>
        <family val="2"/>
      </rPr>
      <t xml:space="preserve">
- gwarancja na produkt 5 lat od daty sprzedaży 
- korpus, pokrywa i klin wykonane z żeliwa sferoidalnego GJS 400-15
- prosty przelot zasuwy, bez przewężeń i bez gniazda w miejscu zamknięcia
- klin wulkanizowany na całej powierzchni tj. zewnątrz i wewnątrz gumą NBR, EPDM,  dla średnicy DN32 dopuszcza się wykonanie klina z mosiądzu
- trzpień ze stali nierdzewnej z walcowanym gwintem i scalonym kołnierzem trzpienia
˗ ochrona antykorozyjna: farbą epoksydową o min. gr. 250 µm na zewnątrz odporna na promieniowanie UV, części zabezpieczone antykorozyjnie odporne na środki dezynfekujące              
˗ wymagany certyfikat GSK RAL gwarantujący jakość powłoki antykorozyjne każdej dostarczonej sztuki
- króciec do montażu na rurę uniwersalny dla wszystkich średnic.</t>
    </r>
  </si>
  <si>
    <t>FORMULARZ CENOWY "Systematyczna dostawa armatury wodociągowej i kanalizacyjnej 
                                      dla potrzeb MZWiK w Strzelcach Wielkich w roku 2024"
CZĘŚĆ I - Dostawa materiałów żeliwnych</t>
  </si>
  <si>
    <t>załącznik nr 4 do SWZ cz.I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</si>
</sst>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?/?"/>
  </numFmts>
  <fonts count="46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Arial CE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2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166" fontId="0" fillId="0" borderId="0" xfId="0" applyAlignment="1">
      <alignment/>
    </xf>
    <xf numFmtId="4" fontId="3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left" vertical="center"/>
    </xf>
    <xf numFmtId="4" fontId="4" fillId="0" borderId="14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6" fontId="6" fillId="0" borderId="0" xfId="0" applyFont="1" applyAlignment="1">
      <alignment horizontal="left" vertical="center" wrapText="1"/>
    </xf>
    <xf numFmtId="166" fontId="7" fillId="0" borderId="0" xfId="0" applyFont="1" applyAlignment="1">
      <alignment horizontal="left" vertical="center" wrapText="1"/>
    </xf>
    <xf numFmtId="166" fontId="3" fillId="0" borderId="0" xfId="0" applyFont="1" applyAlignment="1">
      <alignment horizontal="left" vertical="center" wrapText="1"/>
    </xf>
    <xf numFmtId="166" fontId="4" fillId="0" borderId="0" xfId="0" applyFont="1" applyAlignment="1">
      <alignment horizontal="left" vertical="center" wrapText="1"/>
    </xf>
    <xf numFmtId="166" fontId="7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166" fontId="8" fillId="0" borderId="0" xfId="0" applyFont="1" applyAlignment="1">
      <alignment horizontal="left" vertical="center" wrapText="1"/>
    </xf>
    <xf numFmtId="166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" fontId="4" fillId="34" borderId="0" xfId="0" applyNumberFormat="1" applyFont="1" applyFill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166" fontId="6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4" fontId="10" fillId="0" borderId="0" xfId="51" applyNumberFormat="1" applyFont="1" applyAlignment="1">
      <alignment horizontal="right" vertical="center" wrapText="1"/>
      <protection/>
    </xf>
    <xf numFmtId="4" fontId="2" fillId="0" borderId="0" xfId="51" applyNumberFormat="1" applyFont="1" applyAlignment="1">
      <alignment horizontal="right" vertical="center" wrapText="1"/>
      <protection/>
    </xf>
    <xf numFmtId="4" fontId="2" fillId="0" borderId="23" xfId="51" applyNumberFormat="1" applyFont="1" applyBorder="1" applyAlignment="1">
      <alignment horizontal="left" vertical="center" wrapText="1"/>
      <protection/>
    </xf>
    <xf numFmtId="4" fontId="4" fillId="0" borderId="24" xfId="0" applyNumberFormat="1" applyFont="1" applyBorder="1" applyAlignment="1">
      <alignment horizontal="left" vertical="center" wrapText="1"/>
    </xf>
    <xf numFmtId="166" fontId="7" fillId="0" borderId="0" xfId="0" applyFont="1" applyAlignment="1">
      <alignment vertical="center"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/>
    </xf>
    <xf numFmtId="166" fontId="7" fillId="0" borderId="0" xfId="0" applyFont="1" applyAlignment="1">
      <alignment horizontal="left" vertical="center" wrapText="1"/>
    </xf>
    <xf numFmtId="166" fontId="8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6"/>
  <sheetViews>
    <sheetView tabSelected="1" zoomScaleSheetLayoutView="100" zoomScalePageLayoutView="0" workbookViewId="0" topLeftCell="A103">
      <selection activeCell="D109" sqref="D109"/>
    </sheetView>
  </sheetViews>
  <sheetFormatPr defaultColWidth="9.00390625" defaultRowHeight="12.75"/>
  <cols>
    <col min="1" max="1" width="4.00390625" style="21" customWidth="1"/>
    <col min="2" max="2" width="54.125" style="6" customWidth="1"/>
    <col min="3" max="3" width="6.125" style="21" customWidth="1"/>
    <col min="4" max="4" width="8.125" style="31" customWidth="1"/>
    <col min="5" max="5" width="9.625" style="32" customWidth="1"/>
    <col min="6" max="6" width="12.75390625" style="32" customWidth="1"/>
    <col min="7" max="16384" width="9.125" style="2" customWidth="1"/>
  </cols>
  <sheetData>
    <row r="1" spans="1:6" s="1" customFormat="1" ht="24.75" customHeight="1">
      <c r="A1" s="55" t="s">
        <v>345</v>
      </c>
      <c r="B1" s="56"/>
      <c r="C1" s="56"/>
      <c r="D1" s="56"/>
      <c r="E1" s="56"/>
      <c r="F1" s="56"/>
    </row>
    <row r="2" spans="1:6" ht="39" customHeight="1">
      <c r="A2" s="57" t="s">
        <v>344</v>
      </c>
      <c r="B2" s="57"/>
      <c r="C2" s="57"/>
      <c r="D2" s="57"/>
      <c r="E2" s="57"/>
      <c r="F2" s="57"/>
    </row>
    <row r="3" spans="1:6" s="6" customFormat="1" ht="44.25" customHeight="1">
      <c r="A3" s="3" t="s">
        <v>0</v>
      </c>
      <c r="B3" s="4" t="s">
        <v>1</v>
      </c>
      <c r="C3" s="3" t="s">
        <v>2</v>
      </c>
      <c r="D3" s="5" t="s">
        <v>3</v>
      </c>
      <c r="E3" s="3" t="s">
        <v>4</v>
      </c>
      <c r="F3" s="3" t="s">
        <v>5</v>
      </c>
    </row>
    <row r="4" spans="1:6" ht="29.25" customHeight="1">
      <c r="A4" s="7" t="s">
        <v>6</v>
      </c>
      <c r="B4" s="8" t="s">
        <v>7</v>
      </c>
      <c r="C4" s="9" t="s">
        <v>8</v>
      </c>
      <c r="D4" s="16">
        <v>40</v>
      </c>
      <c r="E4" s="34">
        <v>0</v>
      </c>
      <c r="F4" s="35">
        <f>E4*D4</f>
        <v>0</v>
      </c>
    </row>
    <row r="5" spans="1:6" ht="27" customHeight="1">
      <c r="A5" s="17" t="s">
        <v>9</v>
      </c>
      <c r="B5" s="10" t="s">
        <v>10</v>
      </c>
      <c r="C5" s="11" t="s">
        <v>8</v>
      </c>
      <c r="D5" s="18">
        <v>5</v>
      </c>
      <c r="E5" s="39">
        <v>0</v>
      </c>
      <c r="F5" s="40">
        <f aca="true" t="shared" si="0" ref="F5:F68">E5*D5</f>
        <v>0</v>
      </c>
    </row>
    <row r="6" spans="1:6" ht="21.75" customHeight="1">
      <c r="A6" s="17" t="s">
        <v>11</v>
      </c>
      <c r="B6" s="10" t="s">
        <v>12</v>
      </c>
      <c r="C6" s="12" t="s">
        <v>8</v>
      </c>
      <c r="D6" s="18">
        <v>40</v>
      </c>
      <c r="E6" s="39">
        <v>0</v>
      </c>
      <c r="F6" s="40">
        <f t="shared" si="0"/>
        <v>0</v>
      </c>
    </row>
    <row r="7" spans="1:6" ht="21.75" customHeight="1">
      <c r="A7" s="17" t="s">
        <v>13</v>
      </c>
      <c r="B7" s="10" t="s">
        <v>14</v>
      </c>
      <c r="C7" s="12" t="s">
        <v>8</v>
      </c>
      <c r="D7" s="18">
        <v>12</v>
      </c>
      <c r="E7" s="39">
        <v>0</v>
      </c>
      <c r="F7" s="40">
        <f t="shared" si="0"/>
        <v>0</v>
      </c>
    </row>
    <row r="8" spans="1:6" ht="21.75" customHeight="1">
      <c r="A8" s="17" t="s">
        <v>15</v>
      </c>
      <c r="B8" s="10" t="s">
        <v>16</v>
      </c>
      <c r="C8" s="12" t="s">
        <v>8</v>
      </c>
      <c r="D8" s="18">
        <v>5</v>
      </c>
      <c r="E8" s="39">
        <v>0</v>
      </c>
      <c r="F8" s="40">
        <f t="shared" si="0"/>
        <v>0</v>
      </c>
    </row>
    <row r="9" spans="1:6" ht="21.75" customHeight="1">
      <c r="A9" s="17" t="s">
        <v>17</v>
      </c>
      <c r="B9" s="10" t="s">
        <v>18</v>
      </c>
      <c r="C9" s="12" t="s">
        <v>8</v>
      </c>
      <c r="D9" s="18">
        <v>5</v>
      </c>
      <c r="E9" s="39">
        <v>0</v>
      </c>
      <c r="F9" s="40">
        <f t="shared" si="0"/>
        <v>0</v>
      </c>
    </row>
    <row r="10" spans="1:6" ht="21.75" customHeight="1">
      <c r="A10" s="17" t="s">
        <v>19</v>
      </c>
      <c r="B10" s="10" t="s">
        <v>20</v>
      </c>
      <c r="C10" s="12" t="s">
        <v>8</v>
      </c>
      <c r="D10" s="18">
        <v>5</v>
      </c>
      <c r="E10" s="39">
        <v>0</v>
      </c>
      <c r="F10" s="40">
        <f t="shared" si="0"/>
        <v>0</v>
      </c>
    </row>
    <row r="11" spans="1:6" ht="21.75" customHeight="1">
      <c r="A11" s="17" t="s">
        <v>21</v>
      </c>
      <c r="B11" s="10" t="s">
        <v>22</v>
      </c>
      <c r="C11" s="12" t="s">
        <v>8</v>
      </c>
      <c r="D11" s="18">
        <v>5</v>
      </c>
      <c r="E11" s="39">
        <v>0</v>
      </c>
      <c r="F11" s="40">
        <f t="shared" si="0"/>
        <v>0</v>
      </c>
    </row>
    <row r="12" spans="1:6" ht="21.75" customHeight="1">
      <c r="A12" s="17" t="s">
        <v>23</v>
      </c>
      <c r="B12" s="10" t="s">
        <v>24</v>
      </c>
      <c r="C12" s="12" t="s">
        <v>8</v>
      </c>
      <c r="D12" s="18">
        <v>3</v>
      </c>
      <c r="E12" s="39">
        <v>0</v>
      </c>
      <c r="F12" s="40">
        <f t="shared" si="0"/>
        <v>0</v>
      </c>
    </row>
    <row r="13" spans="1:6" ht="21.75" customHeight="1">
      <c r="A13" s="17" t="s">
        <v>25</v>
      </c>
      <c r="B13" s="10" t="s">
        <v>26</v>
      </c>
      <c r="C13" s="12" t="s">
        <v>8</v>
      </c>
      <c r="D13" s="18">
        <v>2</v>
      </c>
      <c r="E13" s="39">
        <v>0</v>
      </c>
      <c r="F13" s="40">
        <f t="shared" si="0"/>
        <v>0</v>
      </c>
    </row>
    <row r="14" spans="1:6" ht="21.75" customHeight="1">
      <c r="A14" s="17" t="s">
        <v>27</v>
      </c>
      <c r="B14" s="10" t="s">
        <v>28</v>
      </c>
      <c r="C14" s="12" t="s">
        <v>8</v>
      </c>
      <c r="D14" s="18">
        <v>5</v>
      </c>
      <c r="E14" s="39">
        <v>0</v>
      </c>
      <c r="F14" s="40">
        <f t="shared" si="0"/>
        <v>0</v>
      </c>
    </row>
    <row r="15" spans="1:6" ht="21.75" customHeight="1">
      <c r="A15" s="17" t="s">
        <v>29</v>
      </c>
      <c r="B15" s="10" t="s">
        <v>30</v>
      </c>
      <c r="C15" s="12" t="s">
        <v>8</v>
      </c>
      <c r="D15" s="18">
        <v>5</v>
      </c>
      <c r="E15" s="39">
        <v>0</v>
      </c>
      <c r="F15" s="40">
        <f t="shared" si="0"/>
        <v>0</v>
      </c>
    </row>
    <row r="16" spans="1:6" ht="21.75" customHeight="1">
      <c r="A16" s="17" t="s">
        <v>31</v>
      </c>
      <c r="B16" s="10" t="s">
        <v>32</v>
      </c>
      <c r="C16" s="12" t="s">
        <v>8</v>
      </c>
      <c r="D16" s="18">
        <v>5</v>
      </c>
      <c r="E16" s="39">
        <v>0</v>
      </c>
      <c r="F16" s="40">
        <f t="shared" si="0"/>
        <v>0</v>
      </c>
    </row>
    <row r="17" spans="1:6" ht="21.75" customHeight="1">
      <c r="A17" s="17" t="s">
        <v>33</v>
      </c>
      <c r="B17" s="10" t="s">
        <v>34</v>
      </c>
      <c r="C17" s="12" t="s">
        <v>8</v>
      </c>
      <c r="D17" s="18">
        <v>5</v>
      </c>
      <c r="E17" s="39">
        <v>0</v>
      </c>
      <c r="F17" s="40">
        <f t="shared" si="0"/>
        <v>0</v>
      </c>
    </row>
    <row r="18" spans="1:6" ht="21.75" customHeight="1">
      <c r="A18" s="17" t="s">
        <v>35</v>
      </c>
      <c r="B18" s="10" t="s">
        <v>36</v>
      </c>
      <c r="C18" s="12" t="s">
        <v>8</v>
      </c>
      <c r="D18" s="18">
        <v>2</v>
      </c>
      <c r="E18" s="39">
        <v>0</v>
      </c>
      <c r="F18" s="40">
        <f t="shared" si="0"/>
        <v>0</v>
      </c>
    </row>
    <row r="19" spans="1:6" ht="21.75" customHeight="1">
      <c r="A19" s="17" t="s">
        <v>37</v>
      </c>
      <c r="B19" s="10" t="s">
        <v>38</v>
      </c>
      <c r="C19" s="11" t="s">
        <v>8</v>
      </c>
      <c r="D19" s="18">
        <v>5</v>
      </c>
      <c r="E19" s="39">
        <v>0</v>
      </c>
      <c r="F19" s="40">
        <f t="shared" si="0"/>
        <v>0</v>
      </c>
    </row>
    <row r="20" spans="1:6" ht="21.75" customHeight="1">
      <c r="A20" s="17" t="s">
        <v>39</v>
      </c>
      <c r="B20" s="10" t="s">
        <v>40</v>
      </c>
      <c r="C20" s="11" t="s">
        <v>8</v>
      </c>
      <c r="D20" s="18">
        <v>10</v>
      </c>
      <c r="E20" s="39">
        <v>0</v>
      </c>
      <c r="F20" s="40">
        <f t="shared" si="0"/>
        <v>0</v>
      </c>
    </row>
    <row r="21" spans="1:6" ht="21.75" customHeight="1">
      <c r="A21" s="17" t="s">
        <v>41</v>
      </c>
      <c r="B21" s="10" t="s">
        <v>42</v>
      </c>
      <c r="C21" s="11" t="s">
        <v>8</v>
      </c>
      <c r="D21" s="18">
        <v>10</v>
      </c>
      <c r="E21" s="39">
        <v>0</v>
      </c>
      <c r="F21" s="40">
        <f t="shared" si="0"/>
        <v>0</v>
      </c>
    </row>
    <row r="22" spans="1:6" ht="21.75" customHeight="1">
      <c r="A22" s="17" t="s">
        <v>43</v>
      </c>
      <c r="B22" s="10" t="s">
        <v>44</v>
      </c>
      <c r="C22" s="11" t="s">
        <v>8</v>
      </c>
      <c r="D22" s="18">
        <v>10</v>
      </c>
      <c r="E22" s="39">
        <v>0</v>
      </c>
      <c r="F22" s="40">
        <f t="shared" si="0"/>
        <v>0</v>
      </c>
    </row>
    <row r="23" spans="1:6" ht="21.75" customHeight="1">
      <c r="A23" s="17" t="s">
        <v>45</v>
      </c>
      <c r="B23" s="10" t="s">
        <v>46</v>
      </c>
      <c r="C23" s="11" t="s">
        <v>8</v>
      </c>
      <c r="D23" s="18">
        <v>4</v>
      </c>
      <c r="E23" s="39">
        <v>0</v>
      </c>
      <c r="F23" s="40">
        <f t="shared" si="0"/>
        <v>0</v>
      </c>
    </row>
    <row r="24" spans="1:6" ht="21.75" customHeight="1">
      <c r="A24" s="17" t="s">
        <v>47</v>
      </c>
      <c r="B24" s="10" t="s">
        <v>48</v>
      </c>
      <c r="C24" s="12" t="s">
        <v>8</v>
      </c>
      <c r="D24" s="36">
        <v>4</v>
      </c>
      <c r="E24" s="39">
        <v>0</v>
      </c>
      <c r="F24" s="40">
        <f t="shared" si="0"/>
        <v>0</v>
      </c>
    </row>
    <row r="25" spans="1:6" ht="21.75" customHeight="1">
      <c r="A25" s="17" t="s">
        <v>49</v>
      </c>
      <c r="B25" s="10" t="s">
        <v>50</v>
      </c>
      <c r="C25" s="12" t="s">
        <v>8</v>
      </c>
      <c r="D25" s="36">
        <v>4</v>
      </c>
      <c r="E25" s="39">
        <v>0</v>
      </c>
      <c r="F25" s="40">
        <f t="shared" si="0"/>
        <v>0</v>
      </c>
    </row>
    <row r="26" spans="1:6" ht="21.75" customHeight="1">
      <c r="A26" s="17" t="s">
        <v>51</v>
      </c>
      <c r="B26" s="10" t="s">
        <v>52</v>
      </c>
      <c r="C26" s="12" t="s">
        <v>8</v>
      </c>
      <c r="D26" s="18">
        <v>4</v>
      </c>
      <c r="E26" s="39">
        <v>0</v>
      </c>
      <c r="F26" s="40">
        <f t="shared" si="0"/>
        <v>0</v>
      </c>
    </row>
    <row r="27" spans="1:6" ht="21.75" customHeight="1">
      <c r="A27" s="17" t="s">
        <v>53</v>
      </c>
      <c r="B27" s="10" t="s">
        <v>54</v>
      </c>
      <c r="C27" s="12" t="s">
        <v>8</v>
      </c>
      <c r="D27" s="18">
        <v>2</v>
      </c>
      <c r="E27" s="39">
        <v>0</v>
      </c>
      <c r="F27" s="40">
        <f t="shared" si="0"/>
        <v>0</v>
      </c>
    </row>
    <row r="28" spans="1:6" ht="21.75" customHeight="1">
      <c r="A28" s="17" t="s">
        <v>55</v>
      </c>
      <c r="B28" s="10" t="s">
        <v>56</v>
      </c>
      <c r="C28" s="11" t="s">
        <v>8</v>
      </c>
      <c r="D28" s="18">
        <v>1</v>
      </c>
      <c r="E28" s="39">
        <v>0</v>
      </c>
      <c r="F28" s="40">
        <f t="shared" si="0"/>
        <v>0</v>
      </c>
    </row>
    <row r="29" spans="1:6" ht="21.75" customHeight="1">
      <c r="A29" s="17" t="s">
        <v>57</v>
      </c>
      <c r="B29" s="10" t="s">
        <v>58</v>
      </c>
      <c r="C29" s="11" t="s">
        <v>8</v>
      </c>
      <c r="D29" s="18">
        <v>20</v>
      </c>
      <c r="E29" s="39">
        <v>0</v>
      </c>
      <c r="F29" s="40">
        <f t="shared" si="0"/>
        <v>0</v>
      </c>
    </row>
    <row r="30" spans="1:6" ht="21.75" customHeight="1">
      <c r="A30" s="17" t="s">
        <v>59</v>
      </c>
      <c r="B30" s="10" t="s">
        <v>60</v>
      </c>
      <c r="C30" s="11" t="s">
        <v>8</v>
      </c>
      <c r="D30" s="18">
        <v>30</v>
      </c>
      <c r="E30" s="39">
        <v>0</v>
      </c>
      <c r="F30" s="40">
        <f t="shared" si="0"/>
        <v>0</v>
      </c>
    </row>
    <row r="31" spans="1:6" ht="21.75" customHeight="1">
      <c r="A31" s="17" t="s">
        <v>61</v>
      </c>
      <c r="B31" s="10" t="s">
        <v>62</v>
      </c>
      <c r="C31" s="11" t="s">
        <v>8</v>
      </c>
      <c r="D31" s="18">
        <v>10</v>
      </c>
      <c r="E31" s="39">
        <v>0</v>
      </c>
      <c r="F31" s="40">
        <f t="shared" si="0"/>
        <v>0</v>
      </c>
    </row>
    <row r="32" spans="1:6" ht="21.75" customHeight="1">
      <c r="A32" s="17" t="s">
        <v>63</v>
      </c>
      <c r="B32" s="10" t="s">
        <v>64</v>
      </c>
      <c r="C32" s="11" t="s">
        <v>8</v>
      </c>
      <c r="D32" s="18">
        <v>2</v>
      </c>
      <c r="E32" s="39">
        <v>0</v>
      </c>
      <c r="F32" s="40">
        <f t="shared" si="0"/>
        <v>0</v>
      </c>
    </row>
    <row r="33" spans="1:6" ht="21.75" customHeight="1">
      <c r="A33" s="17" t="s">
        <v>65</v>
      </c>
      <c r="B33" s="10" t="s">
        <v>66</v>
      </c>
      <c r="C33" s="11" t="s">
        <v>8</v>
      </c>
      <c r="D33" s="18">
        <v>2</v>
      </c>
      <c r="E33" s="39">
        <v>0</v>
      </c>
      <c r="F33" s="40">
        <f t="shared" si="0"/>
        <v>0</v>
      </c>
    </row>
    <row r="34" spans="1:6" ht="21.75" customHeight="1">
      <c r="A34" s="17" t="s">
        <v>67</v>
      </c>
      <c r="B34" s="10" t="s">
        <v>68</v>
      </c>
      <c r="C34" s="11" t="s">
        <v>8</v>
      </c>
      <c r="D34" s="18">
        <v>1</v>
      </c>
      <c r="E34" s="39">
        <v>0</v>
      </c>
      <c r="F34" s="40">
        <f t="shared" si="0"/>
        <v>0</v>
      </c>
    </row>
    <row r="35" spans="1:6" ht="21.75" customHeight="1">
      <c r="A35" s="17" t="s">
        <v>69</v>
      </c>
      <c r="B35" s="10" t="s">
        <v>70</v>
      </c>
      <c r="C35" s="12" t="s">
        <v>8</v>
      </c>
      <c r="D35" s="18">
        <v>1</v>
      </c>
      <c r="E35" s="39">
        <v>0</v>
      </c>
      <c r="F35" s="40">
        <f t="shared" si="0"/>
        <v>0</v>
      </c>
    </row>
    <row r="36" spans="1:6" ht="21.75" customHeight="1">
      <c r="A36" s="17" t="s">
        <v>71</v>
      </c>
      <c r="B36" s="10" t="s">
        <v>72</v>
      </c>
      <c r="C36" s="11" t="s">
        <v>8</v>
      </c>
      <c r="D36" s="18">
        <v>4</v>
      </c>
      <c r="E36" s="39">
        <v>0</v>
      </c>
      <c r="F36" s="40">
        <f t="shared" si="0"/>
        <v>0</v>
      </c>
    </row>
    <row r="37" spans="1:6" ht="21.75" customHeight="1">
      <c r="A37" s="17" t="s">
        <v>73</v>
      </c>
      <c r="B37" s="10" t="s">
        <v>74</v>
      </c>
      <c r="C37" s="11" t="s">
        <v>8</v>
      </c>
      <c r="D37" s="18">
        <v>4</v>
      </c>
      <c r="E37" s="39">
        <v>0</v>
      </c>
      <c r="F37" s="40">
        <f t="shared" si="0"/>
        <v>0</v>
      </c>
    </row>
    <row r="38" spans="1:6" ht="21.75" customHeight="1">
      <c r="A38" s="17" t="s">
        <v>75</v>
      </c>
      <c r="B38" s="10" t="s">
        <v>76</v>
      </c>
      <c r="C38" s="11" t="s">
        <v>8</v>
      </c>
      <c r="D38" s="18">
        <v>8</v>
      </c>
      <c r="E38" s="39">
        <v>0</v>
      </c>
      <c r="F38" s="40">
        <f t="shared" si="0"/>
        <v>0</v>
      </c>
    </row>
    <row r="39" spans="1:6" ht="21.75" customHeight="1">
      <c r="A39" s="17" t="s">
        <v>77</v>
      </c>
      <c r="B39" s="10" t="s">
        <v>78</v>
      </c>
      <c r="C39" s="11" t="s">
        <v>8</v>
      </c>
      <c r="D39" s="18">
        <v>6</v>
      </c>
      <c r="E39" s="39">
        <v>0</v>
      </c>
      <c r="F39" s="40">
        <f t="shared" si="0"/>
        <v>0</v>
      </c>
    </row>
    <row r="40" spans="1:6" ht="21.75" customHeight="1">
      <c r="A40" s="17" t="s">
        <v>79</v>
      </c>
      <c r="B40" s="10" t="s">
        <v>80</v>
      </c>
      <c r="C40" s="11" t="s">
        <v>8</v>
      </c>
      <c r="D40" s="18">
        <v>3</v>
      </c>
      <c r="E40" s="39">
        <v>0</v>
      </c>
      <c r="F40" s="40">
        <f t="shared" si="0"/>
        <v>0</v>
      </c>
    </row>
    <row r="41" spans="1:6" ht="21.75" customHeight="1">
      <c r="A41" s="17" t="s">
        <v>81</v>
      </c>
      <c r="B41" s="10" t="s">
        <v>82</v>
      </c>
      <c r="C41" s="11" t="s">
        <v>8</v>
      </c>
      <c r="D41" s="18">
        <v>3</v>
      </c>
      <c r="E41" s="39">
        <v>0</v>
      </c>
      <c r="F41" s="40">
        <f t="shared" si="0"/>
        <v>0</v>
      </c>
    </row>
    <row r="42" spans="1:6" ht="21.75" customHeight="1">
      <c r="A42" s="17" t="s">
        <v>83</v>
      </c>
      <c r="B42" s="10" t="s">
        <v>84</v>
      </c>
      <c r="C42" s="11" t="s">
        <v>8</v>
      </c>
      <c r="D42" s="18">
        <v>2</v>
      </c>
      <c r="E42" s="39">
        <v>0</v>
      </c>
      <c r="F42" s="40">
        <f t="shared" si="0"/>
        <v>0</v>
      </c>
    </row>
    <row r="43" spans="1:6" ht="21.75" customHeight="1">
      <c r="A43" s="17" t="s">
        <v>85</v>
      </c>
      <c r="B43" s="10" t="s">
        <v>86</v>
      </c>
      <c r="C43" s="11" t="s">
        <v>8</v>
      </c>
      <c r="D43" s="18">
        <v>2</v>
      </c>
      <c r="E43" s="39">
        <v>0</v>
      </c>
      <c r="F43" s="40">
        <f t="shared" si="0"/>
        <v>0</v>
      </c>
    </row>
    <row r="44" spans="1:6" ht="21.75" customHeight="1">
      <c r="A44" s="17" t="s">
        <v>87</v>
      </c>
      <c r="B44" s="10" t="s">
        <v>88</v>
      </c>
      <c r="C44" s="11" t="s">
        <v>8</v>
      </c>
      <c r="D44" s="18">
        <v>1</v>
      </c>
      <c r="E44" s="39">
        <v>0</v>
      </c>
      <c r="F44" s="40">
        <f t="shared" si="0"/>
        <v>0</v>
      </c>
    </row>
    <row r="45" spans="1:6" ht="21.75" customHeight="1">
      <c r="A45" s="17" t="s">
        <v>89</v>
      </c>
      <c r="B45" s="10" t="s">
        <v>90</v>
      </c>
      <c r="C45" s="11" t="s">
        <v>8</v>
      </c>
      <c r="D45" s="18">
        <v>1</v>
      </c>
      <c r="E45" s="39">
        <v>0</v>
      </c>
      <c r="F45" s="40">
        <f t="shared" si="0"/>
        <v>0</v>
      </c>
    </row>
    <row r="46" spans="1:6" ht="21.75" customHeight="1">
      <c r="A46" s="17" t="s">
        <v>91</v>
      </c>
      <c r="B46" s="10" t="s">
        <v>92</v>
      </c>
      <c r="C46" s="12" t="s">
        <v>8</v>
      </c>
      <c r="D46" s="18">
        <v>2</v>
      </c>
      <c r="E46" s="39">
        <v>0</v>
      </c>
      <c r="F46" s="40">
        <f t="shared" si="0"/>
        <v>0</v>
      </c>
    </row>
    <row r="47" spans="1:6" ht="21.75" customHeight="1">
      <c r="A47" s="17" t="s">
        <v>93</v>
      </c>
      <c r="B47" s="10" t="s">
        <v>94</v>
      </c>
      <c r="C47" s="12" t="s">
        <v>8</v>
      </c>
      <c r="D47" s="18">
        <v>1</v>
      </c>
      <c r="E47" s="39">
        <v>0</v>
      </c>
      <c r="F47" s="40">
        <f t="shared" si="0"/>
        <v>0</v>
      </c>
    </row>
    <row r="48" spans="1:6" ht="21.75" customHeight="1">
      <c r="A48" s="17" t="s">
        <v>95</v>
      </c>
      <c r="B48" s="10" t="s">
        <v>96</v>
      </c>
      <c r="C48" s="12" t="s">
        <v>8</v>
      </c>
      <c r="D48" s="18">
        <v>1</v>
      </c>
      <c r="E48" s="39">
        <v>0</v>
      </c>
      <c r="F48" s="40">
        <f t="shared" si="0"/>
        <v>0</v>
      </c>
    </row>
    <row r="49" spans="1:6" ht="21.75" customHeight="1">
      <c r="A49" s="17" t="s">
        <v>97</v>
      </c>
      <c r="B49" s="10" t="s">
        <v>98</v>
      </c>
      <c r="C49" s="12" t="s">
        <v>8</v>
      </c>
      <c r="D49" s="18">
        <v>1</v>
      </c>
      <c r="E49" s="39">
        <v>0</v>
      </c>
      <c r="F49" s="40">
        <f t="shared" si="0"/>
        <v>0</v>
      </c>
    </row>
    <row r="50" spans="1:6" ht="21.75" customHeight="1">
      <c r="A50" s="17" t="s">
        <v>99</v>
      </c>
      <c r="B50" s="10" t="s">
        <v>100</v>
      </c>
      <c r="C50" s="12" t="s">
        <v>8</v>
      </c>
      <c r="D50" s="18">
        <v>2</v>
      </c>
      <c r="E50" s="39">
        <v>0</v>
      </c>
      <c r="F50" s="40">
        <f t="shared" si="0"/>
        <v>0</v>
      </c>
    </row>
    <row r="51" spans="1:6" ht="21.75" customHeight="1">
      <c r="A51" s="17" t="s">
        <v>101</v>
      </c>
      <c r="B51" s="10" t="s">
        <v>102</v>
      </c>
      <c r="C51" s="12" t="s">
        <v>8</v>
      </c>
      <c r="D51" s="18">
        <v>2</v>
      </c>
      <c r="E51" s="39">
        <v>0</v>
      </c>
      <c r="F51" s="40">
        <f t="shared" si="0"/>
        <v>0</v>
      </c>
    </row>
    <row r="52" spans="1:6" ht="21.75" customHeight="1">
      <c r="A52" s="17" t="s">
        <v>103</v>
      </c>
      <c r="B52" s="10" t="s">
        <v>104</v>
      </c>
      <c r="C52" s="12" t="s">
        <v>8</v>
      </c>
      <c r="D52" s="18">
        <v>1</v>
      </c>
      <c r="E52" s="39">
        <v>0</v>
      </c>
      <c r="F52" s="40">
        <f t="shared" si="0"/>
        <v>0</v>
      </c>
    </row>
    <row r="53" spans="1:6" ht="21.75" customHeight="1">
      <c r="A53" s="17" t="s">
        <v>105</v>
      </c>
      <c r="B53" s="10" t="s">
        <v>106</v>
      </c>
      <c r="C53" s="12" t="s">
        <v>8</v>
      </c>
      <c r="D53" s="18">
        <v>1</v>
      </c>
      <c r="E53" s="39">
        <v>0</v>
      </c>
      <c r="F53" s="40">
        <f t="shared" si="0"/>
        <v>0</v>
      </c>
    </row>
    <row r="54" spans="1:6" ht="21.75" customHeight="1">
      <c r="A54" s="17" t="s">
        <v>107</v>
      </c>
      <c r="B54" s="10" t="s">
        <v>108</v>
      </c>
      <c r="C54" s="12" t="s">
        <v>8</v>
      </c>
      <c r="D54" s="18">
        <v>1</v>
      </c>
      <c r="E54" s="39">
        <v>0</v>
      </c>
      <c r="F54" s="40">
        <f t="shared" si="0"/>
        <v>0</v>
      </c>
    </row>
    <row r="55" spans="1:6" ht="21.75" customHeight="1">
      <c r="A55" s="17" t="s">
        <v>109</v>
      </c>
      <c r="B55" s="10" t="s">
        <v>110</v>
      </c>
      <c r="C55" s="12" t="s">
        <v>8</v>
      </c>
      <c r="D55" s="18">
        <v>5</v>
      </c>
      <c r="E55" s="39">
        <v>0</v>
      </c>
      <c r="F55" s="40">
        <f t="shared" si="0"/>
        <v>0</v>
      </c>
    </row>
    <row r="56" spans="1:6" ht="21.75" customHeight="1">
      <c r="A56" s="17" t="s">
        <v>111</v>
      </c>
      <c r="B56" s="10" t="s">
        <v>112</v>
      </c>
      <c r="C56" s="11" t="s">
        <v>8</v>
      </c>
      <c r="D56" s="18">
        <v>15</v>
      </c>
      <c r="E56" s="39">
        <v>0</v>
      </c>
      <c r="F56" s="40">
        <f t="shared" si="0"/>
        <v>0</v>
      </c>
    </row>
    <row r="57" spans="1:6" ht="21.75" customHeight="1">
      <c r="A57" s="17" t="s">
        <v>113</v>
      </c>
      <c r="B57" s="10" t="s">
        <v>114</v>
      </c>
      <c r="C57" s="11" t="s">
        <v>8</v>
      </c>
      <c r="D57" s="18">
        <v>80</v>
      </c>
      <c r="E57" s="39">
        <v>0</v>
      </c>
      <c r="F57" s="40">
        <f t="shared" si="0"/>
        <v>0</v>
      </c>
    </row>
    <row r="58" spans="1:6" ht="21.75" customHeight="1">
      <c r="A58" s="17" t="s">
        <v>115</v>
      </c>
      <c r="B58" s="10" t="s">
        <v>116</v>
      </c>
      <c r="C58" s="11" t="s">
        <v>8</v>
      </c>
      <c r="D58" s="18">
        <v>10</v>
      </c>
      <c r="E58" s="39">
        <v>0</v>
      </c>
      <c r="F58" s="40">
        <f t="shared" si="0"/>
        <v>0</v>
      </c>
    </row>
    <row r="59" spans="1:6" ht="21.75" customHeight="1">
      <c r="A59" s="17" t="s">
        <v>117</v>
      </c>
      <c r="B59" s="10" t="s">
        <v>118</v>
      </c>
      <c r="C59" s="11" t="s">
        <v>8</v>
      </c>
      <c r="D59" s="18">
        <v>10</v>
      </c>
      <c r="E59" s="39">
        <v>0</v>
      </c>
      <c r="F59" s="40">
        <f t="shared" si="0"/>
        <v>0</v>
      </c>
    </row>
    <row r="60" spans="1:6" ht="32.25" customHeight="1">
      <c r="A60" s="17" t="s">
        <v>119</v>
      </c>
      <c r="B60" s="10" t="s">
        <v>120</v>
      </c>
      <c r="C60" s="12" t="s">
        <v>8</v>
      </c>
      <c r="D60" s="18">
        <v>2</v>
      </c>
      <c r="E60" s="39">
        <v>0</v>
      </c>
      <c r="F60" s="40">
        <f t="shared" si="0"/>
        <v>0</v>
      </c>
    </row>
    <row r="61" spans="1:6" ht="32.25" customHeight="1">
      <c r="A61" s="17" t="s">
        <v>121</v>
      </c>
      <c r="B61" s="10" t="s">
        <v>122</v>
      </c>
      <c r="C61" s="11" t="s">
        <v>8</v>
      </c>
      <c r="D61" s="18">
        <v>3</v>
      </c>
      <c r="E61" s="39">
        <v>0</v>
      </c>
      <c r="F61" s="40">
        <f t="shared" si="0"/>
        <v>0</v>
      </c>
    </row>
    <row r="62" spans="1:6" ht="32.25" customHeight="1">
      <c r="A62" s="17" t="s">
        <v>123</v>
      </c>
      <c r="B62" s="10" t="s">
        <v>124</v>
      </c>
      <c r="C62" s="11" t="s">
        <v>8</v>
      </c>
      <c r="D62" s="18">
        <v>3</v>
      </c>
      <c r="E62" s="39">
        <v>0</v>
      </c>
      <c r="F62" s="40">
        <f t="shared" si="0"/>
        <v>0</v>
      </c>
    </row>
    <row r="63" spans="1:6" ht="32.25" customHeight="1">
      <c r="A63" s="17" t="s">
        <v>125</v>
      </c>
      <c r="B63" s="10" t="s">
        <v>126</v>
      </c>
      <c r="C63" s="11" t="s">
        <v>8</v>
      </c>
      <c r="D63" s="18">
        <v>3</v>
      </c>
      <c r="E63" s="39">
        <v>0</v>
      </c>
      <c r="F63" s="40">
        <f t="shared" si="0"/>
        <v>0</v>
      </c>
    </row>
    <row r="64" spans="1:6" ht="32.25" customHeight="1">
      <c r="A64" s="17" t="s">
        <v>127</v>
      </c>
      <c r="B64" s="10" t="s">
        <v>128</v>
      </c>
      <c r="C64" s="11" t="s">
        <v>8</v>
      </c>
      <c r="D64" s="18">
        <v>1</v>
      </c>
      <c r="E64" s="39">
        <v>0</v>
      </c>
      <c r="F64" s="40">
        <f t="shared" si="0"/>
        <v>0</v>
      </c>
    </row>
    <row r="65" spans="1:6" ht="32.25" customHeight="1">
      <c r="A65" s="17" t="s">
        <v>129</v>
      </c>
      <c r="B65" s="10" t="s">
        <v>130</v>
      </c>
      <c r="C65" s="11" t="s">
        <v>8</v>
      </c>
      <c r="D65" s="18">
        <v>1</v>
      </c>
      <c r="E65" s="39">
        <v>0</v>
      </c>
      <c r="F65" s="40">
        <f t="shared" si="0"/>
        <v>0</v>
      </c>
    </row>
    <row r="66" spans="1:6" ht="21.75" customHeight="1">
      <c r="A66" s="17" t="s">
        <v>131</v>
      </c>
      <c r="B66" s="10" t="s">
        <v>132</v>
      </c>
      <c r="C66" s="12" t="s">
        <v>8</v>
      </c>
      <c r="D66" s="18">
        <v>2</v>
      </c>
      <c r="E66" s="39">
        <v>0</v>
      </c>
      <c r="F66" s="40">
        <f t="shared" si="0"/>
        <v>0</v>
      </c>
    </row>
    <row r="67" spans="1:6" ht="21.75" customHeight="1">
      <c r="A67" s="17" t="s">
        <v>133</v>
      </c>
      <c r="B67" s="10" t="s">
        <v>134</v>
      </c>
      <c r="C67" s="12" t="s">
        <v>8</v>
      </c>
      <c r="D67" s="18">
        <v>4</v>
      </c>
      <c r="E67" s="39">
        <v>0</v>
      </c>
      <c r="F67" s="40">
        <f t="shared" si="0"/>
        <v>0</v>
      </c>
    </row>
    <row r="68" spans="1:6" ht="21.75" customHeight="1">
      <c r="A68" s="17" t="s">
        <v>135</v>
      </c>
      <c r="B68" s="10" t="s">
        <v>136</v>
      </c>
      <c r="C68" s="12" t="s">
        <v>8</v>
      </c>
      <c r="D68" s="18">
        <v>4</v>
      </c>
      <c r="E68" s="39">
        <v>0</v>
      </c>
      <c r="F68" s="40">
        <f t="shared" si="0"/>
        <v>0</v>
      </c>
    </row>
    <row r="69" spans="1:6" ht="21.75" customHeight="1">
      <c r="A69" s="17" t="s">
        <v>137</v>
      </c>
      <c r="B69" s="10" t="s">
        <v>138</v>
      </c>
      <c r="C69" s="12" t="s">
        <v>8</v>
      </c>
      <c r="D69" s="18">
        <v>1</v>
      </c>
      <c r="E69" s="39">
        <v>0</v>
      </c>
      <c r="F69" s="40">
        <f aca="true" t="shared" si="1" ref="F69:F132">E69*D69</f>
        <v>0</v>
      </c>
    </row>
    <row r="70" spans="1:6" ht="21.75" customHeight="1">
      <c r="A70" s="17" t="s">
        <v>139</v>
      </c>
      <c r="B70" s="10" t="s">
        <v>140</v>
      </c>
      <c r="C70" s="12" t="s">
        <v>8</v>
      </c>
      <c r="D70" s="18">
        <v>4</v>
      </c>
      <c r="E70" s="39">
        <v>0</v>
      </c>
      <c r="F70" s="40">
        <f t="shared" si="1"/>
        <v>0</v>
      </c>
    </row>
    <row r="71" spans="1:6" ht="27" customHeight="1">
      <c r="A71" s="17" t="s">
        <v>141</v>
      </c>
      <c r="B71" s="10" t="s">
        <v>142</v>
      </c>
      <c r="C71" s="12" t="s">
        <v>143</v>
      </c>
      <c r="D71" s="18">
        <v>3</v>
      </c>
      <c r="E71" s="39">
        <v>0</v>
      </c>
      <c r="F71" s="40">
        <f t="shared" si="1"/>
        <v>0</v>
      </c>
    </row>
    <row r="72" spans="1:6" ht="24" customHeight="1">
      <c r="A72" s="17" t="s">
        <v>144</v>
      </c>
      <c r="B72" s="10" t="s">
        <v>145</v>
      </c>
      <c r="C72" s="12" t="s">
        <v>143</v>
      </c>
      <c r="D72" s="18">
        <v>3</v>
      </c>
      <c r="E72" s="39">
        <v>0</v>
      </c>
      <c r="F72" s="40">
        <f t="shared" si="1"/>
        <v>0</v>
      </c>
    </row>
    <row r="73" spans="1:6" ht="26.25" customHeight="1">
      <c r="A73" s="17" t="s">
        <v>146</v>
      </c>
      <c r="B73" s="10" t="s">
        <v>147</v>
      </c>
      <c r="C73" s="12" t="s">
        <v>143</v>
      </c>
      <c r="D73" s="18">
        <v>3</v>
      </c>
      <c r="E73" s="39">
        <v>0</v>
      </c>
      <c r="F73" s="40">
        <f t="shared" si="1"/>
        <v>0</v>
      </c>
    </row>
    <row r="74" spans="1:6" ht="24" customHeight="1">
      <c r="A74" s="17" t="s">
        <v>148</v>
      </c>
      <c r="B74" s="10" t="s">
        <v>149</v>
      </c>
      <c r="C74" s="12" t="s">
        <v>143</v>
      </c>
      <c r="D74" s="18">
        <v>3</v>
      </c>
      <c r="E74" s="39">
        <v>0</v>
      </c>
      <c r="F74" s="40">
        <f t="shared" si="1"/>
        <v>0</v>
      </c>
    </row>
    <row r="75" spans="1:6" ht="25.5" customHeight="1">
      <c r="A75" s="17" t="s">
        <v>150</v>
      </c>
      <c r="B75" s="10" t="s">
        <v>151</v>
      </c>
      <c r="C75" s="12" t="s">
        <v>143</v>
      </c>
      <c r="D75" s="18">
        <v>2</v>
      </c>
      <c r="E75" s="39">
        <v>0</v>
      </c>
      <c r="F75" s="40">
        <f t="shared" si="1"/>
        <v>0</v>
      </c>
    </row>
    <row r="76" spans="1:6" ht="24.75" customHeight="1">
      <c r="A76" s="17" t="s">
        <v>152</v>
      </c>
      <c r="B76" s="10" t="s">
        <v>153</v>
      </c>
      <c r="C76" s="12" t="s">
        <v>143</v>
      </c>
      <c r="D76" s="18">
        <v>2</v>
      </c>
      <c r="E76" s="39">
        <v>0</v>
      </c>
      <c r="F76" s="40">
        <f t="shared" si="1"/>
        <v>0</v>
      </c>
    </row>
    <row r="77" spans="1:6" ht="24" customHeight="1">
      <c r="A77" s="17" t="s">
        <v>154</v>
      </c>
      <c r="B77" s="10" t="s">
        <v>155</v>
      </c>
      <c r="C77" s="12" t="s">
        <v>143</v>
      </c>
      <c r="D77" s="18">
        <v>1</v>
      </c>
      <c r="E77" s="39">
        <v>0</v>
      </c>
      <c r="F77" s="40">
        <f t="shared" si="1"/>
        <v>0</v>
      </c>
    </row>
    <row r="78" spans="1:6" ht="25.5" customHeight="1">
      <c r="A78" s="17" t="s">
        <v>156</v>
      </c>
      <c r="B78" s="10" t="s">
        <v>157</v>
      </c>
      <c r="C78" s="12" t="s">
        <v>143</v>
      </c>
      <c r="D78" s="18">
        <v>1</v>
      </c>
      <c r="E78" s="39">
        <v>0</v>
      </c>
      <c r="F78" s="40">
        <f t="shared" si="1"/>
        <v>0</v>
      </c>
    </row>
    <row r="79" spans="1:6" ht="21.75" customHeight="1">
      <c r="A79" s="17" t="s">
        <v>158</v>
      </c>
      <c r="B79" s="10" t="s">
        <v>159</v>
      </c>
      <c r="C79" s="11" t="s">
        <v>8</v>
      </c>
      <c r="D79" s="18">
        <v>10</v>
      </c>
      <c r="E79" s="39">
        <v>0</v>
      </c>
      <c r="F79" s="40">
        <f t="shared" si="1"/>
        <v>0</v>
      </c>
    </row>
    <row r="80" spans="1:6" ht="21.75" customHeight="1">
      <c r="A80" s="17" t="s">
        <v>160</v>
      </c>
      <c r="B80" s="10" t="s">
        <v>161</v>
      </c>
      <c r="C80" s="12" t="s">
        <v>8</v>
      </c>
      <c r="D80" s="18">
        <v>25</v>
      </c>
      <c r="E80" s="39">
        <v>0</v>
      </c>
      <c r="F80" s="40">
        <f t="shared" si="1"/>
        <v>0</v>
      </c>
    </row>
    <row r="81" spans="1:6" ht="21.75" customHeight="1">
      <c r="A81" s="17" t="s">
        <v>162</v>
      </c>
      <c r="B81" s="10" t="s">
        <v>163</v>
      </c>
      <c r="C81" s="11" t="s">
        <v>8</v>
      </c>
      <c r="D81" s="18">
        <v>10</v>
      </c>
      <c r="E81" s="39">
        <v>0</v>
      </c>
      <c r="F81" s="40">
        <f t="shared" si="1"/>
        <v>0</v>
      </c>
    </row>
    <row r="82" spans="1:6" ht="21.75" customHeight="1">
      <c r="A82" s="17" t="s">
        <v>164</v>
      </c>
      <c r="B82" s="10" t="s">
        <v>165</v>
      </c>
      <c r="C82" s="11" t="s">
        <v>8</v>
      </c>
      <c r="D82" s="18">
        <v>60</v>
      </c>
      <c r="E82" s="39">
        <v>0</v>
      </c>
      <c r="F82" s="40">
        <f t="shared" si="1"/>
        <v>0</v>
      </c>
    </row>
    <row r="83" spans="1:6" ht="21.75" customHeight="1">
      <c r="A83" s="17" t="s">
        <v>166</v>
      </c>
      <c r="B83" s="10" t="s">
        <v>167</v>
      </c>
      <c r="C83" s="11" t="s">
        <v>8</v>
      </c>
      <c r="D83" s="18">
        <v>50</v>
      </c>
      <c r="E83" s="39">
        <v>0</v>
      </c>
      <c r="F83" s="40">
        <f t="shared" si="1"/>
        <v>0</v>
      </c>
    </row>
    <row r="84" spans="1:6" ht="21.75" customHeight="1">
      <c r="A84" s="17" t="s">
        <v>168</v>
      </c>
      <c r="B84" s="10" t="s">
        <v>169</v>
      </c>
      <c r="C84" s="11" t="s">
        <v>8</v>
      </c>
      <c r="D84" s="18">
        <v>4</v>
      </c>
      <c r="E84" s="39">
        <v>0</v>
      </c>
      <c r="F84" s="40">
        <f t="shared" si="1"/>
        <v>0</v>
      </c>
    </row>
    <row r="85" spans="1:6" ht="21.75" customHeight="1">
      <c r="A85" s="17" t="s">
        <v>170</v>
      </c>
      <c r="B85" s="10" t="s">
        <v>171</v>
      </c>
      <c r="C85" s="11" t="s">
        <v>8</v>
      </c>
      <c r="D85" s="18">
        <v>4</v>
      </c>
      <c r="E85" s="39">
        <v>0</v>
      </c>
      <c r="F85" s="40">
        <f t="shared" si="1"/>
        <v>0</v>
      </c>
    </row>
    <row r="86" spans="1:6" ht="26.25" customHeight="1">
      <c r="A86" s="17" t="s">
        <v>172</v>
      </c>
      <c r="B86" s="10" t="s">
        <v>173</v>
      </c>
      <c r="C86" s="11" t="s">
        <v>8</v>
      </c>
      <c r="D86" s="18">
        <v>1</v>
      </c>
      <c r="E86" s="39">
        <v>0</v>
      </c>
      <c r="F86" s="40">
        <f t="shared" si="1"/>
        <v>0</v>
      </c>
    </row>
    <row r="87" spans="1:6" ht="32.25" customHeight="1">
      <c r="A87" s="17" t="s">
        <v>174</v>
      </c>
      <c r="B87" s="10" t="s">
        <v>175</v>
      </c>
      <c r="C87" s="12" t="s">
        <v>8</v>
      </c>
      <c r="D87" s="18">
        <v>10</v>
      </c>
      <c r="E87" s="39">
        <v>0</v>
      </c>
      <c r="F87" s="40">
        <f t="shared" si="1"/>
        <v>0</v>
      </c>
    </row>
    <row r="88" spans="1:6" ht="32.25" customHeight="1">
      <c r="A88" s="17" t="s">
        <v>176</v>
      </c>
      <c r="B88" s="10" t="s">
        <v>177</v>
      </c>
      <c r="C88" s="12" t="s">
        <v>8</v>
      </c>
      <c r="D88" s="18">
        <v>20</v>
      </c>
      <c r="E88" s="39">
        <v>0</v>
      </c>
      <c r="F88" s="40">
        <f t="shared" si="1"/>
        <v>0</v>
      </c>
    </row>
    <row r="89" spans="1:6" ht="32.25" customHeight="1">
      <c r="A89" s="17" t="s">
        <v>178</v>
      </c>
      <c r="B89" s="10" t="s">
        <v>179</v>
      </c>
      <c r="C89" s="11" t="s">
        <v>8</v>
      </c>
      <c r="D89" s="18">
        <v>10</v>
      </c>
      <c r="E89" s="39">
        <v>0</v>
      </c>
      <c r="F89" s="40">
        <f t="shared" si="1"/>
        <v>0</v>
      </c>
    </row>
    <row r="90" spans="1:6" ht="32.25" customHeight="1">
      <c r="A90" s="17" t="s">
        <v>180</v>
      </c>
      <c r="B90" s="10" t="s">
        <v>181</v>
      </c>
      <c r="C90" s="12" t="s">
        <v>8</v>
      </c>
      <c r="D90" s="18">
        <v>5</v>
      </c>
      <c r="E90" s="39">
        <v>0</v>
      </c>
      <c r="F90" s="40">
        <f t="shared" si="1"/>
        <v>0</v>
      </c>
    </row>
    <row r="91" spans="1:6" ht="32.25" customHeight="1">
      <c r="A91" s="17" t="s">
        <v>182</v>
      </c>
      <c r="B91" s="10" t="s">
        <v>173</v>
      </c>
      <c r="C91" s="12" t="s">
        <v>8</v>
      </c>
      <c r="D91" s="18">
        <v>3</v>
      </c>
      <c r="E91" s="39">
        <v>0</v>
      </c>
      <c r="F91" s="40">
        <f t="shared" si="1"/>
        <v>0</v>
      </c>
    </row>
    <row r="92" spans="1:6" ht="32.25" customHeight="1">
      <c r="A92" s="17" t="s">
        <v>183</v>
      </c>
      <c r="B92" s="10" t="s">
        <v>184</v>
      </c>
      <c r="C92" s="12" t="s">
        <v>8</v>
      </c>
      <c r="D92" s="36">
        <v>1</v>
      </c>
      <c r="E92" s="39">
        <v>0</v>
      </c>
      <c r="F92" s="40">
        <f t="shared" si="1"/>
        <v>0</v>
      </c>
    </row>
    <row r="93" spans="1:6" ht="21.75" customHeight="1">
      <c r="A93" s="17" t="s">
        <v>185</v>
      </c>
      <c r="B93" s="10" t="s">
        <v>186</v>
      </c>
      <c r="C93" s="12" t="s">
        <v>8</v>
      </c>
      <c r="D93" s="18">
        <v>6</v>
      </c>
      <c r="E93" s="39">
        <v>0</v>
      </c>
      <c r="F93" s="40">
        <f t="shared" si="1"/>
        <v>0</v>
      </c>
    </row>
    <row r="94" spans="1:6" ht="21.75" customHeight="1">
      <c r="A94" s="17" t="s">
        <v>187</v>
      </c>
      <c r="B94" s="10" t="s">
        <v>188</v>
      </c>
      <c r="C94" s="12" t="s">
        <v>8</v>
      </c>
      <c r="D94" s="18">
        <v>2</v>
      </c>
      <c r="E94" s="39">
        <v>0</v>
      </c>
      <c r="F94" s="40">
        <f t="shared" si="1"/>
        <v>0</v>
      </c>
    </row>
    <row r="95" spans="1:6" ht="21.75" customHeight="1">
      <c r="A95" s="17" t="s">
        <v>189</v>
      </c>
      <c r="B95" s="10" t="s">
        <v>190</v>
      </c>
      <c r="C95" s="12" t="s">
        <v>8</v>
      </c>
      <c r="D95" s="18">
        <v>2</v>
      </c>
      <c r="E95" s="39">
        <v>0</v>
      </c>
      <c r="F95" s="40">
        <f t="shared" si="1"/>
        <v>0</v>
      </c>
    </row>
    <row r="96" spans="1:6" ht="21.75" customHeight="1">
      <c r="A96" s="17" t="s">
        <v>191</v>
      </c>
      <c r="B96" s="10" t="s">
        <v>192</v>
      </c>
      <c r="C96" s="12" t="s">
        <v>8</v>
      </c>
      <c r="D96" s="18">
        <v>1</v>
      </c>
      <c r="E96" s="39">
        <v>0</v>
      </c>
      <c r="F96" s="40">
        <f t="shared" si="1"/>
        <v>0</v>
      </c>
    </row>
    <row r="97" spans="1:6" ht="21.75" customHeight="1">
      <c r="A97" s="17" t="s">
        <v>193</v>
      </c>
      <c r="B97" s="10" t="s">
        <v>194</v>
      </c>
      <c r="C97" s="12" t="s">
        <v>8</v>
      </c>
      <c r="D97" s="18">
        <v>1</v>
      </c>
      <c r="E97" s="39">
        <v>0</v>
      </c>
      <c r="F97" s="40">
        <f t="shared" si="1"/>
        <v>0</v>
      </c>
    </row>
    <row r="98" spans="1:6" ht="21.75" customHeight="1">
      <c r="A98" s="17" t="s">
        <v>195</v>
      </c>
      <c r="B98" s="10" t="s">
        <v>196</v>
      </c>
      <c r="C98" s="12" t="s">
        <v>143</v>
      </c>
      <c r="D98" s="18">
        <v>65</v>
      </c>
      <c r="E98" s="39">
        <v>0</v>
      </c>
      <c r="F98" s="40">
        <f t="shared" si="1"/>
        <v>0</v>
      </c>
    </row>
    <row r="99" spans="1:6" ht="21.75" customHeight="1">
      <c r="A99" s="17" t="s">
        <v>197</v>
      </c>
      <c r="B99" s="10" t="s">
        <v>198</v>
      </c>
      <c r="C99" s="12" t="s">
        <v>8</v>
      </c>
      <c r="D99" s="18">
        <v>2</v>
      </c>
      <c r="E99" s="39">
        <v>0</v>
      </c>
      <c r="F99" s="40">
        <f t="shared" si="1"/>
        <v>0</v>
      </c>
    </row>
    <row r="100" spans="1:6" ht="21.75" customHeight="1">
      <c r="A100" s="17" t="s">
        <v>199</v>
      </c>
      <c r="B100" s="10" t="s">
        <v>200</v>
      </c>
      <c r="C100" s="12" t="s">
        <v>8</v>
      </c>
      <c r="D100" s="18">
        <v>2</v>
      </c>
      <c r="E100" s="39">
        <v>0</v>
      </c>
      <c r="F100" s="40">
        <f t="shared" si="1"/>
        <v>0</v>
      </c>
    </row>
    <row r="101" spans="1:6" ht="21.75" customHeight="1">
      <c r="A101" s="17" t="s">
        <v>201</v>
      </c>
      <c r="B101" s="10" t="s">
        <v>202</v>
      </c>
      <c r="C101" s="11" t="s">
        <v>8</v>
      </c>
      <c r="D101" s="18">
        <v>2</v>
      </c>
      <c r="E101" s="39">
        <v>0</v>
      </c>
      <c r="F101" s="40">
        <f t="shared" si="1"/>
        <v>0</v>
      </c>
    </row>
    <row r="102" spans="1:6" ht="21.75" customHeight="1">
      <c r="A102" s="17" t="s">
        <v>203</v>
      </c>
      <c r="B102" s="10" t="s">
        <v>204</v>
      </c>
      <c r="C102" s="11" t="s">
        <v>8</v>
      </c>
      <c r="D102" s="18">
        <v>2</v>
      </c>
      <c r="E102" s="39">
        <v>0</v>
      </c>
      <c r="F102" s="40">
        <f t="shared" si="1"/>
        <v>0</v>
      </c>
    </row>
    <row r="103" spans="1:6" ht="21.75" customHeight="1">
      <c r="A103" s="17" t="s">
        <v>205</v>
      </c>
      <c r="B103" s="10" t="s">
        <v>206</v>
      </c>
      <c r="C103" s="12" t="s">
        <v>8</v>
      </c>
      <c r="D103" s="18">
        <v>100</v>
      </c>
      <c r="E103" s="39">
        <v>0</v>
      </c>
      <c r="F103" s="40">
        <f t="shared" si="1"/>
        <v>0</v>
      </c>
    </row>
    <row r="104" spans="1:6" ht="21.75" customHeight="1">
      <c r="A104" s="17" t="s">
        <v>207</v>
      </c>
      <c r="B104" s="10" t="s">
        <v>208</v>
      </c>
      <c r="C104" s="12" t="s">
        <v>8</v>
      </c>
      <c r="D104" s="18">
        <v>2</v>
      </c>
      <c r="E104" s="39">
        <v>0</v>
      </c>
      <c r="F104" s="40">
        <f t="shared" si="1"/>
        <v>0</v>
      </c>
    </row>
    <row r="105" spans="1:6" ht="21.75" customHeight="1">
      <c r="A105" s="17" t="s">
        <v>209</v>
      </c>
      <c r="B105" s="10" t="s">
        <v>210</v>
      </c>
      <c r="C105" s="12" t="s">
        <v>8</v>
      </c>
      <c r="D105" s="18">
        <v>5</v>
      </c>
      <c r="E105" s="39">
        <v>0</v>
      </c>
      <c r="F105" s="40">
        <f t="shared" si="1"/>
        <v>0</v>
      </c>
    </row>
    <row r="106" spans="1:6" ht="21.75" customHeight="1">
      <c r="A106" s="17" t="s">
        <v>211</v>
      </c>
      <c r="B106" s="10" t="s">
        <v>212</v>
      </c>
      <c r="C106" s="12" t="s">
        <v>8</v>
      </c>
      <c r="D106" s="18">
        <v>3</v>
      </c>
      <c r="E106" s="39">
        <v>0</v>
      </c>
      <c r="F106" s="40">
        <f t="shared" si="1"/>
        <v>0</v>
      </c>
    </row>
    <row r="107" spans="1:6" ht="21.75" customHeight="1">
      <c r="A107" s="17" t="s">
        <v>213</v>
      </c>
      <c r="B107" s="10" t="s">
        <v>214</v>
      </c>
      <c r="C107" s="12" t="s">
        <v>8</v>
      </c>
      <c r="D107" s="18">
        <v>3</v>
      </c>
      <c r="E107" s="39">
        <v>0</v>
      </c>
      <c r="F107" s="40">
        <f t="shared" si="1"/>
        <v>0</v>
      </c>
    </row>
    <row r="108" spans="1:6" ht="21.75" customHeight="1">
      <c r="A108" s="17" t="s">
        <v>215</v>
      </c>
      <c r="B108" s="10" t="s">
        <v>216</v>
      </c>
      <c r="C108" s="12" t="s">
        <v>8</v>
      </c>
      <c r="D108" s="18">
        <v>20</v>
      </c>
      <c r="E108" s="39">
        <v>0</v>
      </c>
      <c r="F108" s="40">
        <f t="shared" si="1"/>
        <v>0</v>
      </c>
    </row>
    <row r="109" spans="1:6" ht="21.75" customHeight="1">
      <c r="A109" s="17" t="s">
        <v>217</v>
      </c>
      <c r="B109" s="10" t="s">
        <v>218</v>
      </c>
      <c r="C109" s="12" t="s">
        <v>8</v>
      </c>
      <c r="D109" s="18">
        <v>1</v>
      </c>
      <c r="E109" s="39">
        <v>0</v>
      </c>
      <c r="F109" s="40">
        <f t="shared" si="1"/>
        <v>0</v>
      </c>
    </row>
    <row r="110" spans="1:6" ht="21.75" customHeight="1">
      <c r="A110" s="17" t="s">
        <v>219</v>
      </c>
      <c r="B110" s="10" t="s">
        <v>220</v>
      </c>
      <c r="C110" s="12" t="s">
        <v>8</v>
      </c>
      <c r="D110" s="18">
        <v>20</v>
      </c>
      <c r="E110" s="39">
        <v>0</v>
      </c>
      <c r="F110" s="40">
        <f t="shared" si="1"/>
        <v>0</v>
      </c>
    </row>
    <row r="111" spans="1:6" ht="21.75" customHeight="1">
      <c r="A111" s="17" t="s">
        <v>221</v>
      </c>
      <c r="B111" s="10" t="s">
        <v>222</v>
      </c>
      <c r="C111" s="12" t="s">
        <v>8</v>
      </c>
      <c r="D111" s="18">
        <v>15</v>
      </c>
      <c r="E111" s="39">
        <v>0</v>
      </c>
      <c r="F111" s="40">
        <f t="shared" si="1"/>
        <v>0</v>
      </c>
    </row>
    <row r="112" spans="1:6" ht="21.75" customHeight="1">
      <c r="A112" s="17" t="s">
        <v>223</v>
      </c>
      <c r="B112" s="10" t="s">
        <v>224</v>
      </c>
      <c r="C112" s="11" t="s">
        <v>8</v>
      </c>
      <c r="D112" s="18">
        <v>15</v>
      </c>
      <c r="E112" s="39">
        <v>0</v>
      </c>
      <c r="F112" s="40">
        <f t="shared" si="1"/>
        <v>0</v>
      </c>
    </row>
    <row r="113" spans="1:6" ht="21.75" customHeight="1">
      <c r="A113" s="17" t="s">
        <v>225</v>
      </c>
      <c r="B113" s="10" t="s">
        <v>226</v>
      </c>
      <c r="C113" s="11" t="s">
        <v>8</v>
      </c>
      <c r="D113" s="18">
        <v>5</v>
      </c>
      <c r="E113" s="39">
        <v>0</v>
      </c>
      <c r="F113" s="40">
        <f t="shared" si="1"/>
        <v>0</v>
      </c>
    </row>
    <row r="114" spans="1:6" ht="21.75" customHeight="1">
      <c r="A114" s="17" t="s">
        <v>227</v>
      </c>
      <c r="B114" s="10" t="s">
        <v>228</v>
      </c>
      <c r="C114" s="11" t="s">
        <v>8</v>
      </c>
      <c r="D114" s="18">
        <v>5</v>
      </c>
      <c r="E114" s="39">
        <v>0</v>
      </c>
      <c r="F114" s="40">
        <f t="shared" si="1"/>
        <v>0</v>
      </c>
    </row>
    <row r="115" spans="1:6" ht="21.75" customHeight="1">
      <c r="A115" s="17" t="s">
        <v>229</v>
      </c>
      <c r="B115" s="10" t="s">
        <v>230</v>
      </c>
      <c r="C115" s="11" t="s">
        <v>8</v>
      </c>
      <c r="D115" s="18">
        <v>5</v>
      </c>
      <c r="E115" s="39">
        <v>0</v>
      </c>
      <c r="F115" s="40">
        <f t="shared" si="1"/>
        <v>0</v>
      </c>
    </row>
    <row r="116" spans="1:6" ht="21.75" customHeight="1">
      <c r="A116" s="17" t="s">
        <v>231</v>
      </c>
      <c r="B116" s="10" t="s">
        <v>232</v>
      </c>
      <c r="C116" s="11" t="s">
        <v>8</v>
      </c>
      <c r="D116" s="18">
        <v>2</v>
      </c>
      <c r="E116" s="39">
        <v>0</v>
      </c>
      <c r="F116" s="40">
        <f t="shared" si="1"/>
        <v>0</v>
      </c>
    </row>
    <row r="117" spans="1:6" ht="21.75" customHeight="1">
      <c r="A117" s="17" t="s">
        <v>233</v>
      </c>
      <c r="B117" s="10" t="s">
        <v>234</v>
      </c>
      <c r="C117" s="11" t="s">
        <v>8</v>
      </c>
      <c r="D117" s="18">
        <v>2</v>
      </c>
      <c r="E117" s="39">
        <v>0</v>
      </c>
      <c r="F117" s="40">
        <f t="shared" si="1"/>
        <v>0</v>
      </c>
    </row>
    <row r="118" spans="1:6" ht="21.75" customHeight="1">
      <c r="A118" s="17" t="s">
        <v>235</v>
      </c>
      <c r="B118" s="10" t="s">
        <v>236</v>
      </c>
      <c r="C118" s="11" t="s">
        <v>8</v>
      </c>
      <c r="D118" s="18">
        <v>2</v>
      </c>
      <c r="E118" s="39">
        <v>0</v>
      </c>
      <c r="F118" s="40">
        <f t="shared" si="1"/>
        <v>0</v>
      </c>
    </row>
    <row r="119" spans="1:6" ht="21.75" customHeight="1">
      <c r="A119" s="17" t="s">
        <v>237</v>
      </c>
      <c r="B119" s="10" t="s">
        <v>238</v>
      </c>
      <c r="C119" s="11" t="s">
        <v>8</v>
      </c>
      <c r="D119" s="18">
        <v>1</v>
      </c>
      <c r="E119" s="39">
        <v>0</v>
      </c>
      <c r="F119" s="40">
        <f t="shared" si="1"/>
        <v>0</v>
      </c>
    </row>
    <row r="120" spans="1:6" ht="21.75" customHeight="1">
      <c r="A120" s="17" t="s">
        <v>239</v>
      </c>
      <c r="B120" s="10" t="s">
        <v>240</v>
      </c>
      <c r="C120" s="11" t="s">
        <v>8</v>
      </c>
      <c r="D120" s="18">
        <v>1</v>
      </c>
      <c r="E120" s="39">
        <v>0</v>
      </c>
      <c r="F120" s="40">
        <f t="shared" si="1"/>
        <v>0</v>
      </c>
    </row>
    <row r="121" spans="1:6" ht="21.75" customHeight="1">
      <c r="A121" s="17" t="s">
        <v>241</v>
      </c>
      <c r="B121" s="10" t="s">
        <v>242</v>
      </c>
      <c r="C121" s="12" t="s">
        <v>8</v>
      </c>
      <c r="D121" s="18">
        <v>1</v>
      </c>
      <c r="E121" s="39">
        <v>0</v>
      </c>
      <c r="F121" s="40">
        <f t="shared" si="1"/>
        <v>0</v>
      </c>
    </row>
    <row r="122" spans="1:6" ht="21.75" customHeight="1">
      <c r="A122" s="17" t="s">
        <v>243</v>
      </c>
      <c r="B122" s="10" t="s">
        <v>244</v>
      </c>
      <c r="C122" s="11" t="s">
        <v>8</v>
      </c>
      <c r="D122" s="18">
        <v>1</v>
      </c>
      <c r="E122" s="39">
        <v>0</v>
      </c>
      <c r="F122" s="40">
        <f t="shared" si="1"/>
        <v>0</v>
      </c>
    </row>
    <row r="123" spans="1:6" ht="21.75" customHeight="1">
      <c r="A123" s="17" t="s">
        <v>245</v>
      </c>
      <c r="B123" s="10" t="s">
        <v>246</v>
      </c>
      <c r="C123" s="12" t="s">
        <v>8</v>
      </c>
      <c r="D123" s="18">
        <v>1</v>
      </c>
      <c r="E123" s="39">
        <v>0</v>
      </c>
      <c r="F123" s="40">
        <f t="shared" si="1"/>
        <v>0</v>
      </c>
    </row>
    <row r="124" spans="1:6" ht="21.75" customHeight="1">
      <c r="A124" s="17" t="s">
        <v>247</v>
      </c>
      <c r="B124" s="10" t="s">
        <v>248</v>
      </c>
      <c r="C124" s="11" t="s">
        <v>8</v>
      </c>
      <c r="D124" s="18">
        <v>5</v>
      </c>
      <c r="E124" s="39">
        <v>0</v>
      </c>
      <c r="F124" s="40">
        <f t="shared" si="1"/>
        <v>0</v>
      </c>
    </row>
    <row r="125" spans="1:6" ht="21.75" customHeight="1">
      <c r="A125" s="17" t="s">
        <v>249</v>
      </c>
      <c r="B125" s="10" t="s">
        <v>250</v>
      </c>
      <c r="C125" s="11" t="s">
        <v>8</v>
      </c>
      <c r="D125" s="18">
        <v>5</v>
      </c>
      <c r="E125" s="39">
        <v>0</v>
      </c>
      <c r="F125" s="40">
        <f t="shared" si="1"/>
        <v>0</v>
      </c>
    </row>
    <row r="126" spans="1:6" ht="21.75" customHeight="1">
      <c r="A126" s="17" t="s">
        <v>251</v>
      </c>
      <c r="B126" s="10" t="s">
        <v>252</v>
      </c>
      <c r="C126" s="11" t="s">
        <v>8</v>
      </c>
      <c r="D126" s="18">
        <v>5</v>
      </c>
      <c r="E126" s="39">
        <v>0</v>
      </c>
      <c r="F126" s="40">
        <f t="shared" si="1"/>
        <v>0</v>
      </c>
    </row>
    <row r="127" spans="1:6" ht="21.75" customHeight="1">
      <c r="A127" s="17" t="s">
        <v>253</v>
      </c>
      <c r="B127" s="10" t="s">
        <v>254</v>
      </c>
      <c r="C127" s="11" t="s">
        <v>8</v>
      </c>
      <c r="D127" s="18">
        <v>2</v>
      </c>
      <c r="E127" s="39">
        <v>0</v>
      </c>
      <c r="F127" s="40">
        <f t="shared" si="1"/>
        <v>0</v>
      </c>
    </row>
    <row r="128" spans="1:6" ht="21.75" customHeight="1">
      <c r="A128" s="17" t="s">
        <v>255</v>
      </c>
      <c r="B128" s="10" t="s">
        <v>256</v>
      </c>
      <c r="C128" s="11" t="s">
        <v>8</v>
      </c>
      <c r="D128" s="18">
        <v>2</v>
      </c>
      <c r="E128" s="39">
        <v>0</v>
      </c>
      <c r="F128" s="40">
        <f t="shared" si="1"/>
        <v>0</v>
      </c>
    </row>
    <row r="129" spans="1:6" ht="21.75" customHeight="1">
      <c r="A129" s="17" t="s">
        <v>257</v>
      </c>
      <c r="B129" s="10" t="s">
        <v>258</v>
      </c>
      <c r="C129" s="12" t="s">
        <v>8</v>
      </c>
      <c r="D129" s="18">
        <v>40</v>
      </c>
      <c r="E129" s="39">
        <v>0</v>
      </c>
      <c r="F129" s="40">
        <f t="shared" si="1"/>
        <v>0</v>
      </c>
    </row>
    <row r="130" spans="1:6" ht="21.75" customHeight="1">
      <c r="A130" s="17" t="s">
        <v>259</v>
      </c>
      <c r="B130" s="10" t="s">
        <v>260</v>
      </c>
      <c r="C130" s="11" t="s">
        <v>8</v>
      </c>
      <c r="D130" s="18">
        <v>200</v>
      </c>
      <c r="E130" s="39">
        <v>0</v>
      </c>
      <c r="F130" s="40">
        <f t="shared" si="1"/>
        <v>0</v>
      </c>
    </row>
    <row r="131" spans="1:6" ht="21.75" customHeight="1">
      <c r="A131" s="17" t="s">
        <v>261</v>
      </c>
      <c r="B131" s="10" t="s">
        <v>262</v>
      </c>
      <c r="C131" s="11" t="s">
        <v>8</v>
      </c>
      <c r="D131" s="18">
        <v>200</v>
      </c>
      <c r="E131" s="39">
        <v>0</v>
      </c>
      <c r="F131" s="40">
        <f t="shared" si="1"/>
        <v>0</v>
      </c>
    </row>
    <row r="132" spans="1:6" ht="21.75" customHeight="1">
      <c r="A132" s="17" t="s">
        <v>263</v>
      </c>
      <c r="B132" s="10" t="s">
        <v>264</v>
      </c>
      <c r="C132" s="11" t="s">
        <v>8</v>
      </c>
      <c r="D132" s="18">
        <v>70</v>
      </c>
      <c r="E132" s="39">
        <v>0</v>
      </c>
      <c r="F132" s="40">
        <f t="shared" si="1"/>
        <v>0</v>
      </c>
    </row>
    <row r="133" spans="1:6" ht="21.75" customHeight="1">
      <c r="A133" s="17" t="s">
        <v>265</v>
      </c>
      <c r="B133" s="10" t="s">
        <v>266</v>
      </c>
      <c r="C133" s="11" t="s">
        <v>8</v>
      </c>
      <c r="D133" s="18">
        <v>5</v>
      </c>
      <c r="E133" s="39">
        <v>0</v>
      </c>
      <c r="F133" s="40">
        <f aca="true" t="shared" si="2" ref="F133:F166">E133*D133</f>
        <v>0</v>
      </c>
    </row>
    <row r="134" spans="1:6" ht="21.75" customHeight="1">
      <c r="A134" s="17" t="s">
        <v>267</v>
      </c>
      <c r="B134" s="10" t="s">
        <v>268</v>
      </c>
      <c r="C134" s="11" t="s">
        <v>8</v>
      </c>
      <c r="D134" s="18">
        <v>50</v>
      </c>
      <c r="E134" s="39">
        <v>0</v>
      </c>
      <c r="F134" s="40">
        <f t="shared" si="2"/>
        <v>0</v>
      </c>
    </row>
    <row r="135" spans="1:6" ht="21.75" customHeight="1">
      <c r="A135" s="17" t="s">
        <v>269</v>
      </c>
      <c r="B135" s="10" t="s">
        <v>270</v>
      </c>
      <c r="C135" s="11" t="s">
        <v>8</v>
      </c>
      <c r="D135" s="18">
        <v>40</v>
      </c>
      <c r="E135" s="39">
        <v>0</v>
      </c>
      <c r="F135" s="40">
        <f t="shared" si="2"/>
        <v>0</v>
      </c>
    </row>
    <row r="136" spans="1:6" ht="21.75" customHeight="1">
      <c r="A136" s="17" t="s">
        <v>271</v>
      </c>
      <c r="B136" s="10" t="s">
        <v>272</v>
      </c>
      <c r="C136" s="11" t="s">
        <v>8</v>
      </c>
      <c r="D136" s="18">
        <v>10</v>
      </c>
      <c r="E136" s="39">
        <v>0</v>
      </c>
      <c r="F136" s="40">
        <f t="shared" si="2"/>
        <v>0</v>
      </c>
    </row>
    <row r="137" spans="1:6" ht="21.75" customHeight="1">
      <c r="A137" s="17" t="s">
        <v>273</v>
      </c>
      <c r="B137" s="10" t="s">
        <v>274</v>
      </c>
      <c r="C137" s="11" t="s">
        <v>8</v>
      </c>
      <c r="D137" s="18">
        <v>4</v>
      </c>
      <c r="E137" s="39">
        <v>0</v>
      </c>
      <c r="F137" s="40">
        <f t="shared" si="2"/>
        <v>0</v>
      </c>
    </row>
    <row r="138" spans="1:6" ht="21.75" customHeight="1">
      <c r="A138" s="17" t="s">
        <v>275</v>
      </c>
      <c r="B138" s="10" t="s">
        <v>276</v>
      </c>
      <c r="C138" s="11" t="s">
        <v>8</v>
      </c>
      <c r="D138" s="18">
        <v>2</v>
      </c>
      <c r="E138" s="39">
        <v>0</v>
      </c>
      <c r="F138" s="40">
        <f t="shared" si="2"/>
        <v>0</v>
      </c>
    </row>
    <row r="139" spans="1:6" ht="21.75" customHeight="1">
      <c r="A139" s="17" t="s">
        <v>277</v>
      </c>
      <c r="B139" s="10" t="s">
        <v>278</v>
      </c>
      <c r="C139" s="11" t="s">
        <v>8</v>
      </c>
      <c r="D139" s="18">
        <v>2</v>
      </c>
      <c r="E139" s="39">
        <v>0</v>
      </c>
      <c r="F139" s="40">
        <f t="shared" si="2"/>
        <v>0</v>
      </c>
    </row>
    <row r="140" spans="1:6" ht="21.75" customHeight="1">
      <c r="A140" s="17" t="s">
        <v>279</v>
      </c>
      <c r="B140" s="10" t="s">
        <v>280</v>
      </c>
      <c r="C140" s="11" t="s">
        <v>8</v>
      </c>
      <c r="D140" s="18">
        <v>4</v>
      </c>
      <c r="E140" s="39">
        <v>0</v>
      </c>
      <c r="F140" s="40">
        <f t="shared" si="2"/>
        <v>0</v>
      </c>
    </row>
    <row r="141" spans="1:6" ht="21.75" customHeight="1">
      <c r="A141" s="17" t="s">
        <v>281</v>
      </c>
      <c r="B141" s="10" t="s">
        <v>282</v>
      </c>
      <c r="C141" s="11" t="s">
        <v>8</v>
      </c>
      <c r="D141" s="18">
        <v>5</v>
      </c>
      <c r="E141" s="39">
        <v>0</v>
      </c>
      <c r="F141" s="40">
        <f t="shared" si="2"/>
        <v>0</v>
      </c>
    </row>
    <row r="142" spans="1:6" ht="21.75" customHeight="1">
      <c r="A142" s="17" t="s">
        <v>283</v>
      </c>
      <c r="B142" s="10" t="s">
        <v>284</v>
      </c>
      <c r="C142" s="11" t="s">
        <v>8</v>
      </c>
      <c r="D142" s="18">
        <v>1</v>
      </c>
      <c r="E142" s="39">
        <v>0</v>
      </c>
      <c r="F142" s="40">
        <f t="shared" si="2"/>
        <v>0</v>
      </c>
    </row>
    <row r="143" spans="1:6" ht="21.75" customHeight="1">
      <c r="A143" s="17" t="s">
        <v>285</v>
      </c>
      <c r="B143" s="10" t="s">
        <v>286</v>
      </c>
      <c r="C143" s="11" t="s">
        <v>8</v>
      </c>
      <c r="D143" s="18">
        <v>1</v>
      </c>
      <c r="E143" s="39">
        <v>0</v>
      </c>
      <c r="F143" s="40">
        <f t="shared" si="2"/>
        <v>0</v>
      </c>
    </row>
    <row r="144" spans="1:6" ht="21.75" customHeight="1">
      <c r="A144" s="17" t="s">
        <v>287</v>
      </c>
      <c r="B144" s="10" t="s">
        <v>288</v>
      </c>
      <c r="C144" s="11" t="s">
        <v>8</v>
      </c>
      <c r="D144" s="18">
        <v>5</v>
      </c>
      <c r="E144" s="39">
        <v>0</v>
      </c>
      <c r="F144" s="40">
        <f t="shared" si="2"/>
        <v>0</v>
      </c>
    </row>
    <row r="145" spans="1:6" ht="21.75" customHeight="1">
      <c r="A145" s="17" t="s">
        <v>289</v>
      </c>
      <c r="B145" s="10" t="s">
        <v>290</v>
      </c>
      <c r="C145" s="12" t="s">
        <v>8</v>
      </c>
      <c r="D145" s="18">
        <v>5</v>
      </c>
      <c r="E145" s="39">
        <v>0</v>
      </c>
      <c r="F145" s="40">
        <f t="shared" si="2"/>
        <v>0</v>
      </c>
    </row>
    <row r="146" spans="1:6" ht="21.75" customHeight="1">
      <c r="A146" s="17" t="s">
        <v>291</v>
      </c>
      <c r="B146" s="10" t="s">
        <v>292</v>
      </c>
      <c r="C146" s="11" t="s">
        <v>8</v>
      </c>
      <c r="D146" s="18">
        <v>5</v>
      </c>
      <c r="E146" s="39">
        <v>0</v>
      </c>
      <c r="F146" s="40">
        <f t="shared" si="2"/>
        <v>0</v>
      </c>
    </row>
    <row r="147" spans="1:6" ht="21.75" customHeight="1">
      <c r="A147" s="17" t="s">
        <v>293</v>
      </c>
      <c r="B147" s="10" t="s">
        <v>294</v>
      </c>
      <c r="C147" s="11" t="s">
        <v>8</v>
      </c>
      <c r="D147" s="18">
        <v>5</v>
      </c>
      <c r="E147" s="39">
        <v>0</v>
      </c>
      <c r="F147" s="40">
        <f t="shared" si="2"/>
        <v>0</v>
      </c>
    </row>
    <row r="148" spans="1:6" ht="21.75" customHeight="1">
      <c r="A148" s="17" t="s">
        <v>295</v>
      </c>
      <c r="B148" s="10" t="s">
        <v>296</v>
      </c>
      <c r="C148" s="11" t="s">
        <v>8</v>
      </c>
      <c r="D148" s="36">
        <v>1</v>
      </c>
      <c r="E148" s="39">
        <v>0</v>
      </c>
      <c r="F148" s="40">
        <f t="shared" si="2"/>
        <v>0</v>
      </c>
    </row>
    <row r="149" spans="1:6" ht="21.75" customHeight="1">
      <c r="A149" s="17" t="s">
        <v>297</v>
      </c>
      <c r="B149" s="10" t="s">
        <v>298</v>
      </c>
      <c r="C149" s="11" t="s">
        <v>8</v>
      </c>
      <c r="D149" s="18">
        <v>1</v>
      </c>
      <c r="E149" s="39">
        <v>0</v>
      </c>
      <c r="F149" s="40">
        <f t="shared" si="2"/>
        <v>0</v>
      </c>
    </row>
    <row r="150" spans="1:6" ht="21.75" customHeight="1">
      <c r="A150" s="17" t="s">
        <v>299</v>
      </c>
      <c r="B150" s="10" t="s">
        <v>300</v>
      </c>
      <c r="C150" s="11" t="s">
        <v>8</v>
      </c>
      <c r="D150" s="18">
        <v>1</v>
      </c>
      <c r="E150" s="39">
        <v>0</v>
      </c>
      <c r="F150" s="40">
        <f t="shared" si="2"/>
        <v>0</v>
      </c>
    </row>
    <row r="151" spans="1:6" ht="21.75" customHeight="1">
      <c r="A151" s="17" t="s">
        <v>301</v>
      </c>
      <c r="B151" s="10" t="s">
        <v>302</v>
      </c>
      <c r="C151" s="11" t="s">
        <v>8</v>
      </c>
      <c r="D151" s="18">
        <v>1</v>
      </c>
      <c r="E151" s="39">
        <v>0</v>
      </c>
      <c r="F151" s="40">
        <f t="shared" si="2"/>
        <v>0</v>
      </c>
    </row>
    <row r="152" spans="1:6" ht="21.75" customHeight="1">
      <c r="A152" s="17" t="s">
        <v>303</v>
      </c>
      <c r="B152" s="10" t="s">
        <v>304</v>
      </c>
      <c r="C152" s="12" t="s">
        <v>8</v>
      </c>
      <c r="D152" s="18">
        <v>2</v>
      </c>
      <c r="E152" s="39">
        <v>0</v>
      </c>
      <c r="F152" s="40">
        <f t="shared" si="2"/>
        <v>0</v>
      </c>
    </row>
    <row r="153" spans="1:6" ht="21.75" customHeight="1">
      <c r="A153" s="17" t="s">
        <v>305</v>
      </c>
      <c r="B153" s="10" t="s">
        <v>306</v>
      </c>
      <c r="C153" s="12" t="s">
        <v>8</v>
      </c>
      <c r="D153" s="18">
        <v>1</v>
      </c>
      <c r="E153" s="39">
        <v>0</v>
      </c>
      <c r="F153" s="40">
        <f t="shared" si="2"/>
        <v>0</v>
      </c>
    </row>
    <row r="154" spans="1:6" ht="21.75" customHeight="1">
      <c r="A154" s="17" t="s">
        <v>307</v>
      </c>
      <c r="B154" s="10" t="s">
        <v>308</v>
      </c>
      <c r="C154" s="12" t="s">
        <v>8</v>
      </c>
      <c r="D154" s="18">
        <v>4</v>
      </c>
      <c r="E154" s="39">
        <v>0</v>
      </c>
      <c r="F154" s="40">
        <f t="shared" si="2"/>
        <v>0</v>
      </c>
    </row>
    <row r="155" spans="1:6" ht="21.75" customHeight="1">
      <c r="A155" s="17" t="s">
        <v>309</v>
      </c>
      <c r="B155" s="10" t="s">
        <v>310</v>
      </c>
      <c r="C155" s="12" t="s">
        <v>8</v>
      </c>
      <c r="D155" s="18">
        <v>2</v>
      </c>
      <c r="E155" s="39">
        <v>0</v>
      </c>
      <c r="F155" s="40">
        <f t="shared" si="2"/>
        <v>0</v>
      </c>
    </row>
    <row r="156" spans="1:6" ht="21.75" customHeight="1">
      <c r="A156" s="17" t="s">
        <v>311</v>
      </c>
      <c r="B156" s="10" t="s">
        <v>312</v>
      </c>
      <c r="C156" s="12" t="s">
        <v>8</v>
      </c>
      <c r="D156" s="18">
        <v>2</v>
      </c>
      <c r="E156" s="39">
        <v>0</v>
      </c>
      <c r="F156" s="40">
        <f t="shared" si="2"/>
        <v>0</v>
      </c>
    </row>
    <row r="157" spans="1:45" s="13" customFormat="1" ht="21.75" customHeight="1">
      <c r="A157" s="17" t="s">
        <v>313</v>
      </c>
      <c r="B157" s="10" t="s">
        <v>314</v>
      </c>
      <c r="C157" s="12" t="s">
        <v>8</v>
      </c>
      <c r="D157" s="18">
        <v>1</v>
      </c>
      <c r="E157" s="39">
        <v>0</v>
      </c>
      <c r="F157" s="40">
        <f t="shared" si="2"/>
        <v>0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</row>
    <row r="158" spans="1:6" ht="21.75" customHeight="1">
      <c r="A158" s="17" t="s">
        <v>315</v>
      </c>
      <c r="B158" s="10" t="s">
        <v>316</v>
      </c>
      <c r="C158" s="11" t="s">
        <v>8</v>
      </c>
      <c r="D158" s="18">
        <v>4</v>
      </c>
      <c r="E158" s="39">
        <v>0</v>
      </c>
      <c r="F158" s="40">
        <f t="shared" si="2"/>
        <v>0</v>
      </c>
    </row>
    <row r="159" spans="1:6" ht="21.75" customHeight="1">
      <c r="A159" s="17" t="s">
        <v>317</v>
      </c>
      <c r="B159" s="10" t="s">
        <v>318</v>
      </c>
      <c r="C159" s="11" t="s">
        <v>8</v>
      </c>
      <c r="D159" s="18">
        <v>4</v>
      </c>
      <c r="E159" s="39">
        <v>0</v>
      </c>
      <c r="F159" s="40">
        <f t="shared" si="2"/>
        <v>0</v>
      </c>
    </row>
    <row r="160" spans="1:6" ht="21.75" customHeight="1">
      <c r="A160" s="17" t="s">
        <v>319</v>
      </c>
      <c r="B160" s="10" t="s">
        <v>320</v>
      </c>
      <c r="C160" s="12" t="s">
        <v>8</v>
      </c>
      <c r="D160" s="18">
        <v>1</v>
      </c>
      <c r="E160" s="39">
        <v>0</v>
      </c>
      <c r="F160" s="40">
        <f t="shared" si="2"/>
        <v>0</v>
      </c>
    </row>
    <row r="161" spans="1:6" ht="21.75" customHeight="1">
      <c r="A161" s="17" t="s">
        <v>321</v>
      </c>
      <c r="B161" s="10" t="s">
        <v>322</v>
      </c>
      <c r="C161" s="11" t="s">
        <v>8</v>
      </c>
      <c r="D161" s="18">
        <v>5</v>
      </c>
      <c r="E161" s="39">
        <v>0</v>
      </c>
      <c r="F161" s="40">
        <f t="shared" si="2"/>
        <v>0</v>
      </c>
    </row>
    <row r="162" spans="1:6" ht="21.75" customHeight="1">
      <c r="A162" s="17" t="s">
        <v>323</v>
      </c>
      <c r="B162" s="10" t="s">
        <v>324</v>
      </c>
      <c r="C162" s="11" t="s">
        <v>8</v>
      </c>
      <c r="D162" s="18">
        <v>15</v>
      </c>
      <c r="E162" s="39">
        <v>0</v>
      </c>
      <c r="F162" s="40">
        <f t="shared" si="2"/>
        <v>0</v>
      </c>
    </row>
    <row r="163" spans="1:6" ht="21.75" customHeight="1">
      <c r="A163" s="17" t="s">
        <v>325</v>
      </c>
      <c r="B163" s="10" t="s">
        <v>326</v>
      </c>
      <c r="C163" s="11" t="s">
        <v>8</v>
      </c>
      <c r="D163" s="18">
        <v>4</v>
      </c>
      <c r="E163" s="39">
        <v>0</v>
      </c>
      <c r="F163" s="40">
        <f t="shared" si="2"/>
        <v>0</v>
      </c>
    </row>
    <row r="164" spans="1:6" ht="21.75" customHeight="1">
      <c r="A164" s="17" t="s">
        <v>327</v>
      </c>
      <c r="B164" s="10" t="s">
        <v>328</v>
      </c>
      <c r="C164" s="11" t="s">
        <v>8</v>
      </c>
      <c r="D164" s="18">
        <v>3</v>
      </c>
      <c r="E164" s="39">
        <v>0</v>
      </c>
      <c r="F164" s="40">
        <f t="shared" si="2"/>
        <v>0</v>
      </c>
    </row>
    <row r="165" spans="1:6" ht="21.75" customHeight="1">
      <c r="A165" s="17" t="s">
        <v>329</v>
      </c>
      <c r="B165" s="10" t="s">
        <v>330</v>
      </c>
      <c r="C165" s="12" t="s">
        <v>143</v>
      </c>
      <c r="D165" s="18">
        <v>1</v>
      </c>
      <c r="E165" s="39">
        <v>0</v>
      </c>
      <c r="F165" s="40">
        <f t="shared" si="2"/>
        <v>0</v>
      </c>
    </row>
    <row r="166" spans="1:6" ht="21.75" customHeight="1">
      <c r="A166" s="41" t="s">
        <v>331</v>
      </c>
      <c r="B166" s="14" t="s">
        <v>332</v>
      </c>
      <c r="C166" s="15" t="s">
        <v>143</v>
      </c>
      <c r="D166" s="20">
        <v>1</v>
      </c>
      <c r="E166" s="42">
        <v>0</v>
      </c>
      <c r="F166" s="43">
        <f t="shared" si="2"/>
        <v>0</v>
      </c>
    </row>
    <row r="167" spans="1:6" ht="18.75" customHeight="1">
      <c r="A167" s="7"/>
      <c r="B167" s="45" t="s">
        <v>333</v>
      </c>
      <c r="C167" s="46"/>
      <c r="D167" s="16"/>
      <c r="E167" s="47"/>
      <c r="F167" s="48">
        <f>SUM(F4:F166)</f>
        <v>0</v>
      </c>
    </row>
    <row r="168" spans="1:6" ht="18.75" customHeight="1">
      <c r="A168" s="17"/>
      <c r="B168" s="10" t="s">
        <v>334</v>
      </c>
      <c r="C168" s="12"/>
      <c r="D168" s="18"/>
      <c r="E168" s="37"/>
      <c r="F168" s="44">
        <f>F167*23%</f>
        <v>0</v>
      </c>
    </row>
    <row r="169" spans="1:6" ht="19.5" customHeight="1">
      <c r="A169" s="19"/>
      <c r="B169" s="49" t="s">
        <v>335</v>
      </c>
      <c r="C169" s="50"/>
      <c r="D169" s="20"/>
      <c r="E169" s="51"/>
      <c r="F169" s="52">
        <f>F167+F168</f>
        <v>0</v>
      </c>
    </row>
    <row r="170" spans="1:6" ht="42.75" customHeight="1">
      <c r="A170" s="58" t="s">
        <v>336</v>
      </c>
      <c r="B170" s="58"/>
      <c r="C170" s="58"/>
      <c r="D170" s="58"/>
      <c r="E170" s="58"/>
      <c r="F170" s="58"/>
    </row>
    <row r="171" spans="1:6" ht="137.25" customHeight="1">
      <c r="A171" s="54" t="s">
        <v>337</v>
      </c>
      <c r="B171" s="54"/>
      <c r="C171" s="54"/>
      <c r="D171" s="54"/>
      <c r="E171" s="54"/>
      <c r="F171" s="54"/>
    </row>
    <row r="172" spans="1:6" ht="217.5" customHeight="1">
      <c r="A172" s="54" t="s">
        <v>338</v>
      </c>
      <c r="B172" s="54"/>
      <c r="C172" s="54"/>
      <c r="D172" s="54"/>
      <c r="E172" s="54"/>
      <c r="F172" s="54"/>
    </row>
    <row r="173" spans="1:6" ht="153" customHeight="1">
      <c r="A173" s="54" t="s">
        <v>339</v>
      </c>
      <c r="B173" s="54"/>
      <c r="C173" s="54"/>
      <c r="D173" s="54"/>
      <c r="E173" s="54"/>
      <c r="F173" s="54"/>
    </row>
    <row r="174" spans="1:6" ht="103.5" customHeight="1">
      <c r="A174" s="54" t="s">
        <v>340</v>
      </c>
      <c r="B174" s="54"/>
      <c r="C174" s="54"/>
      <c r="D174" s="54"/>
      <c r="E174" s="54"/>
      <c r="F174" s="54"/>
    </row>
    <row r="175" spans="1:6" ht="78" customHeight="1">
      <c r="A175" s="54" t="s">
        <v>341</v>
      </c>
      <c r="B175" s="54"/>
      <c r="C175" s="54"/>
      <c r="D175" s="54"/>
      <c r="E175" s="54"/>
      <c r="F175" s="54"/>
    </row>
    <row r="176" spans="1:6" ht="79.5" customHeight="1">
      <c r="A176" s="54" t="s">
        <v>342</v>
      </c>
      <c r="B176" s="54"/>
      <c r="C176" s="54"/>
      <c r="D176" s="54"/>
      <c r="E176" s="54"/>
      <c r="F176" s="54"/>
    </row>
    <row r="177" spans="1:6" ht="154.5" customHeight="1">
      <c r="A177" s="60" t="s">
        <v>343</v>
      </c>
      <c r="B177" s="61"/>
      <c r="C177" s="61"/>
      <c r="D177" s="61"/>
      <c r="E177" s="61"/>
      <c r="F177" s="61"/>
    </row>
    <row r="178" spans="2:6" ht="20.25" customHeight="1">
      <c r="B178" s="53"/>
      <c r="C178" s="53"/>
      <c r="D178" s="53"/>
      <c r="E178" s="22"/>
      <c r="F178" s="6"/>
    </row>
    <row r="179" spans="2:6" ht="18.75" customHeight="1">
      <c r="B179" s="62"/>
      <c r="C179" s="62"/>
      <c r="D179" s="62"/>
      <c r="E179" s="23"/>
      <c r="F179" s="6"/>
    </row>
    <row r="180" spans="2:6" ht="44.25" customHeight="1">
      <c r="B180" s="53"/>
      <c r="C180" s="53"/>
      <c r="D180" s="53"/>
      <c r="E180" s="22"/>
      <c r="F180" s="6"/>
    </row>
    <row r="181" spans="2:6" ht="21.75" customHeight="1">
      <c r="B181" s="62"/>
      <c r="C181" s="62"/>
      <c r="D181" s="62"/>
      <c r="E181" s="23"/>
      <c r="F181" s="6"/>
    </row>
    <row r="182" spans="2:6" ht="21.75" customHeight="1">
      <c r="B182" s="53"/>
      <c r="C182" s="53"/>
      <c r="D182" s="53"/>
      <c r="E182" s="22"/>
      <c r="F182" s="6"/>
    </row>
    <row r="183" spans="2:6" ht="21.75" customHeight="1">
      <c r="B183" s="53"/>
      <c r="C183" s="53"/>
      <c r="D183" s="53"/>
      <c r="E183" s="22"/>
      <c r="F183" s="6"/>
    </row>
    <row r="184" spans="2:6" ht="33" customHeight="1">
      <c r="B184" s="53"/>
      <c r="C184" s="53"/>
      <c r="D184" s="53"/>
      <c r="E184" s="22"/>
      <c r="F184" s="6"/>
    </row>
    <row r="185" spans="2:6" ht="21" customHeight="1">
      <c r="B185" s="53"/>
      <c r="C185" s="53"/>
      <c r="D185" s="53"/>
      <c r="E185" s="22"/>
      <c r="F185" s="6"/>
    </row>
    <row r="186" spans="2:6" ht="33" customHeight="1">
      <c r="B186" s="24"/>
      <c r="C186" s="25"/>
      <c r="D186" s="25"/>
      <c r="E186" s="25"/>
      <c r="F186" s="6"/>
    </row>
    <row r="187" spans="2:6" ht="21.75" customHeight="1">
      <c r="B187" s="62"/>
      <c r="C187" s="62"/>
      <c r="D187" s="62"/>
      <c r="E187" s="23"/>
      <c r="F187" s="6"/>
    </row>
    <row r="188" spans="2:6" ht="21.75" customHeight="1">
      <c r="B188" s="62"/>
      <c r="C188" s="62"/>
      <c r="D188" s="62"/>
      <c r="E188" s="23"/>
      <c r="F188" s="6"/>
    </row>
    <row r="189" spans="2:6" ht="21.75" customHeight="1">
      <c r="B189" s="62"/>
      <c r="C189" s="62"/>
      <c r="D189" s="62"/>
      <c r="E189" s="23"/>
      <c r="F189" s="6"/>
    </row>
    <row r="190" spans="2:6" ht="21.75" customHeight="1">
      <c r="B190" s="62"/>
      <c r="C190" s="62"/>
      <c r="D190" s="62"/>
      <c r="E190" s="23"/>
      <c r="F190" s="6"/>
    </row>
    <row r="191" spans="2:6" ht="21.75" customHeight="1">
      <c r="B191" s="62"/>
      <c r="C191" s="62"/>
      <c r="D191" s="62"/>
      <c r="E191" s="23"/>
      <c r="F191" s="6"/>
    </row>
    <row r="192" spans="2:6" ht="21.75" customHeight="1">
      <c r="B192" s="62"/>
      <c r="C192" s="62"/>
      <c r="D192" s="62"/>
      <c r="E192" s="23"/>
      <c r="F192" s="6"/>
    </row>
    <row r="193" spans="2:6" ht="21.75" customHeight="1">
      <c r="B193" s="59"/>
      <c r="C193" s="59"/>
      <c r="D193" s="59"/>
      <c r="E193" s="26"/>
      <c r="F193" s="27"/>
    </row>
    <row r="194" spans="2:6" ht="33" customHeight="1">
      <c r="B194" s="59"/>
      <c r="C194" s="59"/>
      <c r="D194" s="59"/>
      <c r="E194" s="26"/>
      <c r="F194" s="27"/>
    </row>
    <row r="195" spans="2:6" ht="33" customHeight="1">
      <c r="B195" s="62"/>
      <c r="C195" s="62"/>
      <c r="D195" s="62"/>
      <c r="E195" s="23"/>
      <c r="F195" s="27"/>
    </row>
    <row r="196" spans="2:6" ht="21" customHeight="1">
      <c r="B196" s="62"/>
      <c r="C196" s="62"/>
      <c r="D196" s="62"/>
      <c r="E196" s="23"/>
      <c r="F196" s="27"/>
    </row>
    <row r="197" spans="2:6" ht="42" customHeight="1">
      <c r="B197" s="53"/>
      <c r="C197" s="53"/>
      <c r="D197" s="53"/>
      <c r="E197" s="22"/>
      <c r="F197" s="27"/>
    </row>
    <row r="198" spans="2:6" ht="33" customHeight="1">
      <c r="B198" s="53"/>
      <c r="C198" s="53"/>
      <c r="D198" s="53"/>
      <c r="E198" s="22"/>
      <c r="F198" s="27"/>
    </row>
    <row r="199" spans="2:6" ht="20.25" customHeight="1">
      <c r="B199" s="63"/>
      <c r="C199" s="63"/>
      <c r="D199" s="63"/>
      <c r="E199" s="28"/>
      <c r="F199" s="27"/>
    </row>
    <row r="200" spans="2:6" ht="20.25" customHeight="1">
      <c r="B200" s="62"/>
      <c r="C200" s="62"/>
      <c r="D200" s="62"/>
      <c r="E200" s="23"/>
      <c r="F200" s="27"/>
    </row>
    <row r="201" spans="2:6" ht="20.25" customHeight="1">
      <c r="B201" s="62"/>
      <c r="C201" s="62"/>
      <c r="D201" s="62"/>
      <c r="E201" s="23"/>
      <c r="F201" s="27"/>
    </row>
    <row r="202" spans="2:6" ht="20.25" customHeight="1">
      <c r="B202" s="62"/>
      <c r="C202" s="62"/>
      <c r="D202" s="62"/>
      <c r="E202" s="23"/>
      <c r="F202" s="27"/>
    </row>
    <row r="203" spans="2:6" ht="20.25" customHeight="1">
      <c r="B203" s="62"/>
      <c r="C203" s="62"/>
      <c r="D203" s="62"/>
      <c r="E203" s="23"/>
      <c r="F203" s="27"/>
    </row>
    <row r="204" spans="2:6" ht="33" customHeight="1">
      <c r="B204" s="62"/>
      <c r="C204" s="62"/>
      <c r="D204" s="62"/>
      <c r="E204" s="23"/>
      <c r="F204" s="27"/>
    </row>
    <row r="205" spans="2:6" ht="33" customHeight="1">
      <c r="B205" s="62"/>
      <c r="C205" s="62"/>
      <c r="D205" s="62"/>
      <c r="E205" s="23"/>
      <c r="F205" s="27"/>
    </row>
    <row r="206" spans="2:6" ht="21" customHeight="1">
      <c r="B206" s="23"/>
      <c r="C206" s="29"/>
      <c r="D206" s="30"/>
      <c r="E206" s="6"/>
      <c r="F206" s="27"/>
    </row>
  </sheetData>
  <sheetProtection selectLockedCells="1" selectUnlockedCells="1"/>
  <mergeCells count="37">
    <mergeCell ref="B204:D204"/>
    <mergeCell ref="B194:D194"/>
    <mergeCell ref="B195:D195"/>
    <mergeCell ref="B196:D196"/>
    <mergeCell ref="B197:D197"/>
    <mergeCell ref="B205:D205"/>
    <mergeCell ref="B199:D199"/>
    <mergeCell ref="B200:D200"/>
    <mergeCell ref="B201:D201"/>
    <mergeCell ref="B202:D202"/>
    <mergeCell ref="B203:D203"/>
    <mergeCell ref="B183:D183"/>
    <mergeCell ref="B184:D184"/>
    <mergeCell ref="B198:D198"/>
    <mergeCell ref="B187:D187"/>
    <mergeCell ref="B188:D188"/>
    <mergeCell ref="B189:D189"/>
    <mergeCell ref="B190:D190"/>
    <mergeCell ref="B191:D191"/>
    <mergeCell ref="B192:D192"/>
    <mergeCell ref="B193:D193"/>
    <mergeCell ref="B185:D185"/>
    <mergeCell ref="A174:F174"/>
    <mergeCell ref="A175:F175"/>
    <mergeCell ref="A176:F176"/>
    <mergeCell ref="A177:F177"/>
    <mergeCell ref="B178:D178"/>
    <mergeCell ref="B179:D179"/>
    <mergeCell ref="B180:D180"/>
    <mergeCell ref="B181:D181"/>
    <mergeCell ref="B182:D182"/>
    <mergeCell ref="A173:F173"/>
    <mergeCell ref="A1:F1"/>
    <mergeCell ref="A2:F2"/>
    <mergeCell ref="A170:F170"/>
    <mergeCell ref="A171:F171"/>
    <mergeCell ref="A172:F172"/>
  </mergeCells>
  <printOptions/>
  <pageMargins left="0.7480314960629921" right="0.1968503937007874" top="1.06299212598425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Jasik</dc:creator>
  <cp:keywords/>
  <dc:description/>
  <cp:lastModifiedBy>Małgorzata Jasik</cp:lastModifiedBy>
  <cp:lastPrinted>2023-12-11T14:00:42Z</cp:lastPrinted>
  <dcterms:created xsi:type="dcterms:W3CDTF">2023-07-05T08:13:05Z</dcterms:created>
  <dcterms:modified xsi:type="dcterms:W3CDTF">2023-12-12T06:57:43Z</dcterms:modified>
  <cp:category/>
  <cp:version/>
  <cp:contentType/>
  <cp:contentStatus/>
</cp:coreProperties>
</file>