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0_TP_ZP_D_2024 - skaner, pompy\SWZ ost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I17" i="1"/>
  <c r="G16" i="1"/>
  <c r="I16" i="1" s="1"/>
  <c r="G17" i="1"/>
  <c r="F16" i="1"/>
  <c r="F17" i="1"/>
  <c r="G15" i="1"/>
  <c r="I15" i="1" s="1"/>
  <c r="F15" i="1"/>
  <c r="G11" i="1" l="1"/>
  <c r="F11" i="1" l="1"/>
  <c r="I11" i="1" l="1"/>
  <c r="I12" i="1" s="1"/>
  <c r="G12" i="1" l="1"/>
</calcChain>
</file>

<file path=xl/sharedStrings.xml><?xml version="1.0" encoding="utf-8"?>
<sst xmlns="http://schemas.openxmlformats.org/spreadsheetml/2006/main" count="25" uniqueCount="24">
  <si>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</si>
  <si>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</si>
  <si>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</si>
  <si>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</si>
  <si>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</si>
  <si>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</si>
  <si>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</si>
  <si>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Cena jednostkowa  (za 1 szt./kpl) brutto w PLN</t>
  </si>
  <si>
    <t>Cena jednostkowa  (za 1 szt./kpl) 
netto w PLN</t>
  </si>
  <si>
    <t>7=3x5</t>
  </si>
  <si>
    <t>6=5+5x8</t>
  </si>
  <si>
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</si>
  <si>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4. W razie potrzeby Zamawiający dopuszcza rozszerzenie tabeli poprzez dodanie wierszy.</t>
  </si>
  <si>
    <t>2. Określenie właściwej stawki VAT należy do Wykonawcy. Należy podać stawkę VAT obowiązującą na dzień składania ofert.</t>
  </si>
  <si>
    <t xml:space="preserve">RAZEM </t>
  </si>
  <si>
    <t xml:space="preserve">Fundus kamery tj. skaner konfokalny z modułem angiografii fluoresceinowej spełniający wymagania określone w załączniku nr 1a do SWZ - Parametry techniczne </t>
  </si>
  <si>
    <t>Pakiet nr 1</t>
  </si>
  <si>
    <t>Pakiet nr 2</t>
  </si>
  <si>
    <t xml:space="preserve">Pompy infuzyjne strzykawkowe spełniające wymagania określone w załączniku nr 1a do SWZ - Parametry techniczne </t>
  </si>
  <si>
    <t xml:space="preserve">Pompy infuzyjne objętościowe spełniające wymagania określone w załączniku nr 1a do SWZ - Parametry techniczne </t>
  </si>
  <si>
    <t xml:space="preserve">Pompy strzykawkowe z funkcją PCA spełniające wymagania określone w załączniku nr 1a do SWZ - Parametry techniczne </t>
  </si>
  <si>
    <t>3. W przypadku różnych stawek VAT dla poszczególnych elementów składających się na oferowany Towar należy dokonać ich oddzielnej wyceny poprzez rozszerzenie ilości wierszy.</t>
  </si>
  <si>
    <t>Uwaga ! Należy należy zapoznać się z poniższymi uwagami przed wypełnieniem Formularza asortymentowo-cenowego:</t>
  </si>
  <si>
    <t>Producent
Nazwa handlowa
Typ i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</si>
</sst>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1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4" fontId="3" fillId="0" borderId="4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4" borderId="0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zoomScaleSheetLayoutView="120" workbookViewId="0">
      <selection activeCell="M9" sqref="M9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3</v>
      </c>
      <c r="C1" s="23" t="s">
        <v>1</v>
      </c>
      <c r="D1" s="1" t="s">
        <v>23</v>
      </c>
      <c r="E1" s="1" t="s">
        <v>8</v>
      </c>
      <c r="F1" s="1" t="s">
        <v>7</v>
      </c>
      <c r="G1" s="1" t="s">
        <v>5</v>
      </c>
      <c r="H1" s="2" t="s">
        <v>2</v>
      </c>
      <c r="I1" s="1" t="s">
        <v>6</v>
      </c>
    </row>
    <row r="2" spans="1:12" x14ac:dyDescent="0.25">
      <c r="A2" s="3">
        <v>1</v>
      </c>
      <c r="B2" s="3">
        <v>2</v>
      </c>
      <c r="C2" s="24">
        <v>3</v>
      </c>
      <c r="D2" s="4">
        <v>4</v>
      </c>
      <c r="E2" s="4">
        <v>5</v>
      </c>
      <c r="F2" s="4" t="s">
        <v>10</v>
      </c>
      <c r="G2" s="4" t="s">
        <v>9</v>
      </c>
      <c r="H2" s="5">
        <v>8</v>
      </c>
      <c r="I2" s="4" t="s">
        <v>4</v>
      </c>
    </row>
    <row r="3" spans="1:12" x14ac:dyDescent="0.25">
      <c r="A3" s="9"/>
      <c r="B3" s="9"/>
      <c r="C3" s="9"/>
      <c r="D3" s="10"/>
      <c r="E3" s="10"/>
      <c r="F3" s="10"/>
      <c r="G3" s="10"/>
      <c r="H3" s="11"/>
      <c r="I3" s="10"/>
    </row>
    <row r="4" spans="1:12" x14ac:dyDescent="0.25">
      <c r="A4" s="12" t="s">
        <v>22</v>
      </c>
      <c r="B4" s="13"/>
      <c r="C4" s="13"/>
      <c r="D4" s="13"/>
      <c r="E4" s="13"/>
      <c r="F4" s="14"/>
      <c r="G4" s="15"/>
      <c r="H4" s="15"/>
      <c r="I4" s="15"/>
      <c r="J4" s="15"/>
      <c r="K4" s="16"/>
      <c r="L4" s="16"/>
    </row>
    <row r="5" spans="1:12" ht="35.25" customHeight="1" x14ac:dyDescent="0.25">
      <c r="A5" s="32" t="s">
        <v>11</v>
      </c>
      <c r="B5" s="32"/>
      <c r="C5" s="32"/>
      <c r="D5" s="32"/>
      <c r="E5" s="32"/>
      <c r="F5" s="32"/>
      <c r="G5" s="32"/>
      <c r="H5" s="32"/>
      <c r="I5" s="32"/>
      <c r="J5" s="18"/>
      <c r="K5" s="18"/>
      <c r="L5" s="18"/>
    </row>
    <row r="6" spans="1:12" ht="15" customHeight="1" x14ac:dyDescent="0.25">
      <c r="A6" s="25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6"/>
      <c r="L6" s="16"/>
    </row>
    <row r="7" spans="1:12" x14ac:dyDescent="0.25">
      <c r="A7" s="25" t="s">
        <v>21</v>
      </c>
      <c r="B7" s="31"/>
      <c r="C7" s="17"/>
      <c r="D7" s="17"/>
      <c r="E7" s="17"/>
      <c r="F7" s="17"/>
      <c r="G7" s="17"/>
      <c r="H7" s="17"/>
      <c r="I7" s="17"/>
      <c r="J7" s="17"/>
      <c r="K7" s="16"/>
      <c r="L7" s="16"/>
    </row>
    <row r="8" spans="1:12" x14ac:dyDescent="0.25">
      <c r="A8" s="25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6"/>
      <c r="L8" s="16"/>
    </row>
    <row r="9" spans="1:12" x14ac:dyDescent="0.25">
      <c r="A9" s="19"/>
      <c r="B9" s="17"/>
      <c r="C9" s="17"/>
      <c r="D9" s="17"/>
      <c r="E9" s="17"/>
      <c r="F9" s="17"/>
      <c r="G9" s="17"/>
      <c r="H9" s="17"/>
      <c r="I9" s="17"/>
      <c r="J9" s="17"/>
      <c r="K9" s="16"/>
      <c r="L9" s="16"/>
    </row>
    <row r="10" spans="1:12" x14ac:dyDescent="0.25">
      <c r="A10" s="6" t="s">
        <v>16</v>
      </c>
      <c r="B10" s="7"/>
      <c r="C10" s="7"/>
      <c r="D10" s="7"/>
      <c r="E10" s="7"/>
      <c r="F10" s="7"/>
      <c r="G10" s="7"/>
      <c r="H10" s="7"/>
      <c r="I10" s="7"/>
    </row>
    <row r="11" spans="1:12" ht="48" x14ac:dyDescent="0.25">
      <c r="A11" s="3">
        <v>1</v>
      </c>
      <c r="B11" s="27" t="s">
        <v>15</v>
      </c>
      <c r="C11" s="24">
        <v>1</v>
      </c>
      <c r="D11" s="28"/>
      <c r="E11" s="20"/>
      <c r="F11" s="8">
        <f>ROUND(E11+E11*H11,2)</f>
        <v>0</v>
      </c>
      <c r="G11" s="8">
        <f>ROUND(C11*E11,2)</f>
        <v>0</v>
      </c>
      <c r="H11" s="21"/>
      <c r="I11" s="8">
        <f>ROUND(G11+(G11*H11),2)</f>
        <v>0</v>
      </c>
    </row>
    <row r="12" spans="1:12" x14ac:dyDescent="0.25">
      <c r="A12" s="7"/>
      <c r="B12" s="7"/>
      <c r="C12" s="26"/>
      <c r="D12" s="7"/>
      <c r="E12" s="33" t="s">
        <v>14</v>
      </c>
      <c r="F12" s="34"/>
      <c r="G12" s="22">
        <f>SUM(G11:G11)</f>
        <v>0</v>
      </c>
      <c r="H12" s="7"/>
      <c r="I12" s="22">
        <f>SUM(I11:I11)</f>
        <v>0</v>
      </c>
    </row>
    <row r="14" spans="1:12" x14ac:dyDescent="0.25">
      <c r="A14" s="6" t="s">
        <v>17</v>
      </c>
    </row>
    <row r="15" spans="1:12" ht="36" x14ac:dyDescent="0.25">
      <c r="A15" s="3">
        <v>1</v>
      </c>
      <c r="B15" s="27" t="s">
        <v>20</v>
      </c>
      <c r="C15" s="24">
        <v>2</v>
      </c>
      <c r="D15" s="28"/>
      <c r="E15" s="20"/>
      <c r="F15" s="8">
        <f>ROUND(E15+E15*H15,2)</f>
        <v>0</v>
      </c>
      <c r="G15" s="8">
        <f>ROUND(C15*E15,2)</f>
        <v>0</v>
      </c>
      <c r="H15" s="21"/>
      <c r="I15" s="8">
        <f>ROUND(G15+(G15*H15),2)</f>
        <v>0</v>
      </c>
    </row>
    <row r="16" spans="1:12" ht="36" x14ac:dyDescent="0.25">
      <c r="A16" s="3">
        <v>2</v>
      </c>
      <c r="B16" s="27" t="s">
        <v>18</v>
      </c>
      <c r="C16" s="24">
        <v>5</v>
      </c>
      <c r="D16" s="29"/>
      <c r="E16" s="20"/>
      <c r="F16" s="8">
        <f t="shared" ref="F16:F17" si="0">ROUND(E16+E16*H16,2)</f>
        <v>0</v>
      </c>
      <c r="G16" s="8">
        <f t="shared" ref="G16:G17" si="1">ROUND(C16*E16,2)</f>
        <v>0</v>
      </c>
      <c r="H16" s="30"/>
      <c r="I16" s="8">
        <f t="shared" ref="I16:I17" si="2">ROUND(G16+(G16*H16),2)</f>
        <v>0</v>
      </c>
    </row>
    <row r="17" spans="1:9" ht="36" x14ac:dyDescent="0.25">
      <c r="A17" s="3">
        <v>3</v>
      </c>
      <c r="B17" s="27" t="s">
        <v>19</v>
      </c>
      <c r="C17" s="24">
        <v>4</v>
      </c>
      <c r="D17" s="29"/>
      <c r="E17" s="20"/>
      <c r="F17" s="8">
        <f t="shared" si="0"/>
        <v>0</v>
      </c>
      <c r="G17" s="8">
        <f t="shared" si="1"/>
        <v>0</v>
      </c>
      <c r="H17" s="30"/>
      <c r="I17" s="8">
        <f t="shared" si="2"/>
        <v>0</v>
      </c>
    </row>
    <row r="18" spans="1:9" x14ac:dyDescent="0.25">
      <c r="A18" s="7"/>
      <c r="B18" s="7"/>
      <c r="C18" s="26"/>
      <c r="D18" s="7"/>
      <c r="E18" s="33" t="s">
        <v>14</v>
      </c>
      <c r="F18" s="34"/>
      <c r="G18" s="22">
        <f>SUM(G15:G17)</f>
        <v>0</v>
      </c>
      <c r="H18" s="7"/>
      <c r="I18" s="22">
        <f>SUM(I15:I17)</f>
        <v>0</v>
      </c>
    </row>
  </sheetData>
  <mergeCells count="3">
    <mergeCell ref="A5:I5"/>
    <mergeCell ref="E12:F12"/>
    <mergeCell ref="E18:F18"/>
  </mergeCells>
  <pageMargins left="0.39370078740157483" right="0.39370078740157483" top="0.59055118110236227" bottom="0.55118110236220474" header="0.27559055118110237" footer="0.27559055118110237"/>
  <pageSetup paperSize="9" orientation="landscape" r:id="rId1"/>
  <headerFooter>
    <oddHeader>&amp;L&amp;"-,Pogrubiony" 10/TP/ZP/D/2024&amp;C&amp;"-,Pogrubiony"FROMULARZ ASORTYMENTOWO-CENOWY&amp;R&amp;"-,Pogrubiony"Załącznik nr 2 do SWZ</oddHead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2024-02-12T11:30:29Z</cp:lastPrinted>
  <dcterms:created xsi:type="dcterms:W3CDTF">2019-06-17T07:20:35Z</dcterms:created>
  <dcterms:modified xsi:type="dcterms:W3CDTF">2024-02-12T11:33:45Z</dcterms:modified>
</cp:coreProperties>
</file>