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4780" windowHeight="12150"/>
  </bookViews>
  <sheets>
    <sheet name="dostawa art. gosp. " sheetId="2" r:id="rId1"/>
  </sheets>
  <calcPr calcId="144525"/>
</workbook>
</file>

<file path=xl/calcChain.xml><?xml version="1.0" encoding="utf-8"?>
<calcChain xmlns="http://schemas.openxmlformats.org/spreadsheetml/2006/main">
  <c r="F72" i="2" l="1"/>
  <c r="F47" i="2" l="1"/>
  <c r="H47" i="2" s="1"/>
  <c r="F34" i="2"/>
  <c r="H34" i="2" s="1"/>
  <c r="F70" i="2" l="1"/>
  <c r="H70" i="2" s="1"/>
  <c r="F71" i="2"/>
  <c r="H71" i="2" s="1"/>
  <c r="F69" i="2"/>
  <c r="H69" i="2" s="1"/>
  <c r="F68" i="2"/>
  <c r="H68" i="2" s="1"/>
  <c r="F30" i="2"/>
  <c r="H30" i="2" s="1"/>
  <c r="F33" i="2"/>
  <c r="H33" i="2" s="1"/>
  <c r="F67" i="2"/>
  <c r="H67" i="2" s="1"/>
  <c r="F66" i="2"/>
  <c r="H66" i="2" s="1"/>
  <c r="F65" i="2"/>
  <c r="H65" i="2" s="1"/>
  <c r="F64" i="2"/>
  <c r="H64" i="2" s="1"/>
  <c r="F63" i="2"/>
  <c r="H63" i="2" s="1"/>
  <c r="F50" i="2"/>
  <c r="H50" i="2" s="1"/>
  <c r="F49" i="2"/>
  <c r="H49" i="2" s="1"/>
  <c r="F48" i="2"/>
  <c r="H48" i="2" s="1"/>
  <c r="F51" i="2"/>
  <c r="H51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17" i="2"/>
  <c r="H17" i="2" s="1"/>
  <c r="F32" i="2"/>
  <c r="H32" i="2" s="1"/>
  <c r="F31" i="2"/>
  <c r="H31" i="2" s="1"/>
  <c r="F21" i="2"/>
  <c r="H21" i="2" s="1"/>
  <c r="F46" i="2"/>
  <c r="H46" i="2" s="1"/>
  <c r="F29" i="2"/>
  <c r="H29" i="2" s="1"/>
  <c r="F28" i="2"/>
  <c r="H28" i="2" s="1"/>
  <c r="F27" i="2"/>
  <c r="H27" i="2" s="1"/>
  <c r="F26" i="2"/>
  <c r="H26" i="2" s="1"/>
  <c r="F62" i="2"/>
  <c r="H62" i="2" s="1"/>
  <c r="F61" i="2"/>
  <c r="H61" i="2" s="1"/>
  <c r="F60" i="2"/>
  <c r="H60" i="2" s="1"/>
  <c r="F59" i="2"/>
  <c r="H59" i="2" s="1"/>
  <c r="F58" i="2"/>
  <c r="H58" i="2" s="1"/>
  <c r="F25" i="2"/>
  <c r="H25" i="2" s="1"/>
  <c r="F57" i="2"/>
  <c r="H57" i="2" s="1"/>
  <c r="F56" i="2"/>
  <c r="H56" i="2" s="1"/>
  <c r="F18" i="2"/>
  <c r="H18" i="2" s="1"/>
  <c r="F54" i="2"/>
  <c r="H54" i="2" s="1"/>
  <c r="F53" i="2"/>
  <c r="H53" i="2" s="1"/>
  <c r="F55" i="2"/>
  <c r="H55" i="2" s="1"/>
  <c r="F24" i="2"/>
  <c r="H24" i="2" s="1"/>
  <c r="F23" i="2"/>
  <c r="H23" i="2" s="1"/>
  <c r="F22" i="2"/>
  <c r="H22" i="2" s="1"/>
  <c r="F52" i="2"/>
  <c r="H52" i="2" s="1"/>
  <c r="F20" i="2"/>
  <c r="H20" i="2" s="1"/>
  <c r="F19" i="2"/>
  <c r="H19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H72" i="2" l="1"/>
</calcChain>
</file>

<file path=xl/sharedStrings.xml><?xml version="1.0" encoding="utf-8"?>
<sst xmlns="http://schemas.openxmlformats.org/spreadsheetml/2006/main" count="143" uniqueCount="81">
  <si>
    <t>Dostawa artykułów gospodarczych i czystościowych dla SP ZOZ w Kędzierzynie-Koźlu</t>
  </si>
  <si>
    <t>Lp.</t>
  </si>
  <si>
    <t>Opis  produktu</t>
  </si>
  <si>
    <t xml:space="preserve">Ilość </t>
  </si>
  <si>
    <t>Jedn. miary</t>
  </si>
  <si>
    <t xml:space="preserve">Cena jedn. netto </t>
  </si>
  <si>
    <t>Warość netto</t>
  </si>
  <si>
    <t>Stawka podatku VAT</t>
  </si>
  <si>
    <t>Wartość brutto</t>
  </si>
  <si>
    <t>szt.</t>
  </si>
  <si>
    <t>Folia spożywcza 30cmx200m</t>
  </si>
  <si>
    <t>Klej szybkoschnący, typu"Kropelka" 2-3ml</t>
  </si>
  <si>
    <t>Kosz na śmieci plastikowy z pedałem 15l</t>
  </si>
  <si>
    <t>Kosz na śmieci plastikowy z pedałem 22l</t>
  </si>
  <si>
    <t>Kosz na śmieci plastikowy z pedałem 50l</t>
  </si>
  <si>
    <t>opak.</t>
  </si>
  <si>
    <t>Mop sznurkowy bawełna 300g zapas</t>
  </si>
  <si>
    <t>Wiadro plastikowe z wyciskaczem do mopa sznurkowego, poj. co najmniej 10l</t>
  </si>
  <si>
    <t>Worki do odkurzacza model Tefal TW6477RA</t>
  </si>
  <si>
    <t>rol.</t>
  </si>
  <si>
    <t>Szufelka + zmiotka</t>
  </si>
  <si>
    <t>Wieszak na ubranie drewniany</t>
  </si>
  <si>
    <t>Mydło w płynie Biały Jeleń op.1l (bez dodatków zapachowych)</t>
  </si>
  <si>
    <t xml:space="preserve">Wiadro plastikowe 10l z rączką </t>
  </si>
  <si>
    <t xml:space="preserve">Płyn do płukania tkanin 1l. </t>
  </si>
  <si>
    <t>Płyn do mycia szyb z rozpylaczem 0,75l</t>
  </si>
  <si>
    <t>Worki foliowe na ubrania 60x100 cm (op. 100 szt.)</t>
  </si>
  <si>
    <t>VOIGT BRUDPUR SEPTIC SPRAY - 0,6 L</t>
  </si>
  <si>
    <t>VOIGT PIKASAT SPRAY - 0,6 L</t>
  </si>
  <si>
    <t>Pianka do golenia w areozolu poj. 250 ml</t>
  </si>
  <si>
    <t>Pasta do zębów 75 ml (Colgate, Signal, Aquafresh, BlendaMed)</t>
  </si>
  <si>
    <t xml:space="preserve">Pianka do mebli Sidolux/Pronto poj. 300 - 350 ml. </t>
  </si>
  <si>
    <t>Nóż jednorazowy plastikowy op. 100 szt.</t>
  </si>
  <si>
    <t>Mydło w płynie do dozowników Soft Care Line, poj. 800ml</t>
  </si>
  <si>
    <t>Mop kieszeniowy z mikrofibry wym. 13x40cm</t>
  </si>
  <si>
    <t>Mop jednorazowy z rzepem, biały, 43x13cm, opak. 20 szt.</t>
  </si>
  <si>
    <t>Mleczko do czyszczenia poj. 750ml (typu Cif)</t>
  </si>
  <si>
    <t>Odtłuszczacz w sprayu do każdej powierzchni, bezpieczny dla środowiska, poj. 750ml (np. Meglio)</t>
  </si>
  <si>
    <t>Papier toaletowy biały, miękki, 3-warstwowy, mała rolka, op. 8 szt.</t>
  </si>
  <si>
    <t>Środek do mycia i pilęgnacji stali nierdzewnej w atomizerze np. Chromol poj. 500ml</t>
  </si>
  <si>
    <t>Talerz plastikowy jednorazowy płaski śr. 22 cm op. 100 szt.</t>
  </si>
  <si>
    <t>Worki wodorozpuszczalne do prania rozm. 66x84cm</t>
  </si>
  <si>
    <t>Worki polipropylenowe wym. 65x105cm, do 50kg</t>
  </si>
  <si>
    <t>Worki na gruz gr.18 mikronów, poj. 120l, rolka 20 szt.</t>
  </si>
  <si>
    <t>Widelec jednorazowy plastikowy op. 100szt.</t>
  </si>
  <si>
    <t>Łyżka plastikowa jednorazowa op. 100 szt.</t>
  </si>
  <si>
    <t>Łyżeczki plastikowe jednorazowe op. 100 szt.</t>
  </si>
  <si>
    <t>Miseczka plastikowa głęboka (flaczarka)jednorazowa poj. 500ml op. 100 szt.</t>
  </si>
  <si>
    <t>Miska okrągła plastikowa śr. 40 cm poj. 12l.</t>
  </si>
  <si>
    <t>Worki śmieciowe czerwone 120l rolka 25 szt.</t>
  </si>
  <si>
    <t>Worki śmieciowe czerwone 35l rolka 50 szt.</t>
  </si>
  <si>
    <t>Worki śmieciowe czerwone 60l rolka 25 szt.</t>
  </si>
  <si>
    <t>Worki śmieciowe niebieskie 120l rolka 25 szt.</t>
  </si>
  <si>
    <t>Worki śmieciowe niebieskie 35l rolka 50 szt.</t>
  </si>
  <si>
    <t>Worki śmieciowe niebieskie 60l rolka 25 szt.</t>
  </si>
  <si>
    <t>Żyletki do golenia maszynkami wielorazowymi, op. 5 szt.</t>
  </si>
  <si>
    <t>Ręcznik papierowy Katrin Plus System Towel M2 Celuloza, Biały, 2 warstwy, dł. 100m, op. 6 rolek</t>
  </si>
  <si>
    <t>Preparat w żelu do udrożniania rur odpływowych, poj. 1l</t>
  </si>
  <si>
    <t>Preparat w sprayu przeznaczony do czyszczenia i pielęgnacji tworzyw sztucznych, bezpieczny dla środowiska, poj. 1000ml (np.Nanomax)</t>
  </si>
  <si>
    <t>Płyn do mycia podłóg drewnianych i paneli poj. 500ml</t>
  </si>
  <si>
    <t>Płyn do mycia podłóg uniwersalny do wszelkiego rodzaju powierzchni zmywalnych poj. 1l</t>
  </si>
  <si>
    <t>Gąbka zmywak, wym. co najmniej: 8,5x3x5,5cm, opak. 10 szt. +/- 0,5 cm</t>
  </si>
  <si>
    <t>VOIGT BRUDPUR VC 242 - 1L</t>
  </si>
  <si>
    <t>Załącznik nr 2 do ogłoszenia</t>
  </si>
  <si>
    <t xml:space="preserve"> Produkt oferowany / Symbol</t>
  </si>
  <si>
    <t>Mydło w płynie poj. 5l, preparat w postaci gęstego płynu, o przyjemnym zapachu, posiadający dobre właściowości myjąco- pielęgnujące, PH 5,5 - 6,2</t>
  </si>
  <si>
    <t>Ściereczki wiskozowe perforowane, różne kolory, wym. 40x50cm +/- 3 cm, op. 5 szt.</t>
  </si>
  <si>
    <t>Proszek do prania biały/kolor  3kg</t>
  </si>
  <si>
    <t>VOIGT PIKASAT VC 120 - 1 L</t>
  </si>
  <si>
    <t xml:space="preserve">Szczotka do WC wraz z uchwytem, plastikowa. Cena za komplet. </t>
  </si>
  <si>
    <t xml:space="preserve">szt. </t>
  </si>
  <si>
    <t>Ściereczki z mikrofibry wymiary co najmniej:33x33cm +/- 5 cm, co najmniej 200g</t>
  </si>
  <si>
    <t>Szampon do włosów 250 ml, preparat w postaci gęstego płynu, o przyjemnym zapachu</t>
  </si>
  <si>
    <t xml:space="preserve">Zawieszka do WC Bref Color Active/Domestos  op. 3 szt. </t>
  </si>
  <si>
    <t xml:space="preserve">Odkamieniacz do sprzętu AGD: skoncentrowany, specjalistyczny preparat przeznaczony do usuwania osadów mineralnych,poj. 250ml (odpowiedni do marki DeLonghi) </t>
  </si>
  <si>
    <t>Ręcznik papierowy listki ZZ , koloru białego, liczba warstw: 2, bezzapachowe, rozmiar listka: 25×21cm +/- 0,5 cm, liczba listków w bindzie: 150 szt., Gramatura co najmniej: 2 x 15g/m2, produkt gofrowany</t>
  </si>
  <si>
    <t>Kubki plastikowe jednorazowe do gorących napojów poj. 200ml, op. 100 szt.</t>
  </si>
  <si>
    <t>Folia stretch czarna szer. 50cm/1.5kg brutto,grubość co najmniej 23 µm</t>
  </si>
  <si>
    <t>Folia aluminiowa, gr. 12µm, 28cmx20m</t>
  </si>
  <si>
    <t>Odświerzacz powietrza w prayu o zapachu lawendowym, cytrusowym, morskim, kwiatowym. Opakowanie min. 300 ml, np. Brise, Glade, Air Wick</t>
  </si>
  <si>
    <r>
      <rPr>
        <sz val="10"/>
        <color rgb="FFFF0000"/>
        <rFont val="Calibri"/>
        <family val="2"/>
        <charset val="238"/>
        <scheme val="minor"/>
      </rPr>
      <t xml:space="preserve">Płyn do naczyń </t>
    </r>
    <r>
      <rPr>
        <strike/>
        <sz val="10"/>
        <color rgb="FFFF0000"/>
        <rFont val="Calibri"/>
        <family val="2"/>
        <charset val="238"/>
        <scheme val="minor"/>
      </rPr>
      <t>1L</t>
    </r>
    <r>
      <rPr>
        <sz val="10"/>
        <color rgb="FFFF0000"/>
        <rFont val="Calibri"/>
        <family val="2"/>
        <charset val="238"/>
        <scheme val="minor"/>
      </rPr>
      <t xml:space="preserve"> - Ludwik - 900g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</si>
</sst>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164" fontId="0" fillId="0" borderId="0" xfId="0" applyNumberFormat="1" applyFont="1" applyAlignment="1" applyProtection="1">
      <alignment horizontal="right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10" fontId="3" fillId="3" borderId="2" xfId="1" applyNumberFormat="1" applyFont="1" applyFill="1" applyBorder="1" applyAlignment="1" applyProtection="1">
      <alignment horizontal="center" vertical="center" wrapText="1"/>
    </xf>
    <xf numFmtId="0" fontId="1" fillId="3" borderId="2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3" borderId="3" xfId="1" applyNumberFormat="1" applyFont="1" applyFill="1" applyBorder="1" applyAlignment="1" applyProtection="1">
      <alignment horizontal="center" vertical="center" wrapText="1"/>
    </xf>
    <xf numFmtId="0" fontId="1" fillId="3" borderId="3" xfId="1" applyNumberFormat="1" applyFont="1" applyFill="1" applyBorder="1" applyAlignment="1" applyProtection="1">
      <alignment horizontal="center" wrapText="1"/>
    </xf>
    <xf numFmtId="44" fontId="5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6" fillId="0" borderId="0" xfId="0" applyFont="1" applyAlignment="1" applyProtection="1">
      <alignment horizontal="center" wrapText="1"/>
    </xf>
    <xf numFmtId="0" fontId="7" fillId="0" borderId="1" xfId="0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60" zoomScale="110" zoomScaleNormal="110" workbookViewId="0">
      <selection activeCell="B80" sqref="B79:B80"/>
    </sheetView>
  </sheetViews>
  <sheetFormatPr defaultRowHeight="15" x14ac:dyDescent="0.25"/>
  <cols>
    <col min="1" max="1" width="4" style="1" customWidth="1"/>
    <col min="2" max="2" width="44.140625" style="1" customWidth="1"/>
    <col min="3" max="4" width="9.140625" style="1"/>
    <col min="5" max="5" width="9.85546875" style="1" bestFit="1" customWidth="1"/>
    <col min="6" max="6" width="10.85546875" style="1" bestFit="1" customWidth="1"/>
    <col min="7" max="7" width="9.140625" style="1"/>
    <col min="8" max="8" width="17.85546875" style="1" customWidth="1"/>
    <col min="9" max="9" width="18.7109375" style="1" customWidth="1"/>
    <col min="10" max="16384" width="9.140625" style="1"/>
  </cols>
  <sheetData>
    <row r="1" spans="1:9" ht="30" x14ac:dyDescent="0.25">
      <c r="A1" s="2"/>
      <c r="B1" s="2"/>
      <c r="C1" s="2"/>
      <c r="D1" s="2"/>
      <c r="E1" s="2"/>
      <c r="F1" s="2"/>
      <c r="G1" s="2"/>
      <c r="H1" s="3"/>
      <c r="I1" s="4" t="s">
        <v>63</v>
      </c>
    </row>
    <row r="2" spans="1:9" ht="18.75" x14ac:dyDescent="0.3">
      <c r="A2" s="44" t="s">
        <v>0</v>
      </c>
      <c r="B2" s="44"/>
      <c r="C2" s="44"/>
      <c r="D2" s="44"/>
      <c r="E2" s="44"/>
      <c r="F2" s="44"/>
      <c r="G2" s="44"/>
      <c r="H2" s="44"/>
      <c r="I2" s="2"/>
    </row>
    <row r="3" spans="1:9" ht="15.75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.75" thickBot="1" x14ac:dyDescent="0.3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7" t="s">
        <v>7</v>
      </c>
      <c r="H4" s="6" t="s">
        <v>8</v>
      </c>
      <c r="I4" s="8" t="s">
        <v>64</v>
      </c>
    </row>
    <row r="5" spans="1:9" x14ac:dyDescent="0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7">
        <v>9</v>
      </c>
    </row>
    <row r="6" spans="1:9" ht="19.5" customHeight="1" x14ac:dyDescent="0.25">
      <c r="A6" s="10">
        <v>1</v>
      </c>
      <c r="B6" s="16" t="s">
        <v>78</v>
      </c>
      <c r="C6" s="10">
        <v>30</v>
      </c>
      <c r="D6" s="10" t="s">
        <v>9</v>
      </c>
      <c r="E6" s="11">
        <v>7.61</v>
      </c>
      <c r="F6" s="11">
        <f>C6*E6</f>
        <v>228.3</v>
      </c>
      <c r="G6" s="12">
        <v>0.23</v>
      </c>
      <c r="H6" s="11">
        <f>F6*1.23</f>
        <v>280.80900000000003</v>
      </c>
      <c r="I6" s="37"/>
    </row>
    <row r="7" spans="1:9" x14ac:dyDescent="0.25">
      <c r="A7" s="10">
        <v>2</v>
      </c>
      <c r="B7" s="9" t="s">
        <v>10</v>
      </c>
      <c r="C7" s="10">
        <v>10</v>
      </c>
      <c r="D7" s="10" t="s">
        <v>9</v>
      </c>
      <c r="E7" s="11">
        <v>11.41</v>
      </c>
      <c r="F7" s="11">
        <f t="shared" ref="F7:F70" si="0">C7*E7</f>
        <v>114.1</v>
      </c>
      <c r="G7" s="12">
        <v>0.23</v>
      </c>
      <c r="H7" s="11">
        <f t="shared" ref="H7:H70" si="1">F7*1.23</f>
        <v>140.34299999999999</v>
      </c>
      <c r="I7" s="37"/>
    </row>
    <row r="8" spans="1:9" ht="27.75" customHeight="1" x14ac:dyDescent="0.25">
      <c r="A8" s="10">
        <v>3</v>
      </c>
      <c r="B8" s="16" t="s">
        <v>77</v>
      </c>
      <c r="C8" s="10">
        <v>40</v>
      </c>
      <c r="D8" s="10" t="s">
        <v>9</v>
      </c>
      <c r="E8" s="11">
        <v>21.88</v>
      </c>
      <c r="F8" s="11">
        <f t="shared" si="0"/>
        <v>875.19999999999993</v>
      </c>
      <c r="G8" s="12">
        <v>0.23</v>
      </c>
      <c r="H8" s="11">
        <f t="shared" si="1"/>
        <v>1076.4959999999999</v>
      </c>
      <c r="I8" s="38"/>
    </row>
    <row r="9" spans="1:9" ht="25.5" x14ac:dyDescent="0.25">
      <c r="A9" s="10">
        <v>4</v>
      </c>
      <c r="B9" s="13" t="s">
        <v>61</v>
      </c>
      <c r="C9" s="14">
        <v>50</v>
      </c>
      <c r="D9" s="10" t="s">
        <v>9</v>
      </c>
      <c r="E9" s="15">
        <v>3.8</v>
      </c>
      <c r="F9" s="11">
        <f t="shared" si="0"/>
        <v>190</v>
      </c>
      <c r="G9" s="12">
        <v>0.23</v>
      </c>
      <c r="H9" s="11">
        <f t="shared" si="1"/>
        <v>233.7</v>
      </c>
      <c r="I9" s="38"/>
    </row>
    <row r="10" spans="1:9" x14ac:dyDescent="0.25">
      <c r="A10" s="10">
        <v>5</v>
      </c>
      <c r="B10" s="16" t="s">
        <v>11</v>
      </c>
      <c r="C10" s="10">
        <v>30</v>
      </c>
      <c r="D10" s="10" t="s">
        <v>9</v>
      </c>
      <c r="E10" s="11">
        <v>3.8</v>
      </c>
      <c r="F10" s="11">
        <f t="shared" si="0"/>
        <v>114</v>
      </c>
      <c r="G10" s="12">
        <v>0.23</v>
      </c>
      <c r="H10" s="11">
        <f t="shared" si="1"/>
        <v>140.22</v>
      </c>
      <c r="I10" s="38"/>
    </row>
    <row r="11" spans="1:9" x14ac:dyDescent="0.25">
      <c r="A11" s="10">
        <v>6</v>
      </c>
      <c r="B11" s="17" t="s">
        <v>12</v>
      </c>
      <c r="C11" s="10">
        <v>15</v>
      </c>
      <c r="D11" s="18" t="s">
        <v>9</v>
      </c>
      <c r="E11" s="11">
        <v>39.380000000000003</v>
      </c>
      <c r="F11" s="11">
        <f t="shared" si="0"/>
        <v>590.70000000000005</v>
      </c>
      <c r="G11" s="12">
        <v>0.23</v>
      </c>
      <c r="H11" s="11">
        <f t="shared" si="1"/>
        <v>726.56100000000004</v>
      </c>
      <c r="I11" s="38"/>
    </row>
    <row r="12" spans="1:9" x14ac:dyDescent="0.25">
      <c r="A12" s="10">
        <v>7</v>
      </c>
      <c r="B12" s="17" t="s">
        <v>13</v>
      </c>
      <c r="C12" s="18">
        <v>80</v>
      </c>
      <c r="D12" s="18" t="s">
        <v>9</v>
      </c>
      <c r="E12" s="19">
        <v>57.07</v>
      </c>
      <c r="F12" s="11">
        <f t="shared" si="0"/>
        <v>4565.6000000000004</v>
      </c>
      <c r="G12" s="12">
        <v>0.23</v>
      </c>
      <c r="H12" s="11">
        <f t="shared" si="1"/>
        <v>5615.6880000000001</v>
      </c>
      <c r="I12" s="38"/>
    </row>
    <row r="13" spans="1:9" x14ac:dyDescent="0.25">
      <c r="A13" s="10">
        <v>8</v>
      </c>
      <c r="B13" s="17" t="s">
        <v>14</v>
      </c>
      <c r="C13" s="10">
        <v>40</v>
      </c>
      <c r="D13" s="18" t="s">
        <v>9</v>
      </c>
      <c r="E13" s="11">
        <v>112.24</v>
      </c>
      <c r="F13" s="11">
        <f t="shared" si="0"/>
        <v>4489.5999999999995</v>
      </c>
      <c r="G13" s="12">
        <v>0.23</v>
      </c>
      <c r="H13" s="11">
        <f t="shared" si="1"/>
        <v>5522.2079999999996</v>
      </c>
      <c r="I13" s="38"/>
    </row>
    <row r="14" spans="1:9" ht="25.5" x14ac:dyDescent="0.25">
      <c r="A14" s="10">
        <v>9</v>
      </c>
      <c r="B14" s="9" t="s">
        <v>76</v>
      </c>
      <c r="C14" s="10">
        <v>50</v>
      </c>
      <c r="D14" s="14" t="s">
        <v>15</v>
      </c>
      <c r="E14" s="11">
        <v>6.66</v>
      </c>
      <c r="F14" s="11">
        <f t="shared" si="0"/>
        <v>333</v>
      </c>
      <c r="G14" s="12">
        <v>0.23</v>
      </c>
      <c r="H14" s="11">
        <f t="shared" si="1"/>
        <v>409.59</v>
      </c>
      <c r="I14" s="38"/>
    </row>
    <row r="15" spans="1:9" x14ac:dyDescent="0.25">
      <c r="A15" s="10">
        <v>10</v>
      </c>
      <c r="B15" s="13" t="s">
        <v>46</v>
      </c>
      <c r="C15" s="14">
        <v>15</v>
      </c>
      <c r="D15" s="14" t="s">
        <v>15</v>
      </c>
      <c r="E15" s="15">
        <v>4.76</v>
      </c>
      <c r="F15" s="11">
        <f t="shared" si="0"/>
        <v>71.399999999999991</v>
      </c>
      <c r="G15" s="12">
        <v>0.23</v>
      </c>
      <c r="H15" s="11">
        <f t="shared" si="1"/>
        <v>87.821999999999989</v>
      </c>
      <c r="I15" s="38"/>
    </row>
    <row r="16" spans="1:9" x14ac:dyDescent="0.25">
      <c r="A16" s="10">
        <v>11</v>
      </c>
      <c r="B16" s="13" t="s">
        <v>45</v>
      </c>
      <c r="C16" s="14">
        <v>250</v>
      </c>
      <c r="D16" s="14" t="s">
        <v>15</v>
      </c>
      <c r="E16" s="15">
        <v>5.71</v>
      </c>
      <c r="F16" s="11">
        <f t="shared" si="0"/>
        <v>1427.5</v>
      </c>
      <c r="G16" s="12">
        <v>0.23</v>
      </c>
      <c r="H16" s="11">
        <f t="shared" si="1"/>
        <v>1755.825</v>
      </c>
      <c r="I16" s="38"/>
    </row>
    <row r="17" spans="1:9" x14ac:dyDescent="0.25">
      <c r="A17" s="10">
        <v>12</v>
      </c>
      <c r="B17" s="13" t="s">
        <v>44</v>
      </c>
      <c r="C17" s="14">
        <v>200</v>
      </c>
      <c r="D17" s="14" t="s">
        <v>15</v>
      </c>
      <c r="E17" s="15">
        <v>5.71</v>
      </c>
      <c r="F17" s="11">
        <f>C17*E17</f>
        <v>1142</v>
      </c>
      <c r="G17" s="12">
        <v>0.23</v>
      </c>
      <c r="H17" s="11">
        <f>F17*1.23</f>
        <v>1404.66</v>
      </c>
      <c r="I17" s="38"/>
    </row>
    <row r="18" spans="1:9" x14ac:dyDescent="0.25">
      <c r="A18" s="10">
        <v>13</v>
      </c>
      <c r="B18" s="13" t="s">
        <v>32</v>
      </c>
      <c r="C18" s="14">
        <v>200</v>
      </c>
      <c r="D18" s="14" t="s">
        <v>15</v>
      </c>
      <c r="E18" s="15">
        <v>5.71</v>
      </c>
      <c r="F18" s="11">
        <f>C18*E18</f>
        <v>1142</v>
      </c>
      <c r="G18" s="12">
        <v>0.23</v>
      </c>
      <c r="H18" s="11">
        <f>F18*1.23</f>
        <v>1404.66</v>
      </c>
      <c r="I18" s="38"/>
    </row>
    <row r="19" spans="1:9" ht="25.5" x14ac:dyDescent="0.25">
      <c r="A19" s="10">
        <v>14</v>
      </c>
      <c r="B19" s="13" t="s">
        <v>47</v>
      </c>
      <c r="C19" s="14">
        <v>150</v>
      </c>
      <c r="D19" s="14" t="s">
        <v>15</v>
      </c>
      <c r="E19" s="15">
        <v>16.170000000000002</v>
      </c>
      <c r="F19" s="11">
        <f t="shared" si="0"/>
        <v>2425.5000000000005</v>
      </c>
      <c r="G19" s="12">
        <v>0.23</v>
      </c>
      <c r="H19" s="11">
        <f t="shared" si="1"/>
        <v>2983.3650000000007</v>
      </c>
      <c r="I19" s="35"/>
    </row>
    <row r="20" spans="1:9" x14ac:dyDescent="0.25">
      <c r="A20" s="10">
        <v>15</v>
      </c>
      <c r="B20" s="13" t="s">
        <v>48</v>
      </c>
      <c r="C20" s="14">
        <v>40</v>
      </c>
      <c r="D20" s="14" t="s">
        <v>9</v>
      </c>
      <c r="E20" s="15">
        <v>14.27</v>
      </c>
      <c r="F20" s="11">
        <f t="shared" si="0"/>
        <v>570.79999999999995</v>
      </c>
      <c r="G20" s="12">
        <v>0.23</v>
      </c>
      <c r="H20" s="11">
        <f t="shared" si="1"/>
        <v>702.08399999999995</v>
      </c>
      <c r="I20" s="35"/>
    </row>
    <row r="21" spans="1:9" ht="25.5" x14ac:dyDescent="0.25">
      <c r="A21" s="10">
        <v>16</v>
      </c>
      <c r="B21" s="13" t="s">
        <v>40</v>
      </c>
      <c r="C21" s="14">
        <v>100</v>
      </c>
      <c r="D21" s="14" t="s">
        <v>15</v>
      </c>
      <c r="E21" s="15">
        <v>28.54</v>
      </c>
      <c r="F21" s="11">
        <f>C21*E21</f>
        <v>2854</v>
      </c>
      <c r="G21" s="12">
        <v>0.23</v>
      </c>
      <c r="H21" s="11">
        <f>F21*1.23</f>
        <v>3510.42</v>
      </c>
      <c r="I21" s="35"/>
    </row>
    <row r="22" spans="1:9" ht="24" customHeight="1" x14ac:dyDescent="0.25">
      <c r="A22" s="10">
        <v>17</v>
      </c>
      <c r="B22" s="20" t="s">
        <v>35</v>
      </c>
      <c r="C22" s="18">
        <v>100</v>
      </c>
      <c r="D22" s="18" t="s">
        <v>15</v>
      </c>
      <c r="E22" s="19">
        <v>33.29</v>
      </c>
      <c r="F22" s="11">
        <f t="shared" si="0"/>
        <v>3329</v>
      </c>
      <c r="G22" s="21">
        <v>0.23</v>
      </c>
      <c r="H22" s="11">
        <f t="shared" si="1"/>
        <v>4094.67</v>
      </c>
      <c r="I22" s="39"/>
    </row>
    <row r="23" spans="1:9" x14ac:dyDescent="0.25">
      <c r="A23" s="10">
        <v>18</v>
      </c>
      <c r="B23" s="16" t="s">
        <v>34</v>
      </c>
      <c r="C23" s="10">
        <v>20</v>
      </c>
      <c r="D23" s="10" t="s">
        <v>9</v>
      </c>
      <c r="E23" s="11">
        <v>23.78</v>
      </c>
      <c r="F23" s="11">
        <f t="shared" si="0"/>
        <v>475.6</v>
      </c>
      <c r="G23" s="12">
        <v>0.23</v>
      </c>
      <c r="H23" s="11">
        <f t="shared" si="1"/>
        <v>584.98800000000006</v>
      </c>
      <c r="I23" s="35"/>
    </row>
    <row r="24" spans="1:9" x14ac:dyDescent="0.25">
      <c r="A24" s="10">
        <v>19</v>
      </c>
      <c r="B24" s="16" t="s">
        <v>16</v>
      </c>
      <c r="C24" s="10">
        <v>40</v>
      </c>
      <c r="D24" s="10" t="s">
        <v>9</v>
      </c>
      <c r="E24" s="11">
        <v>9.51</v>
      </c>
      <c r="F24" s="11">
        <f t="shared" si="0"/>
        <v>380.4</v>
      </c>
      <c r="G24" s="12">
        <v>0.23</v>
      </c>
      <c r="H24" s="11">
        <f t="shared" si="1"/>
        <v>467.89199999999994</v>
      </c>
      <c r="I24" s="35"/>
    </row>
    <row r="25" spans="1:9" ht="25.5" x14ac:dyDescent="0.25">
      <c r="A25" s="10">
        <v>20</v>
      </c>
      <c r="B25" s="17" t="s">
        <v>38</v>
      </c>
      <c r="C25" s="18">
        <v>60</v>
      </c>
      <c r="D25" s="18" t="s">
        <v>15</v>
      </c>
      <c r="E25" s="19">
        <v>9.51</v>
      </c>
      <c r="F25" s="11">
        <f t="shared" si="0"/>
        <v>570.6</v>
      </c>
      <c r="G25" s="12">
        <v>0.23</v>
      </c>
      <c r="H25" s="11">
        <f t="shared" si="1"/>
        <v>701.83799999999997</v>
      </c>
      <c r="I25" s="35"/>
    </row>
    <row r="26" spans="1:9" ht="25.5" x14ac:dyDescent="0.25">
      <c r="A26" s="10">
        <v>21</v>
      </c>
      <c r="B26" s="16" t="s">
        <v>56</v>
      </c>
      <c r="C26" s="22">
        <v>40</v>
      </c>
      <c r="D26" s="18" t="s">
        <v>19</v>
      </c>
      <c r="E26" s="23">
        <v>28.53</v>
      </c>
      <c r="F26" s="11">
        <f t="shared" si="0"/>
        <v>1141.2</v>
      </c>
      <c r="G26" s="12">
        <v>0.23</v>
      </c>
      <c r="H26" s="11">
        <f t="shared" si="1"/>
        <v>1403.6759999999999</v>
      </c>
      <c r="I26" s="35"/>
    </row>
    <row r="27" spans="1:9" ht="55.5" customHeight="1" x14ac:dyDescent="0.25">
      <c r="A27" s="10">
        <v>22</v>
      </c>
      <c r="B27" s="16" t="s">
        <v>75</v>
      </c>
      <c r="C27" s="22">
        <v>1000</v>
      </c>
      <c r="D27" s="18" t="s">
        <v>9</v>
      </c>
      <c r="E27" s="23">
        <v>5</v>
      </c>
      <c r="F27" s="11">
        <f t="shared" si="0"/>
        <v>5000</v>
      </c>
      <c r="G27" s="12">
        <v>0.23</v>
      </c>
      <c r="H27" s="11">
        <f t="shared" si="1"/>
        <v>6150</v>
      </c>
      <c r="I27" s="35"/>
    </row>
    <row r="28" spans="1:9" ht="25.5" x14ac:dyDescent="0.25">
      <c r="A28" s="10">
        <v>23</v>
      </c>
      <c r="B28" s="16" t="s">
        <v>66</v>
      </c>
      <c r="C28" s="18">
        <v>100</v>
      </c>
      <c r="D28" s="10" t="s">
        <v>9</v>
      </c>
      <c r="E28" s="19">
        <v>6.6</v>
      </c>
      <c r="F28" s="11">
        <f t="shared" si="0"/>
        <v>660</v>
      </c>
      <c r="G28" s="12">
        <v>0.23</v>
      </c>
      <c r="H28" s="11">
        <f t="shared" si="1"/>
        <v>811.8</v>
      </c>
      <c r="I28" s="37"/>
    </row>
    <row r="29" spans="1:9" ht="30.75" customHeight="1" x14ac:dyDescent="0.25">
      <c r="A29" s="10">
        <v>24</v>
      </c>
      <c r="B29" s="17" t="s">
        <v>71</v>
      </c>
      <c r="C29" s="10">
        <v>20</v>
      </c>
      <c r="D29" s="10" t="s">
        <v>9</v>
      </c>
      <c r="E29" s="11">
        <v>4.76</v>
      </c>
      <c r="F29" s="11">
        <f t="shared" si="0"/>
        <v>95.199999999999989</v>
      </c>
      <c r="G29" s="12">
        <v>0.23</v>
      </c>
      <c r="H29" s="11">
        <f t="shared" si="1"/>
        <v>117.09599999999999</v>
      </c>
      <c r="I29" s="35"/>
    </row>
    <row r="30" spans="1:9" x14ac:dyDescent="0.25">
      <c r="A30" s="10">
        <v>25</v>
      </c>
      <c r="B30" s="31" t="s">
        <v>21</v>
      </c>
      <c r="C30" s="32">
        <v>50</v>
      </c>
      <c r="D30" s="32" t="s">
        <v>9</v>
      </c>
      <c r="E30" s="42">
        <v>5.99</v>
      </c>
      <c r="F30" s="28">
        <f>C30*E30</f>
        <v>299.5</v>
      </c>
      <c r="G30" s="33">
        <v>0.23</v>
      </c>
      <c r="H30" s="11">
        <f>F30*1.23</f>
        <v>368.38499999999999</v>
      </c>
      <c r="I30" s="35"/>
    </row>
    <row r="31" spans="1:9" ht="18.75" customHeight="1" x14ac:dyDescent="0.25">
      <c r="A31" s="10">
        <v>26</v>
      </c>
      <c r="B31" s="16" t="s">
        <v>23</v>
      </c>
      <c r="C31" s="22">
        <v>15</v>
      </c>
      <c r="D31" s="18" t="s">
        <v>9</v>
      </c>
      <c r="E31" s="23">
        <v>9.51</v>
      </c>
      <c r="F31" s="11">
        <f t="shared" si="0"/>
        <v>142.65</v>
      </c>
      <c r="G31" s="12">
        <v>0.23</v>
      </c>
      <c r="H31" s="11">
        <f t="shared" si="1"/>
        <v>175.45949999999999</v>
      </c>
      <c r="I31" s="35"/>
    </row>
    <row r="32" spans="1:9" ht="25.5" x14ac:dyDescent="0.25">
      <c r="A32" s="10">
        <v>27</v>
      </c>
      <c r="B32" s="16" t="s">
        <v>17</v>
      </c>
      <c r="C32" s="22">
        <v>10</v>
      </c>
      <c r="D32" s="18" t="s">
        <v>9</v>
      </c>
      <c r="E32" s="23">
        <v>10.46</v>
      </c>
      <c r="F32" s="11">
        <f t="shared" si="0"/>
        <v>104.60000000000001</v>
      </c>
      <c r="G32" s="12">
        <v>0.23</v>
      </c>
      <c r="H32" s="11">
        <f t="shared" si="1"/>
        <v>128.65800000000002</v>
      </c>
      <c r="I32" s="35"/>
    </row>
    <row r="33" spans="1:9" x14ac:dyDescent="0.25">
      <c r="A33" s="10">
        <v>28</v>
      </c>
      <c r="B33" s="31" t="s">
        <v>20</v>
      </c>
      <c r="C33" s="32">
        <v>10</v>
      </c>
      <c r="D33" s="32" t="s">
        <v>9</v>
      </c>
      <c r="E33" s="40">
        <v>8.1199999999999992</v>
      </c>
      <c r="F33" s="11">
        <f>C33*E33</f>
        <v>81.199999999999989</v>
      </c>
      <c r="G33" s="33">
        <v>0.23</v>
      </c>
      <c r="H33" s="11">
        <f>F33*1.23</f>
        <v>99.875999999999991</v>
      </c>
      <c r="I33" s="29"/>
    </row>
    <row r="34" spans="1:9" ht="25.5" x14ac:dyDescent="0.25">
      <c r="A34" s="10">
        <v>29</v>
      </c>
      <c r="B34" s="31" t="s">
        <v>69</v>
      </c>
      <c r="C34" s="32">
        <v>10</v>
      </c>
      <c r="D34" s="32" t="s">
        <v>70</v>
      </c>
      <c r="E34" s="40">
        <v>6</v>
      </c>
      <c r="F34" s="11">
        <f>C34*E34</f>
        <v>60</v>
      </c>
      <c r="G34" s="33">
        <v>0.23</v>
      </c>
      <c r="H34" s="11">
        <f>F34*1.23</f>
        <v>73.8</v>
      </c>
      <c r="I34" s="29"/>
    </row>
    <row r="35" spans="1:9" x14ac:dyDescent="0.25">
      <c r="A35" s="10">
        <v>30</v>
      </c>
      <c r="B35" s="17" t="s">
        <v>18</v>
      </c>
      <c r="C35" s="14">
        <v>10</v>
      </c>
      <c r="D35" s="14" t="s">
        <v>9</v>
      </c>
      <c r="E35" s="15">
        <v>4.76</v>
      </c>
      <c r="F35" s="11">
        <f t="shared" si="0"/>
        <v>47.599999999999994</v>
      </c>
      <c r="G35" s="12">
        <v>0.23</v>
      </c>
      <c r="H35" s="11">
        <f t="shared" si="1"/>
        <v>58.547999999999995</v>
      </c>
      <c r="I35" s="35"/>
    </row>
    <row r="36" spans="1:9" x14ac:dyDescent="0.25">
      <c r="A36" s="10">
        <v>31</v>
      </c>
      <c r="B36" s="17" t="s">
        <v>43</v>
      </c>
      <c r="C36" s="14">
        <v>5</v>
      </c>
      <c r="D36" s="14" t="s">
        <v>9</v>
      </c>
      <c r="E36" s="15">
        <v>19.02</v>
      </c>
      <c r="F36" s="11">
        <f t="shared" si="0"/>
        <v>95.1</v>
      </c>
      <c r="G36" s="12">
        <v>0.23</v>
      </c>
      <c r="H36" s="11">
        <f t="shared" si="1"/>
        <v>116.97299999999998</v>
      </c>
      <c r="I36" s="35"/>
    </row>
    <row r="37" spans="1:9" x14ac:dyDescent="0.25">
      <c r="A37" s="10">
        <v>32</v>
      </c>
      <c r="B37" s="13" t="s">
        <v>42</v>
      </c>
      <c r="C37" s="14">
        <v>20</v>
      </c>
      <c r="D37" s="14" t="s">
        <v>9</v>
      </c>
      <c r="E37" s="15">
        <v>4.76</v>
      </c>
      <c r="F37" s="11">
        <f t="shared" si="0"/>
        <v>95.199999999999989</v>
      </c>
      <c r="G37" s="12">
        <v>0.23</v>
      </c>
      <c r="H37" s="11">
        <f t="shared" si="1"/>
        <v>117.09599999999999</v>
      </c>
      <c r="I37" s="35"/>
    </row>
    <row r="38" spans="1:9" x14ac:dyDescent="0.25">
      <c r="A38" s="10">
        <v>33</v>
      </c>
      <c r="B38" s="17" t="s">
        <v>41</v>
      </c>
      <c r="C38" s="18">
        <v>5000</v>
      </c>
      <c r="D38" s="18" t="s">
        <v>9</v>
      </c>
      <c r="E38" s="19">
        <v>2.2200000000000002</v>
      </c>
      <c r="F38" s="11">
        <f t="shared" si="0"/>
        <v>11100.000000000002</v>
      </c>
      <c r="G38" s="21">
        <v>0.23</v>
      </c>
      <c r="H38" s="11">
        <f t="shared" si="1"/>
        <v>13653.000000000002</v>
      </c>
      <c r="I38" s="39"/>
    </row>
    <row r="39" spans="1:9" x14ac:dyDescent="0.25">
      <c r="A39" s="10">
        <v>34</v>
      </c>
      <c r="B39" s="13" t="s">
        <v>49</v>
      </c>
      <c r="C39" s="14">
        <v>150</v>
      </c>
      <c r="D39" s="14" t="s">
        <v>19</v>
      </c>
      <c r="E39" s="15">
        <v>6.66</v>
      </c>
      <c r="F39" s="11">
        <f t="shared" si="0"/>
        <v>999</v>
      </c>
      <c r="G39" s="12">
        <v>0.23</v>
      </c>
      <c r="H39" s="11">
        <f t="shared" si="1"/>
        <v>1228.77</v>
      </c>
      <c r="I39" s="35"/>
    </row>
    <row r="40" spans="1:9" x14ac:dyDescent="0.25">
      <c r="A40" s="10">
        <v>35</v>
      </c>
      <c r="B40" s="13" t="s">
        <v>50</v>
      </c>
      <c r="C40" s="14">
        <v>200</v>
      </c>
      <c r="D40" s="14" t="s">
        <v>19</v>
      </c>
      <c r="E40" s="15">
        <v>2.85</v>
      </c>
      <c r="F40" s="11">
        <f t="shared" si="0"/>
        <v>570</v>
      </c>
      <c r="G40" s="12">
        <v>0.23</v>
      </c>
      <c r="H40" s="11">
        <f t="shared" si="1"/>
        <v>701.1</v>
      </c>
      <c r="I40" s="35"/>
    </row>
    <row r="41" spans="1:9" x14ac:dyDescent="0.25">
      <c r="A41" s="10">
        <v>36</v>
      </c>
      <c r="B41" s="13" t="s">
        <v>51</v>
      </c>
      <c r="C41" s="14">
        <v>50</v>
      </c>
      <c r="D41" s="14" t="s">
        <v>19</v>
      </c>
      <c r="E41" s="15">
        <v>4.76</v>
      </c>
      <c r="F41" s="11">
        <f t="shared" si="0"/>
        <v>238</v>
      </c>
      <c r="G41" s="12">
        <v>0.23</v>
      </c>
      <c r="H41" s="11">
        <f t="shared" si="1"/>
        <v>292.74</v>
      </c>
      <c r="I41" s="35"/>
    </row>
    <row r="42" spans="1:9" x14ac:dyDescent="0.25">
      <c r="A42" s="10">
        <v>37</v>
      </c>
      <c r="B42" s="13" t="s">
        <v>52</v>
      </c>
      <c r="C42" s="14">
        <v>200</v>
      </c>
      <c r="D42" s="14" t="s">
        <v>19</v>
      </c>
      <c r="E42" s="15">
        <v>6.66</v>
      </c>
      <c r="F42" s="11">
        <f t="shared" si="0"/>
        <v>1332</v>
      </c>
      <c r="G42" s="12">
        <v>0.23</v>
      </c>
      <c r="H42" s="11">
        <f t="shared" si="1"/>
        <v>1638.36</v>
      </c>
      <c r="I42" s="35"/>
    </row>
    <row r="43" spans="1:9" x14ac:dyDescent="0.25">
      <c r="A43" s="10">
        <v>38</v>
      </c>
      <c r="B43" s="13" t="s">
        <v>53</v>
      </c>
      <c r="C43" s="14">
        <v>100</v>
      </c>
      <c r="D43" s="14" t="s">
        <v>19</v>
      </c>
      <c r="E43" s="15">
        <v>2.85</v>
      </c>
      <c r="F43" s="11">
        <f t="shared" si="0"/>
        <v>285</v>
      </c>
      <c r="G43" s="12">
        <v>0.23</v>
      </c>
      <c r="H43" s="11">
        <f t="shared" si="1"/>
        <v>350.55</v>
      </c>
      <c r="I43" s="35"/>
    </row>
    <row r="44" spans="1:9" x14ac:dyDescent="0.25">
      <c r="A44" s="10">
        <v>39</v>
      </c>
      <c r="B44" s="13" t="s">
        <v>54</v>
      </c>
      <c r="C44" s="14">
        <v>400</v>
      </c>
      <c r="D44" s="14" t="s">
        <v>19</v>
      </c>
      <c r="E44" s="15">
        <v>4.28</v>
      </c>
      <c r="F44" s="11">
        <f t="shared" si="0"/>
        <v>1712</v>
      </c>
      <c r="G44" s="12">
        <v>0.23</v>
      </c>
      <c r="H44" s="11">
        <f t="shared" si="1"/>
        <v>2105.7599999999998</v>
      </c>
      <c r="I44" s="35"/>
    </row>
    <row r="45" spans="1:9" x14ac:dyDescent="0.25">
      <c r="A45" s="10">
        <v>40</v>
      </c>
      <c r="B45" s="13" t="s">
        <v>26</v>
      </c>
      <c r="C45" s="14">
        <v>10</v>
      </c>
      <c r="D45" s="14" t="s">
        <v>15</v>
      </c>
      <c r="E45" s="15">
        <v>30</v>
      </c>
      <c r="F45" s="11">
        <f t="shared" si="0"/>
        <v>300</v>
      </c>
      <c r="G45" s="12">
        <v>0.23</v>
      </c>
      <c r="H45" s="11">
        <f t="shared" si="1"/>
        <v>369</v>
      </c>
      <c r="I45" s="35"/>
    </row>
    <row r="46" spans="1:9" ht="25.5" x14ac:dyDescent="0.25">
      <c r="A46" s="10">
        <v>41</v>
      </c>
      <c r="B46" s="16" t="s">
        <v>39</v>
      </c>
      <c r="C46" s="10">
        <v>60</v>
      </c>
      <c r="D46" s="10" t="s">
        <v>9</v>
      </c>
      <c r="E46" s="11">
        <v>47.56</v>
      </c>
      <c r="F46" s="11">
        <f>C46*E46</f>
        <v>2853.6000000000004</v>
      </c>
      <c r="G46" s="12">
        <v>0.23</v>
      </c>
      <c r="H46" s="11">
        <f>F46*1.23</f>
        <v>3509.9280000000003</v>
      </c>
      <c r="I46" s="35"/>
    </row>
    <row r="47" spans="1:9" ht="45.75" customHeight="1" x14ac:dyDescent="0.25">
      <c r="A47" s="10">
        <v>42</v>
      </c>
      <c r="B47" s="31" t="s">
        <v>79</v>
      </c>
      <c r="C47" s="32">
        <v>30</v>
      </c>
      <c r="D47" s="32" t="s">
        <v>70</v>
      </c>
      <c r="E47" s="32">
        <v>8</v>
      </c>
      <c r="F47" s="32">
        <f t="shared" si="0"/>
        <v>240</v>
      </c>
      <c r="G47" s="12">
        <v>0.23</v>
      </c>
      <c r="H47" s="32">
        <f t="shared" si="1"/>
        <v>295.2</v>
      </c>
      <c r="I47" s="35"/>
    </row>
    <row r="48" spans="1:9" x14ac:dyDescent="0.25">
      <c r="A48" s="10">
        <v>43</v>
      </c>
      <c r="B48" s="13" t="s">
        <v>29</v>
      </c>
      <c r="C48" s="14">
        <v>50</v>
      </c>
      <c r="D48" s="14" t="s">
        <v>9</v>
      </c>
      <c r="E48" s="15">
        <v>4.5</v>
      </c>
      <c r="F48" s="11">
        <f t="shared" si="0"/>
        <v>225</v>
      </c>
      <c r="G48" s="12">
        <v>0.23</v>
      </c>
      <c r="H48" s="11">
        <f t="shared" si="1"/>
        <v>276.75</v>
      </c>
      <c r="I48" s="35"/>
    </row>
    <row r="49" spans="1:10" ht="30.75" customHeight="1" x14ac:dyDescent="0.25">
      <c r="A49" s="10">
        <v>44</v>
      </c>
      <c r="B49" s="13" t="s">
        <v>30</v>
      </c>
      <c r="C49" s="14">
        <v>50</v>
      </c>
      <c r="D49" s="14" t="s">
        <v>9</v>
      </c>
      <c r="E49" s="15">
        <v>6</v>
      </c>
      <c r="F49" s="11">
        <f t="shared" si="0"/>
        <v>300</v>
      </c>
      <c r="G49" s="12">
        <v>0.23</v>
      </c>
      <c r="H49" s="11">
        <f t="shared" si="1"/>
        <v>369</v>
      </c>
      <c r="I49" s="35"/>
    </row>
    <row r="50" spans="1:10" ht="25.5" customHeight="1" x14ac:dyDescent="0.25">
      <c r="A50" s="10">
        <v>45</v>
      </c>
      <c r="B50" s="30" t="s">
        <v>55</v>
      </c>
      <c r="C50" s="14">
        <v>5</v>
      </c>
      <c r="D50" s="14" t="s">
        <v>15</v>
      </c>
      <c r="E50" s="15">
        <v>3.5</v>
      </c>
      <c r="F50" s="11">
        <f t="shared" si="0"/>
        <v>17.5</v>
      </c>
      <c r="G50" s="12">
        <v>0.23</v>
      </c>
      <c r="H50" s="11">
        <f t="shared" si="1"/>
        <v>21.524999999999999</v>
      </c>
      <c r="I50" s="35"/>
    </row>
    <row r="51" spans="1:10" ht="32.25" customHeight="1" x14ac:dyDescent="0.25">
      <c r="A51" s="10">
        <v>46</v>
      </c>
      <c r="B51" s="13" t="s">
        <v>72</v>
      </c>
      <c r="C51" s="14">
        <v>50</v>
      </c>
      <c r="D51" s="14" t="s">
        <v>9</v>
      </c>
      <c r="E51" s="15">
        <v>5</v>
      </c>
      <c r="F51" s="11">
        <f t="shared" ref="F51:F62" si="2">C51*E51</f>
        <v>250</v>
      </c>
      <c r="G51" s="12">
        <v>0.23</v>
      </c>
      <c r="H51" s="11">
        <f t="shared" ref="H51:H62" si="3">F51*1.23</f>
        <v>307.5</v>
      </c>
      <c r="I51" s="35"/>
    </row>
    <row r="52" spans="1:10" ht="21" customHeight="1" x14ac:dyDescent="0.25">
      <c r="A52" s="10">
        <v>47</v>
      </c>
      <c r="B52" s="16" t="s">
        <v>36</v>
      </c>
      <c r="C52" s="10">
        <v>50</v>
      </c>
      <c r="D52" s="10" t="s">
        <v>9</v>
      </c>
      <c r="E52" s="11">
        <v>5.71</v>
      </c>
      <c r="F52" s="11">
        <f t="shared" si="2"/>
        <v>285.5</v>
      </c>
      <c r="G52" s="12">
        <v>0.23</v>
      </c>
      <c r="H52" s="11">
        <f t="shared" si="3"/>
        <v>351.16500000000002</v>
      </c>
      <c r="I52" s="35"/>
    </row>
    <row r="53" spans="1:10" ht="25.5" customHeight="1" x14ac:dyDescent="0.25">
      <c r="A53" s="10">
        <v>48</v>
      </c>
      <c r="B53" s="13" t="s">
        <v>33</v>
      </c>
      <c r="C53" s="14">
        <v>40</v>
      </c>
      <c r="D53" s="10" t="s">
        <v>9</v>
      </c>
      <c r="E53" s="15">
        <v>28.54</v>
      </c>
      <c r="F53" s="11">
        <f t="shared" si="2"/>
        <v>1141.5999999999999</v>
      </c>
      <c r="G53" s="12">
        <v>0.23</v>
      </c>
      <c r="H53" s="11">
        <f t="shared" si="3"/>
        <v>1404.1679999999999</v>
      </c>
      <c r="I53" s="35"/>
    </row>
    <row r="54" spans="1:10" ht="48" customHeight="1" x14ac:dyDescent="0.25">
      <c r="A54" s="10">
        <v>49</v>
      </c>
      <c r="B54" s="17" t="s">
        <v>65</v>
      </c>
      <c r="C54" s="10">
        <v>5</v>
      </c>
      <c r="D54" s="10" t="s">
        <v>9</v>
      </c>
      <c r="E54" s="11">
        <v>14.27</v>
      </c>
      <c r="F54" s="11">
        <f t="shared" si="2"/>
        <v>71.349999999999994</v>
      </c>
      <c r="G54" s="12">
        <v>0.23</v>
      </c>
      <c r="H54" s="11">
        <f t="shared" si="3"/>
        <v>87.760499999999993</v>
      </c>
      <c r="I54" s="35"/>
    </row>
    <row r="55" spans="1:10" ht="29.25" customHeight="1" x14ac:dyDescent="0.25">
      <c r="A55" s="10">
        <v>50</v>
      </c>
      <c r="B55" s="16" t="s">
        <v>22</v>
      </c>
      <c r="C55" s="10">
        <v>50</v>
      </c>
      <c r="D55" s="10" t="s">
        <v>9</v>
      </c>
      <c r="E55" s="11">
        <v>14.27</v>
      </c>
      <c r="F55" s="11">
        <f t="shared" si="2"/>
        <v>713.5</v>
      </c>
      <c r="G55" s="12">
        <v>0.23</v>
      </c>
      <c r="H55" s="11">
        <f t="shared" si="3"/>
        <v>877.60500000000002</v>
      </c>
      <c r="I55" s="35"/>
    </row>
    <row r="56" spans="1:10" ht="53.25" customHeight="1" x14ac:dyDescent="0.25">
      <c r="A56" s="10">
        <v>51</v>
      </c>
      <c r="B56" s="16" t="s">
        <v>74</v>
      </c>
      <c r="C56" s="14">
        <v>10</v>
      </c>
      <c r="D56" s="10" t="s">
        <v>9</v>
      </c>
      <c r="E56" s="15">
        <v>14.27</v>
      </c>
      <c r="F56" s="11">
        <f t="shared" si="2"/>
        <v>142.69999999999999</v>
      </c>
      <c r="G56" s="12">
        <v>0.23</v>
      </c>
      <c r="H56" s="11">
        <f t="shared" si="3"/>
        <v>175.52099999999999</v>
      </c>
      <c r="I56" s="35"/>
    </row>
    <row r="57" spans="1:10" ht="33.75" customHeight="1" x14ac:dyDescent="0.25">
      <c r="A57" s="10">
        <v>52</v>
      </c>
      <c r="B57" s="16" t="s">
        <v>37</v>
      </c>
      <c r="C57" s="14">
        <v>10</v>
      </c>
      <c r="D57" s="14" t="s">
        <v>9</v>
      </c>
      <c r="E57" s="15">
        <v>14.27</v>
      </c>
      <c r="F57" s="11">
        <f t="shared" si="2"/>
        <v>142.69999999999999</v>
      </c>
      <c r="G57" s="12">
        <v>0.23</v>
      </c>
      <c r="H57" s="11">
        <f t="shared" si="3"/>
        <v>175.52099999999999</v>
      </c>
      <c r="I57" s="35"/>
    </row>
    <row r="58" spans="1:10" ht="22.5" customHeight="1" x14ac:dyDescent="0.25">
      <c r="A58" s="10">
        <v>53</v>
      </c>
      <c r="B58" s="31" t="s">
        <v>31</v>
      </c>
      <c r="C58" s="14">
        <v>5</v>
      </c>
      <c r="D58" s="10" t="s">
        <v>9</v>
      </c>
      <c r="E58" s="15">
        <v>9.51</v>
      </c>
      <c r="F58" s="11">
        <f t="shared" si="2"/>
        <v>47.55</v>
      </c>
      <c r="G58" s="12">
        <v>0.23</v>
      </c>
      <c r="H58" s="11">
        <f t="shared" si="3"/>
        <v>58.486499999999992</v>
      </c>
      <c r="I58" s="35"/>
    </row>
    <row r="59" spans="1:10" ht="19.5" customHeight="1" x14ac:dyDescent="0.25">
      <c r="A59" s="10">
        <v>54</v>
      </c>
      <c r="B59" s="9" t="s">
        <v>59</v>
      </c>
      <c r="C59" s="10">
        <v>5</v>
      </c>
      <c r="D59" s="10" t="s">
        <v>9</v>
      </c>
      <c r="E59" s="11">
        <v>19.02</v>
      </c>
      <c r="F59" s="11">
        <f t="shared" si="2"/>
        <v>95.1</v>
      </c>
      <c r="G59" s="12">
        <v>0.23</v>
      </c>
      <c r="H59" s="11">
        <f t="shared" si="3"/>
        <v>116.97299999999998</v>
      </c>
      <c r="I59" s="35"/>
    </row>
    <row r="60" spans="1:10" ht="33.75" customHeight="1" x14ac:dyDescent="0.25">
      <c r="A60" s="10">
        <v>55</v>
      </c>
      <c r="B60" s="9" t="s">
        <v>60</v>
      </c>
      <c r="C60" s="10">
        <v>20</v>
      </c>
      <c r="D60" s="10" t="s">
        <v>9</v>
      </c>
      <c r="E60" s="11">
        <v>9.51</v>
      </c>
      <c r="F60" s="11">
        <f t="shared" si="2"/>
        <v>190.2</v>
      </c>
      <c r="G60" s="12">
        <v>0.23</v>
      </c>
      <c r="H60" s="11">
        <f t="shared" si="3"/>
        <v>233.94599999999997</v>
      </c>
      <c r="I60" s="35"/>
    </row>
    <row r="61" spans="1:10" ht="39" customHeight="1" x14ac:dyDescent="0.25">
      <c r="A61" s="10">
        <v>56</v>
      </c>
      <c r="B61" s="16" t="s">
        <v>58</v>
      </c>
      <c r="C61" s="14">
        <v>45</v>
      </c>
      <c r="D61" s="14" t="s">
        <v>9</v>
      </c>
      <c r="E61" s="15">
        <v>19.02</v>
      </c>
      <c r="F61" s="11">
        <f t="shared" si="2"/>
        <v>855.9</v>
      </c>
      <c r="G61" s="12">
        <v>0.23</v>
      </c>
      <c r="H61" s="11">
        <f t="shared" si="3"/>
        <v>1052.7570000000001</v>
      </c>
      <c r="I61" s="35"/>
    </row>
    <row r="62" spans="1:10" ht="27.75" customHeight="1" x14ac:dyDescent="0.25">
      <c r="A62" s="10">
        <v>57</v>
      </c>
      <c r="B62" s="16" t="s">
        <v>57</v>
      </c>
      <c r="C62" s="14">
        <v>6</v>
      </c>
      <c r="D62" s="14" t="s">
        <v>9</v>
      </c>
      <c r="E62" s="15">
        <v>9.51</v>
      </c>
      <c r="F62" s="11">
        <f t="shared" si="2"/>
        <v>57.06</v>
      </c>
      <c r="G62" s="12">
        <v>0.23</v>
      </c>
      <c r="H62" s="11">
        <f t="shared" si="3"/>
        <v>70.183800000000005</v>
      </c>
      <c r="I62" s="35"/>
    </row>
    <row r="63" spans="1:10" x14ac:dyDescent="0.25">
      <c r="A63" s="10">
        <v>58</v>
      </c>
      <c r="B63" s="31" t="s">
        <v>67</v>
      </c>
      <c r="C63" s="32">
        <v>100</v>
      </c>
      <c r="D63" s="32" t="s">
        <v>9</v>
      </c>
      <c r="E63" s="40">
        <v>12.99</v>
      </c>
      <c r="F63" s="11">
        <f t="shared" si="0"/>
        <v>1299</v>
      </c>
      <c r="G63" s="33">
        <v>0.23</v>
      </c>
      <c r="H63" s="11">
        <f t="shared" si="1"/>
        <v>1597.77</v>
      </c>
      <c r="I63" s="35"/>
      <c r="J63" s="25"/>
    </row>
    <row r="64" spans="1:10" x14ac:dyDescent="0.25">
      <c r="A64" s="10">
        <v>59</v>
      </c>
      <c r="B64" s="31" t="s">
        <v>24</v>
      </c>
      <c r="C64" s="32">
        <v>80</v>
      </c>
      <c r="D64" s="32" t="s">
        <v>9</v>
      </c>
      <c r="E64" s="40">
        <v>16.989999999999998</v>
      </c>
      <c r="F64" s="11">
        <f t="shared" si="0"/>
        <v>1359.1999999999998</v>
      </c>
      <c r="G64" s="33">
        <v>0.23</v>
      </c>
      <c r="H64" s="11">
        <f t="shared" si="1"/>
        <v>1671.8159999999998</v>
      </c>
      <c r="I64" s="35"/>
    </row>
    <row r="65" spans="1:9" x14ac:dyDescent="0.25">
      <c r="A65" s="10">
        <v>60</v>
      </c>
      <c r="B65" s="31" t="s">
        <v>25</v>
      </c>
      <c r="C65" s="32">
        <v>70</v>
      </c>
      <c r="D65" s="32" t="s">
        <v>9</v>
      </c>
      <c r="E65" s="41">
        <v>9</v>
      </c>
      <c r="F65" s="11">
        <f t="shared" si="0"/>
        <v>630</v>
      </c>
      <c r="G65" s="33">
        <v>0.23</v>
      </c>
      <c r="H65" s="11">
        <f t="shared" si="1"/>
        <v>774.9</v>
      </c>
      <c r="I65" s="35"/>
    </row>
    <row r="66" spans="1:9" x14ac:dyDescent="0.25">
      <c r="A66" s="10">
        <v>61</v>
      </c>
      <c r="B66" s="45" t="s">
        <v>80</v>
      </c>
      <c r="C66" s="32">
        <v>100</v>
      </c>
      <c r="D66" s="32" t="s">
        <v>9</v>
      </c>
      <c r="E66" s="40">
        <v>10.99</v>
      </c>
      <c r="F66" s="11">
        <f t="shared" si="0"/>
        <v>1099</v>
      </c>
      <c r="G66" s="33">
        <v>0.23</v>
      </c>
      <c r="H66" s="11">
        <f t="shared" si="1"/>
        <v>1351.77</v>
      </c>
      <c r="I66" s="35"/>
    </row>
    <row r="67" spans="1:9" ht="25.5" x14ac:dyDescent="0.25">
      <c r="A67" s="10">
        <v>62</v>
      </c>
      <c r="B67" s="31" t="s">
        <v>73</v>
      </c>
      <c r="C67" s="32">
        <v>150</v>
      </c>
      <c r="D67" s="32" t="s">
        <v>9</v>
      </c>
      <c r="E67" s="40">
        <v>10</v>
      </c>
      <c r="F67" s="11">
        <f t="shared" si="0"/>
        <v>1500</v>
      </c>
      <c r="G67" s="33">
        <v>0.23</v>
      </c>
      <c r="H67" s="11">
        <f t="shared" si="1"/>
        <v>1845</v>
      </c>
      <c r="I67" s="35"/>
    </row>
    <row r="68" spans="1:9" x14ac:dyDescent="0.25">
      <c r="A68" s="10">
        <v>63</v>
      </c>
      <c r="B68" s="31" t="s">
        <v>68</v>
      </c>
      <c r="C68" s="32">
        <v>10</v>
      </c>
      <c r="D68" s="32" t="s">
        <v>9</v>
      </c>
      <c r="E68" s="36">
        <v>17</v>
      </c>
      <c r="F68" s="36">
        <f t="shared" si="0"/>
        <v>170</v>
      </c>
      <c r="G68" s="33">
        <v>0.23</v>
      </c>
      <c r="H68" s="23">
        <f t="shared" si="1"/>
        <v>209.1</v>
      </c>
      <c r="I68" s="34"/>
    </row>
    <row r="69" spans="1:9" x14ac:dyDescent="0.25">
      <c r="A69" s="10">
        <v>64</v>
      </c>
      <c r="B69" s="31" t="s">
        <v>28</v>
      </c>
      <c r="C69" s="32">
        <v>2</v>
      </c>
      <c r="D69" s="32" t="s">
        <v>9</v>
      </c>
      <c r="E69" s="36">
        <v>14</v>
      </c>
      <c r="F69" s="36">
        <f t="shared" si="0"/>
        <v>28</v>
      </c>
      <c r="G69" s="33">
        <v>0.23</v>
      </c>
      <c r="H69" s="23">
        <f t="shared" si="1"/>
        <v>34.44</v>
      </c>
      <c r="I69" s="34"/>
    </row>
    <row r="70" spans="1:9" x14ac:dyDescent="0.25">
      <c r="A70" s="10">
        <v>65</v>
      </c>
      <c r="B70" s="31" t="s">
        <v>62</v>
      </c>
      <c r="C70" s="32">
        <v>10</v>
      </c>
      <c r="D70" s="32" t="s">
        <v>9</v>
      </c>
      <c r="E70" s="36">
        <v>15</v>
      </c>
      <c r="F70" s="36">
        <f t="shared" si="0"/>
        <v>150</v>
      </c>
      <c r="G70" s="33">
        <v>0.23</v>
      </c>
      <c r="H70" s="23">
        <f t="shared" si="1"/>
        <v>184.5</v>
      </c>
      <c r="I70" s="34"/>
    </row>
    <row r="71" spans="1:9" x14ac:dyDescent="0.25">
      <c r="A71" s="10">
        <v>66</v>
      </c>
      <c r="B71" s="31" t="s">
        <v>27</v>
      </c>
      <c r="C71" s="32">
        <v>2</v>
      </c>
      <c r="D71" s="32" t="s">
        <v>9</v>
      </c>
      <c r="E71" s="36">
        <v>14</v>
      </c>
      <c r="F71" s="36">
        <f t="shared" ref="F71" si="4">C71*E71</f>
        <v>28</v>
      </c>
      <c r="G71" s="33">
        <v>0.23</v>
      </c>
      <c r="H71" s="23">
        <f t="shared" ref="H71" si="5">F71*1.23</f>
        <v>34.44</v>
      </c>
      <c r="I71" s="34"/>
    </row>
    <row r="72" spans="1:9" x14ac:dyDescent="0.25">
      <c r="F72" s="43">
        <f>SUM(F6:F71)</f>
        <v>64140.009999999973</v>
      </c>
      <c r="H72" s="24">
        <f>SUM(H6:H71)</f>
        <v>78892.212299999985</v>
      </c>
    </row>
  </sheetData>
  <mergeCells count="1"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art. gosp.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Pieronkiewicz Magdalena</dc:creator>
  <cp:lastModifiedBy>Plinta Beata</cp:lastModifiedBy>
  <cp:lastPrinted>2023-04-19T09:20:06Z</cp:lastPrinted>
  <dcterms:created xsi:type="dcterms:W3CDTF">2022-02-24T08:46:24Z</dcterms:created>
  <dcterms:modified xsi:type="dcterms:W3CDTF">2023-04-25T06:20:13Z</dcterms:modified>
</cp:coreProperties>
</file>