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0" yWindow="-90" windowWidth="23235" windowHeight="13875"/>
  </bookViews>
  <sheets>
    <sheet name="Arkusz1" sheetId="1" r:id="rId1"/>
    <sheet name="Arkusz2" sheetId="2" r:id="rId2"/>
    <sheet name="Arkusz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" l="1"/>
  <c r="K50" i="1" s="1"/>
  <c r="I49" i="1"/>
  <c r="K49" i="1" s="1"/>
  <c r="I6" i="1"/>
  <c r="I48" i="1"/>
  <c r="K48" i="1" s="1"/>
  <c r="I47" i="1"/>
  <c r="K47" i="1" s="1"/>
  <c r="I46" i="1"/>
  <c r="K46" i="1" s="1"/>
  <c r="I45" i="1" l="1"/>
  <c r="I44" i="1"/>
  <c r="K44" i="1" s="1"/>
  <c r="K45" i="1" l="1"/>
  <c r="I43" i="1"/>
  <c r="K43" i="1" s="1"/>
  <c r="I42" i="1"/>
  <c r="K42" i="1" s="1"/>
  <c r="I41" i="1"/>
  <c r="K41" i="1" s="1"/>
  <c r="I7" i="1" l="1"/>
  <c r="K7" i="1" s="1"/>
  <c r="I8" i="1"/>
  <c r="K8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15" i="1"/>
  <c r="K15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40" i="1"/>
  <c r="K40" i="1" s="1"/>
  <c r="K6" i="1"/>
  <c r="I51" i="1" l="1"/>
  <c r="K51" i="1"/>
</calcChain>
</file>

<file path=xl/sharedStrings.xml><?xml version="1.0" encoding="utf-8"?>
<sst xmlns="http://schemas.openxmlformats.org/spreadsheetml/2006/main" count="192" uniqueCount="112">
  <si>
    <t>Lp.</t>
  </si>
  <si>
    <t>Symbol</t>
  </si>
  <si>
    <t>Opis i nazwa produktu</t>
  </si>
  <si>
    <t>Format druku</t>
  </si>
  <si>
    <t xml:space="preserve">Ilość </t>
  </si>
  <si>
    <t>Jedn. miary</t>
  </si>
  <si>
    <t xml:space="preserve">Cena jedn. netto </t>
  </si>
  <si>
    <t>Warość netto</t>
  </si>
  <si>
    <t>Stawka podatku VAT</t>
  </si>
  <si>
    <t>Wartość brutto</t>
  </si>
  <si>
    <t>8=5*7</t>
  </si>
  <si>
    <t>10=8+(8*9)</t>
  </si>
  <si>
    <t>Mz/3-90/78</t>
  </si>
  <si>
    <t>Karta uodpornienia, tektura</t>
  </si>
  <si>
    <t>A4</t>
  </si>
  <si>
    <t>szt.</t>
  </si>
  <si>
    <t>Mz/D-8</t>
  </si>
  <si>
    <t>Książeczka zdrowia dziecka, zgodnie z Rozporządzeniem Ministra Zdrowia z 2020r., 68 str., (zawiera kartę szczepień jako wkładkę)</t>
  </si>
  <si>
    <t>A5</t>
  </si>
  <si>
    <t>Mz/F-5a</t>
  </si>
  <si>
    <t>Mz/Hsz-11</t>
  </si>
  <si>
    <t>2xA5</t>
  </si>
  <si>
    <t>szt</t>
  </si>
  <si>
    <t>Mz/Hsz-11a</t>
  </si>
  <si>
    <t>Wkładka do karty zdrowia ucznia</t>
  </si>
  <si>
    <t>bloczek</t>
  </si>
  <si>
    <t>Mz/Hsz-12</t>
  </si>
  <si>
    <t>Karta badania rozwoju ucznia klasy "0"</t>
  </si>
  <si>
    <t>Mz/Hsz-12/7</t>
  </si>
  <si>
    <t>Karta badania lekarskiego dziecka siedmioletniego</t>
  </si>
  <si>
    <t>Mz/Hsz-13</t>
  </si>
  <si>
    <t>Karta profilaktycznego badania lekarskiego ucznia klasy III szkoły podstawowej</t>
  </si>
  <si>
    <t>Mz/Hsz-14</t>
  </si>
  <si>
    <t>Karta profilaktycznego badania lekarskiego ucznia klasy VII szkoły podstawowej</t>
  </si>
  <si>
    <t>Mz/Hsz-15</t>
  </si>
  <si>
    <t>Karta profilaktycznego badania ucznia klasy I szkoły ponadpodstawowej</t>
  </si>
  <si>
    <t>Mz/Hsz-15a</t>
  </si>
  <si>
    <t>Karta profilaktyczna badania lekarskiego ucznia ostatniej klasy szkoły ponadpodstawowej</t>
  </si>
  <si>
    <t>Mz/Hsz-4</t>
  </si>
  <si>
    <t>Lista klasowa</t>
  </si>
  <si>
    <t>Mz/K-5</t>
  </si>
  <si>
    <t>Karta ciąży</t>
  </si>
  <si>
    <t>2xA4</t>
  </si>
  <si>
    <t>Mz/L-1</t>
  </si>
  <si>
    <t>Zaświadczenie lekarskie</t>
  </si>
  <si>
    <t xml:space="preserve">Mz/L-6/s </t>
  </si>
  <si>
    <t>Orzeczenie lekarskie dla kierowców, Podstawa prawna: (Dz.U. z 2021 r., Poz.1212 ) załącznik 9</t>
  </si>
  <si>
    <t xml:space="preserve">Mz/L-6/U/s </t>
  </si>
  <si>
    <t>Orzeczenie lekarskie - kierowcy pojazdów uprzywilejowanych, Podstawa prawna: (Dz.U. z 2021 r., Poz.1212 ) załącznik 10</t>
  </si>
  <si>
    <t>Mz/L-7</t>
  </si>
  <si>
    <t>Karta badania lekarskiego (kierowcy), 2xA5 + wkładka 2xA5, Podstawa prawna: Rozporządzenie MZ z dn.29.08.2019 r. w sprawie badań lekarskich osób ubiegających się o uprawnienia do kierowania pojazdami i kierowców (Dz.U. z 2019 r., Poz.1659 )</t>
  </si>
  <si>
    <t>kpl.</t>
  </si>
  <si>
    <t>Mz/Lp-1</t>
  </si>
  <si>
    <t>Karta badań profilaktycznych, 2xA5 + wkładka 2xA5</t>
  </si>
  <si>
    <t>Mz/Lp-8/s</t>
  </si>
  <si>
    <t>Orzeczenie lekarskie z badań do celów sanitarno-epidemiologicznych, Podstawa prawna: 11/22 Dz.U. 2022r.</t>
  </si>
  <si>
    <t>Mz/Og-2</t>
  </si>
  <si>
    <t>Historia choroby</t>
  </si>
  <si>
    <t>Mz/Og-6</t>
  </si>
  <si>
    <t>Koperta zbiorcza środowiska</t>
  </si>
  <si>
    <t>B5</t>
  </si>
  <si>
    <t>Mz/Og-9</t>
  </si>
  <si>
    <t>Książka gabinetu zabiegowego, 100 kartek, oprawa twarda</t>
  </si>
  <si>
    <t>Mz/Pr-2/R</t>
  </si>
  <si>
    <t>Książka dysponenta ZRM, 100 kartek, oprawa twarda</t>
  </si>
  <si>
    <t>Mz/Szp-15</t>
  </si>
  <si>
    <t>Mz/Szp-21/R</t>
  </si>
  <si>
    <t>Książka bloku porodowego, 100 kartek, oprawa twarda</t>
  </si>
  <si>
    <t>Mz/Szp-47</t>
  </si>
  <si>
    <t>Pu Bgm-1</t>
  </si>
  <si>
    <t>Karta ewidencyjna wyposażenia (odzież)</t>
  </si>
  <si>
    <t>Pu Bgm-2</t>
  </si>
  <si>
    <t>Książeczka wyposażenia, 8 kartek</t>
  </si>
  <si>
    <t>A6</t>
  </si>
  <si>
    <t>Pu K-402/403/s</t>
  </si>
  <si>
    <t>Polecenie przelewu, samokopiujące</t>
  </si>
  <si>
    <t>Pu Sm-113</t>
  </si>
  <si>
    <t>Miesięczna karta eksploatacyjna samochodu osobowego</t>
  </si>
  <si>
    <t>A3</t>
  </si>
  <si>
    <t>105x75mm</t>
  </si>
  <si>
    <t>WZÓR</t>
  </si>
  <si>
    <t>Załącznik nr 2</t>
  </si>
  <si>
    <t>Odbiór wyników</t>
  </si>
  <si>
    <t>Księga bloku operacyjnego, 100 kartek, oprawa twarda</t>
  </si>
  <si>
    <t>Książka posiewów, strona trójdzielna, 100 kartek, oprawa miękka</t>
  </si>
  <si>
    <t>Książka posiewów, strona dwudzielna, 100 kartek, oprawa miękka</t>
  </si>
  <si>
    <r>
      <t>Karta zdrowia ucznia, gramatura min.250 g/m</t>
    </r>
    <r>
      <rPr>
        <sz val="11"/>
        <rFont val="Calibri"/>
        <family val="2"/>
        <charset val="238"/>
      </rPr>
      <t>2</t>
    </r>
  </si>
  <si>
    <t>1. Zamawiający wymaga, aby wszystkie druki były zgodne z obowiązującymi przepisami prawa na dzień złożenia zamówienia.</t>
  </si>
  <si>
    <t>2. Bloczek zawiera 100 kartek.</t>
  </si>
  <si>
    <t>Książka kontroli środków odurzających i psychotropowych, 100 kartek, klejona i szyta drutem, oprawa twarda</t>
  </si>
  <si>
    <t>Książka raportów pielęgniarskich, 100 kartek, szyta drutem, oprawa miękka</t>
  </si>
  <si>
    <t>Książka transfuzyjna krwi, 100 kartek, klejona i szyta, oprawa twarda</t>
  </si>
  <si>
    <t>Książka ewidencyjna pracowni, 100 kartek, klejona, oprawa miękka</t>
  </si>
  <si>
    <t>Karta znieczulenia i obserwacji pooperacyjnej * samokopiujący</t>
  </si>
  <si>
    <t>Książka pracowni endoskopi i USG</t>
  </si>
  <si>
    <t>SM 101</t>
  </si>
  <si>
    <t>bl.</t>
  </si>
  <si>
    <t>Karta drogowa Typ 802-3 N 100 kart.</t>
  </si>
  <si>
    <t>Ksiązka ewidencji pracowni  mamografi twarda oprawa 100 kart.</t>
  </si>
  <si>
    <t>Mz/Zn/SM8</t>
  </si>
  <si>
    <t>TYP 408-5</t>
  </si>
  <si>
    <t>Wniosek o zaliczkę</t>
  </si>
  <si>
    <t>B4</t>
  </si>
  <si>
    <t>Koperty białe samoprzylepne roz.35cm.x 25cm. Z taśmą samoprzylepną</t>
  </si>
  <si>
    <t>Koperta szara 370 x 450</t>
  </si>
  <si>
    <t xml:space="preserve">szt. </t>
  </si>
  <si>
    <t xml:space="preserve">Recepty lekarskie  </t>
  </si>
  <si>
    <t xml:space="preserve">Razem </t>
  </si>
  <si>
    <t xml:space="preserve">Paszport techniczny. Papier: wnętrze offsetowy 80g. , okładka sztywna, papier kredowy co najmniej 250g. Druk: dwustronny.  Co najmniej 32 numerowane strony.  </t>
  </si>
  <si>
    <t>Książka transportowa oprawa miękka</t>
  </si>
  <si>
    <t>3. Wzory do poz. 31-37, 40, 41 stanowiąz załącznik do ogłoszenia</t>
  </si>
  <si>
    <t xml:space="preserve">FORMULARZ CENOWY: Książki i druki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</si>
</sst>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0" fontId="3" fillId="2" borderId="1" xfId="1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164" fontId="6" fillId="0" borderId="0" xfId="0" applyNumberFormat="1" applyFont="1" applyAlignment="1">
      <alignment wrapText="1"/>
    </xf>
    <xf numFmtId="10" fontId="6" fillId="0" borderId="0" xfId="0" applyNumberFormat="1" applyFont="1" applyAlignment="1">
      <alignment wrapText="1"/>
    </xf>
    <xf numFmtId="0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0" borderId="1" xfId="0" applyFont="1" applyBorder="1"/>
    <xf numFmtId="164" fontId="6" fillId="3" borderId="1" xfId="1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3" borderId="1" xfId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0" borderId="4" xfId="1" applyFont="1" applyBorder="1" applyAlignment="1">
      <alignment horizontal="center" vertical="center" wrapText="1"/>
    </xf>
    <xf numFmtId="164" fontId="6" fillId="0" borderId="4" xfId="1" applyNumberFormat="1" applyFont="1" applyBorder="1" applyAlignment="1">
      <alignment horizontal="center" vertical="center" wrapText="1"/>
    </xf>
    <xf numFmtId="9" fontId="6" fillId="0" borderId="4" xfId="1" applyNumberFormat="1" applyFont="1" applyBorder="1" applyAlignment="1">
      <alignment horizontal="center" vertical="center" wrapText="1"/>
    </xf>
    <xf numFmtId="164" fontId="6" fillId="0" borderId="5" xfId="1" applyNumberFormat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164" fontId="6" fillId="0" borderId="7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8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164" fontId="6" fillId="0" borderId="9" xfId="1" applyNumberFormat="1" applyFont="1" applyBorder="1" applyAlignment="1">
      <alignment horizontal="center" vertical="center" wrapText="1"/>
    </xf>
    <xf numFmtId="164" fontId="6" fillId="0" borderId="10" xfId="1" applyNumberFormat="1" applyFont="1" applyBorder="1" applyAlignment="1">
      <alignment horizontal="center" vertical="center" wrapText="1"/>
    </xf>
    <xf numFmtId="9" fontId="6" fillId="0" borderId="10" xfId="1" applyNumberFormat="1" applyFont="1" applyBorder="1" applyAlignment="1">
      <alignment horizontal="center" vertical="center" wrapText="1"/>
    </xf>
    <xf numFmtId="164" fontId="6" fillId="0" borderId="11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workbookViewId="0">
      <selection activeCell="O10" sqref="O10"/>
    </sheetView>
  </sheetViews>
  <sheetFormatPr defaultColWidth="9.140625" defaultRowHeight="15" x14ac:dyDescent="0.25"/>
  <cols>
    <col min="1" max="1" width="5.85546875" style="1" customWidth="1"/>
    <col min="2" max="2" width="14" style="2" customWidth="1"/>
    <col min="3" max="3" width="0.140625" style="2" customWidth="1"/>
    <col min="4" max="4" width="57.140625" style="1" customWidth="1"/>
    <col min="5" max="5" width="11.42578125" style="3" customWidth="1"/>
    <col min="6" max="8" width="9.140625" style="1"/>
    <col min="9" max="9" width="14.28515625" style="1" customWidth="1"/>
    <col min="10" max="10" width="9.140625" style="1"/>
    <col min="11" max="11" width="15" style="1" customWidth="1"/>
    <col min="12" max="16384" width="9.140625" style="1"/>
  </cols>
  <sheetData>
    <row r="1" spans="1:11" x14ac:dyDescent="0.25">
      <c r="A1" s="11"/>
      <c r="B1" s="12"/>
      <c r="C1" s="12"/>
      <c r="D1" s="11"/>
      <c r="E1" s="13"/>
      <c r="F1" s="11"/>
      <c r="G1" s="11"/>
      <c r="H1" s="11"/>
      <c r="I1" s="11"/>
      <c r="J1" s="11"/>
      <c r="K1" s="11" t="s">
        <v>81</v>
      </c>
    </row>
    <row r="2" spans="1:11" ht="18.75" x14ac:dyDescent="0.3">
      <c r="A2" s="60" t="s">
        <v>111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ht="14.45" x14ac:dyDescent="0.55000000000000004">
      <c r="A3" s="11"/>
      <c r="B3" s="12"/>
      <c r="C3" s="12"/>
      <c r="D3" s="11"/>
      <c r="E3" s="13"/>
      <c r="F3" s="11"/>
      <c r="G3" s="11"/>
      <c r="H3" s="14"/>
      <c r="I3" s="14"/>
      <c r="J3" s="15"/>
      <c r="K3" s="14"/>
    </row>
    <row r="4" spans="1:11" ht="45" x14ac:dyDescent="0.25">
      <c r="A4" s="4" t="s">
        <v>0</v>
      </c>
      <c r="B4" s="4" t="s">
        <v>1</v>
      </c>
      <c r="C4" s="4"/>
      <c r="D4" s="4" t="s">
        <v>2</v>
      </c>
      <c r="E4" s="4" t="s">
        <v>3</v>
      </c>
      <c r="F4" s="4" t="s">
        <v>4</v>
      </c>
      <c r="G4" s="4" t="s">
        <v>5</v>
      </c>
      <c r="H4" s="5" t="s">
        <v>6</v>
      </c>
      <c r="I4" s="5" t="s">
        <v>7</v>
      </c>
      <c r="J4" s="6" t="s">
        <v>8</v>
      </c>
      <c r="K4" s="5" t="s">
        <v>9</v>
      </c>
    </row>
    <row r="5" spans="1:11" ht="14.65" thickBot="1" x14ac:dyDescent="0.6">
      <c r="A5" s="34">
        <v>1</v>
      </c>
      <c r="B5" s="35">
        <v>2</v>
      </c>
      <c r="C5" s="35"/>
      <c r="D5" s="34">
        <v>3</v>
      </c>
      <c r="E5" s="34">
        <v>4</v>
      </c>
      <c r="F5" s="34">
        <v>5</v>
      </c>
      <c r="G5" s="34">
        <v>6</v>
      </c>
      <c r="H5" s="34">
        <v>7</v>
      </c>
      <c r="I5" s="34" t="s">
        <v>10</v>
      </c>
      <c r="J5" s="34">
        <v>9</v>
      </c>
      <c r="K5" s="34" t="s">
        <v>11</v>
      </c>
    </row>
    <row r="6" spans="1:11" ht="15.75" thickBot="1" x14ac:dyDescent="0.3">
      <c r="A6" s="36">
        <v>1</v>
      </c>
      <c r="B6" s="37" t="s">
        <v>12</v>
      </c>
      <c r="C6" s="37"/>
      <c r="D6" s="38" t="s">
        <v>13</v>
      </c>
      <c r="E6" s="39" t="s">
        <v>14</v>
      </c>
      <c r="F6" s="40">
        <v>1000</v>
      </c>
      <c r="G6" s="40" t="s">
        <v>15</v>
      </c>
      <c r="H6" s="41"/>
      <c r="I6" s="41">
        <f>H6*F6</f>
        <v>0</v>
      </c>
      <c r="J6" s="42">
        <v>0.23</v>
      </c>
      <c r="K6" s="43">
        <f>I6+(I6*J6)</f>
        <v>0</v>
      </c>
    </row>
    <row r="7" spans="1:11" ht="45.75" thickBot="1" x14ac:dyDescent="0.3">
      <c r="A7" s="44">
        <v>2</v>
      </c>
      <c r="B7" s="17" t="s">
        <v>16</v>
      </c>
      <c r="C7" s="17"/>
      <c r="D7" s="20" t="s">
        <v>17</v>
      </c>
      <c r="E7" s="16" t="s">
        <v>18</v>
      </c>
      <c r="F7" s="16">
        <v>1000</v>
      </c>
      <c r="G7" s="21" t="s">
        <v>15</v>
      </c>
      <c r="H7" s="18"/>
      <c r="I7" s="18">
        <f t="shared" ref="I7:I48" si="0">F7*H7</f>
        <v>0</v>
      </c>
      <c r="J7" s="42">
        <v>0.23</v>
      </c>
      <c r="K7" s="45">
        <f t="shared" ref="K7:K48" si="1">I7+(I7*J7)</f>
        <v>0</v>
      </c>
    </row>
    <row r="8" spans="1:11" ht="30.75" thickBot="1" x14ac:dyDescent="0.3">
      <c r="A8" s="44">
        <v>3</v>
      </c>
      <c r="B8" s="17" t="s">
        <v>19</v>
      </c>
      <c r="C8" s="17"/>
      <c r="D8" s="8" t="s">
        <v>89</v>
      </c>
      <c r="E8" s="16" t="s">
        <v>14</v>
      </c>
      <c r="F8" s="16">
        <v>25</v>
      </c>
      <c r="G8" s="16" t="s">
        <v>15</v>
      </c>
      <c r="H8" s="18"/>
      <c r="I8" s="18">
        <f t="shared" si="0"/>
        <v>0</v>
      </c>
      <c r="J8" s="42">
        <v>0.23</v>
      </c>
      <c r="K8" s="45">
        <f t="shared" si="1"/>
        <v>0</v>
      </c>
    </row>
    <row r="9" spans="1:11" ht="15.75" thickBot="1" x14ac:dyDescent="0.3">
      <c r="A9" s="44">
        <v>4</v>
      </c>
      <c r="B9" s="17" t="s">
        <v>20</v>
      </c>
      <c r="C9" s="17"/>
      <c r="D9" s="22" t="s">
        <v>86</v>
      </c>
      <c r="E9" s="16" t="s">
        <v>21</v>
      </c>
      <c r="F9" s="21">
        <v>300</v>
      </c>
      <c r="G9" s="21" t="s">
        <v>22</v>
      </c>
      <c r="H9" s="23"/>
      <c r="I9" s="18">
        <f t="shared" si="0"/>
        <v>0</v>
      </c>
      <c r="J9" s="42">
        <v>0.23</v>
      </c>
      <c r="K9" s="45">
        <f t="shared" si="1"/>
        <v>0</v>
      </c>
    </row>
    <row r="10" spans="1:11" ht="15.75" thickBot="1" x14ac:dyDescent="0.3">
      <c r="A10" s="44">
        <v>5</v>
      </c>
      <c r="B10" s="17" t="s">
        <v>23</v>
      </c>
      <c r="C10" s="17"/>
      <c r="D10" s="22" t="s">
        <v>24</v>
      </c>
      <c r="E10" s="21" t="s">
        <v>18</v>
      </c>
      <c r="F10" s="21">
        <v>14</v>
      </c>
      <c r="G10" s="21" t="s">
        <v>25</v>
      </c>
      <c r="H10" s="23"/>
      <c r="I10" s="18">
        <f t="shared" si="0"/>
        <v>0</v>
      </c>
      <c r="J10" s="42">
        <v>0.23</v>
      </c>
      <c r="K10" s="45">
        <f t="shared" si="1"/>
        <v>0</v>
      </c>
    </row>
    <row r="11" spans="1:11" ht="15.75" thickBot="1" x14ac:dyDescent="0.3">
      <c r="A11" s="44">
        <v>6</v>
      </c>
      <c r="B11" s="17" t="s">
        <v>26</v>
      </c>
      <c r="C11" s="17"/>
      <c r="D11" s="22" t="s">
        <v>27</v>
      </c>
      <c r="E11" s="10" t="s">
        <v>18</v>
      </c>
      <c r="F11" s="16">
        <v>10</v>
      </c>
      <c r="G11" s="16" t="s">
        <v>25</v>
      </c>
      <c r="H11" s="18"/>
      <c r="I11" s="18">
        <f t="shared" si="0"/>
        <v>0</v>
      </c>
      <c r="J11" s="42">
        <v>0.23</v>
      </c>
      <c r="K11" s="45">
        <f t="shared" si="1"/>
        <v>0</v>
      </c>
    </row>
    <row r="12" spans="1:11" ht="15.75" thickBot="1" x14ac:dyDescent="0.3">
      <c r="A12" s="44">
        <v>7</v>
      </c>
      <c r="B12" s="17" t="s">
        <v>28</v>
      </c>
      <c r="C12" s="17"/>
      <c r="D12" s="22" t="s">
        <v>29</v>
      </c>
      <c r="E12" s="10" t="s">
        <v>18</v>
      </c>
      <c r="F12" s="16">
        <v>10</v>
      </c>
      <c r="G12" s="16" t="s">
        <v>25</v>
      </c>
      <c r="H12" s="18"/>
      <c r="I12" s="18">
        <f t="shared" si="0"/>
        <v>0</v>
      </c>
      <c r="J12" s="42">
        <v>0.23</v>
      </c>
      <c r="K12" s="45">
        <f t="shared" si="1"/>
        <v>0</v>
      </c>
    </row>
    <row r="13" spans="1:11" ht="30.75" thickBot="1" x14ac:dyDescent="0.3">
      <c r="A13" s="44">
        <v>8</v>
      </c>
      <c r="B13" s="17" t="s">
        <v>30</v>
      </c>
      <c r="C13" s="17"/>
      <c r="D13" s="8" t="s">
        <v>31</v>
      </c>
      <c r="E13" s="9" t="s">
        <v>18</v>
      </c>
      <c r="F13" s="9">
        <v>10</v>
      </c>
      <c r="G13" s="16" t="s">
        <v>25</v>
      </c>
      <c r="H13" s="24"/>
      <c r="I13" s="18">
        <f t="shared" si="0"/>
        <v>0</v>
      </c>
      <c r="J13" s="42">
        <v>0.23</v>
      </c>
      <c r="K13" s="45">
        <f t="shared" si="1"/>
        <v>0</v>
      </c>
    </row>
    <row r="14" spans="1:11" ht="30.75" thickBot="1" x14ac:dyDescent="0.3">
      <c r="A14" s="44">
        <v>9</v>
      </c>
      <c r="B14" s="17" t="s">
        <v>32</v>
      </c>
      <c r="C14" s="17"/>
      <c r="D14" s="8" t="s">
        <v>33</v>
      </c>
      <c r="E14" s="10" t="s">
        <v>18</v>
      </c>
      <c r="F14" s="10">
        <v>10</v>
      </c>
      <c r="G14" s="16" t="s">
        <v>25</v>
      </c>
      <c r="H14" s="25"/>
      <c r="I14" s="18">
        <f t="shared" si="0"/>
        <v>0</v>
      </c>
      <c r="J14" s="42">
        <v>0.23</v>
      </c>
      <c r="K14" s="45">
        <f t="shared" si="1"/>
        <v>0</v>
      </c>
    </row>
    <row r="15" spans="1:11" s="7" customFormat="1" ht="30.75" thickBot="1" x14ac:dyDescent="0.3">
      <c r="A15" s="44">
        <v>10</v>
      </c>
      <c r="B15" s="17" t="s">
        <v>34</v>
      </c>
      <c r="C15" s="17"/>
      <c r="D15" s="8" t="s">
        <v>35</v>
      </c>
      <c r="E15" s="21" t="s">
        <v>18</v>
      </c>
      <c r="F15" s="21">
        <v>10</v>
      </c>
      <c r="G15" s="21" t="s">
        <v>25</v>
      </c>
      <c r="H15" s="23"/>
      <c r="I15" s="18">
        <f t="shared" si="0"/>
        <v>0</v>
      </c>
      <c r="J15" s="42">
        <v>0.23</v>
      </c>
      <c r="K15" s="45">
        <f t="shared" si="1"/>
        <v>0</v>
      </c>
    </row>
    <row r="16" spans="1:11" ht="30.75" thickBot="1" x14ac:dyDescent="0.3">
      <c r="A16" s="44">
        <v>11</v>
      </c>
      <c r="B16" s="17" t="s">
        <v>36</v>
      </c>
      <c r="C16" s="17"/>
      <c r="D16" s="8" t="s">
        <v>37</v>
      </c>
      <c r="E16" s="16" t="s">
        <v>18</v>
      </c>
      <c r="F16" s="21">
        <v>10</v>
      </c>
      <c r="G16" s="21" t="s">
        <v>25</v>
      </c>
      <c r="H16" s="23"/>
      <c r="I16" s="18">
        <f t="shared" si="0"/>
        <v>0</v>
      </c>
      <c r="J16" s="42">
        <v>0.23</v>
      </c>
      <c r="K16" s="45">
        <f t="shared" si="1"/>
        <v>0</v>
      </c>
    </row>
    <row r="17" spans="1:11" ht="15.75" thickBot="1" x14ac:dyDescent="0.3">
      <c r="A17" s="44">
        <v>12</v>
      </c>
      <c r="B17" s="26" t="s">
        <v>38</v>
      </c>
      <c r="C17" s="26"/>
      <c r="D17" s="27" t="s">
        <v>39</v>
      </c>
      <c r="E17" s="21" t="s">
        <v>14</v>
      </c>
      <c r="F17" s="21">
        <v>8</v>
      </c>
      <c r="G17" s="21" t="s">
        <v>25</v>
      </c>
      <c r="H17" s="23"/>
      <c r="I17" s="18">
        <f t="shared" si="0"/>
        <v>0</v>
      </c>
      <c r="J17" s="42">
        <v>0.23</v>
      </c>
      <c r="K17" s="45">
        <f t="shared" si="1"/>
        <v>0</v>
      </c>
    </row>
    <row r="18" spans="1:11" ht="15.75" thickBot="1" x14ac:dyDescent="0.3">
      <c r="A18" s="44">
        <v>13</v>
      </c>
      <c r="B18" s="17" t="s">
        <v>40</v>
      </c>
      <c r="C18" s="17"/>
      <c r="D18" s="27" t="s">
        <v>41</v>
      </c>
      <c r="E18" s="21" t="s">
        <v>42</v>
      </c>
      <c r="F18" s="21">
        <v>4</v>
      </c>
      <c r="G18" s="16" t="s">
        <v>25</v>
      </c>
      <c r="H18" s="23"/>
      <c r="I18" s="18">
        <f t="shared" si="0"/>
        <v>0</v>
      </c>
      <c r="J18" s="42">
        <v>0.23</v>
      </c>
      <c r="K18" s="45">
        <f t="shared" si="1"/>
        <v>0</v>
      </c>
    </row>
    <row r="19" spans="1:11" ht="15.75" thickBot="1" x14ac:dyDescent="0.3">
      <c r="A19" s="44">
        <v>14</v>
      </c>
      <c r="B19" s="17" t="s">
        <v>43</v>
      </c>
      <c r="C19" s="17"/>
      <c r="D19" s="8" t="s">
        <v>44</v>
      </c>
      <c r="E19" s="9" t="s">
        <v>18</v>
      </c>
      <c r="F19" s="16">
        <v>5</v>
      </c>
      <c r="G19" s="16" t="s">
        <v>25</v>
      </c>
      <c r="H19" s="18"/>
      <c r="I19" s="18">
        <f t="shared" si="0"/>
        <v>0</v>
      </c>
      <c r="J19" s="42">
        <v>0.23</v>
      </c>
      <c r="K19" s="45">
        <f t="shared" si="1"/>
        <v>0</v>
      </c>
    </row>
    <row r="20" spans="1:11" ht="30.75" thickBot="1" x14ac:dyDescent="0.3">
      <c r="A20" s="44">
        <v>15</v>
      </c>
      <c r="B20" s="17" t="s">
        <v>45</v>
      </c>
      <c r="C20" s="17"/>
      <c r="D20" s="20" t="s">
        <v>46</v>
      </c>
      <c r="E20" s="10" t="s">
        <v>18</v>
      </c>
      <c r="F20" s="16">
        <v>10</v>
      </c>
      <c r="G20" s="16" t="s">
        <v>25</v>
      </c>
      <c r="H20" s="18"/>
      <c r="I20" s="18">
        <f t="shared" si="0"/>
        <v>0</v>
      </c>
      <c r="J20" s="42">
        <v>0.23</v>
      </c>
      <c r="K20" s="45">
        <f t="shared" si="1"/>
        <v>0</v>
      </c>
    </row>
    <row r="21" spans="1:11" ht="41.25" customHeight="1" thickBot="1" x14ac:dyDescent="0.3">
      <c r="A21" s="44">
        <v>16</v>
      </c>
      <c r="B21" s="17" t="s">
        <v>47</v>
      </c>
      <c r="C21" s="17"/>
      <c r="D21" s="20" t="s">
        <v>48</v>
      </c>
      <c r="E21" s="10" t="s">
        <v>18</v>
      </c>
      <c r="F21" s="16">
        <v>5</v>
      </c>
      <c r="G21" s="16" t="s">
        <v>25</v>
      </c>
      <c r="H21" s="18"/>
      <c r="I21" s="18">
        <f t="shared" si="0"/>
        <v>0</v>
      </c>
      <c r="J21" s="42">
        <v>0.23</v>
      </c>
      <c r="K21" s="45">
        <f t="shared" si="1"/>
        <v>0</v>
      </c>
    </row>
    <row r="22" spans="1:11" ht="75.75" thickBot="1" x14ac:dyDescent="0.3">
      <c r="A22" s="44">
        <v>17</v>
      </c>
      <c r="B22" s="17" t="s">
        <v>49</v>
      </c>
      <c r="C22" s="17"/>
      <c r="D22" s="28" t="s">
        <v>50</v>
      </c>
      <c r="E22" s="21" t="s">
        <v>18</v>
      </c>
      <c r="F22" s="21">
        <v>1500</v>
      </c>
      <c r="G22" s="16" t="s">
        <v>51</v>
      </c>
      <c r="H22" s="18"/>
      <c r="I22" s="18">
        <f t="shared" si="0"/>
        <v>0</v>
      </c>
      <c r="J22" s="42">
        <v>0.23</v>
      </c>
      <c r="K22" s="45">
        <f t="shared" si="1"/>
        <v>0</v>
      </c>
    </row>
    <row r="23" spans="1:11" ht="15.75" thickBot="1" x14ac:dyDescent="0.3">
      <c r="A23" s="44">
        <v>18</v>
      </c>
      <c r="B23" s="17" t="s">
        <v>52</v>
      </c>
      <c r="C23" s="17"/>
      <c r="D23" s="29" t="s">
        <v>53</v>
      </c>
      <c r="E23" s="9" t="s">
        <v>18</v>
      </c>
      <c r="F23" s="16">
        <v>300</v>
      </c>
      <c r="G23" s="16" t="s">
        <v>51</v>
      </c>
      <c r="H23" s="18"/>
      <c r="I23" s="18">
        <f t="shared" si="0"/>
        <v>0</v>
      </c>
      <c r="J23" s="42">
        <v>0.23</v>
      </c>
      <c r="K23" s="45">
        <f t="shared" si="1"/>
        <v>0</v>
      </c>
    </row>
    <row r="24" spans="1:11" ht="30.75" thickBot="1" x14ac:dyDescent="0.3">
      <c r="A24" s="44">
        <v>19</v>
      </c>
      <c r="B24" s="17" t="s">
        <v>54</v>
      </c>
      <c r="C24" s="17"/>
      <c r="D24" s="28" t="s">
        <v>55</v>
      </c>
      <c r="E24" s="10" t="s">
        <v>18</v>
      </c>
      <c r="F24" s="16">
        <v>5</v>
      </c>
      <c r="G24" s="16" t="s">
        <v>25</v>
      </c>
      <c r="H24" s="18"/>
      <c r="I24" s="18">
        <f t="shared" si="0"/>
        <v>0</v>
      </c>
      <c r="J24" s="42">
        <v>0.23</v>
      </c>
      <c r="K24" s="45">
        <f t="shared" si="1"/>
        <v>0</v>
      </c>
    </row>
    <row r="25" spans="1:11" ht="15.75" thickBot="1" x14ac:dyDescent="0.3">
      <c r="A25" s="44">
        <v>20</v>
      </c>
      <c r="B25" s="30" t="s">
        <v>56</v>
      </c>
      <c r="C25" s="30"/>
      <c r="D25" s="8" t="s">
        <v>57</v>
      </c>
      <c r="E25" s="9" t="s">
        <v>21</v>
      </c>
      <c r="F25" s="16">
        <v>200</v>
      </c>
      <c r="G25" s="16" t="s">
        <v>25</v>
      </c>
      <c r="H25" s="18"/>
      <c r="I25" s="18">
        <f t="shared" si="0"/>
        <v>0</v>
      </c>
      <c r="J25" s="42">
        <v>0.23</v>
      </c>
      <c r="K25" s="45">
        <f t="shared" si="1"/>
        <v>0</v>
      </c>
    </row>
    <row r="26" spans="1:11" ht="15.75" thickBot="1" x14ac:dyDescent="0.3">
      <c r="A26" s="44">
        <v>21</v>
      </c>
      <c r="B26" s="17" t="s">
        <v>58</v>
      </c>
      <c r="C26" s="17"/>
      <c r="D26" s="20" t="s">
        <v>59</v>
      </c>
      <c r="E26" s="10" t="s">
        <v>60</v>
      </c>
      <c r="F26" s="16">
        <v>15000</v>
      </c>
      <c r="G26" s="16" t="s">
        <v>15</v>
      </c>
      <c r="H26" s="18"/>
      <c r="I26" s="18">
        <f t="shared" si="0"/>
        <v>0</v>
      </c>
      <c r="J26" s="42">
        <v>0.23</v>
      </c>
      <c r="K26" s="45">
        <f t="shared" si="1"/>
        <v>0</v>
      </c>
    </row>
    <row r="27" spans="1:11" ht="15.75" thickBot="1" x14ac:dyDescent="0.3">
      <c r="A27" s="44">
        <v>22</v>
      </c>
      <c r="B27" s="17" t="s">
        <v>61</v>
      </c>
      <c r="C27" s="17"/>
      <c r="D27" s="22" t="s">
        <v>62</v>
      </c>
      <c r="E27" s="16" t="s">
        <v>14</v>
      </c>
      <c r="F27" s="16">
        <v>6</v>
      </c>
      <c r="G27" s="16" t="s">
        <v>15</v>
      </c>
      <c r="H27" s="18"/>
      <c r="I27" s="18">
        <f t="shared" si="0"/>
        <v>0</v>
      </c>
      <c r="J27" s="42">
        <v>0.23</v>
      </c>
      <c r="K27" s="45">
        <f t="shared" si="1"/>
        <v>0</v>
      </c>
    </row>
    <row r="28" spans="1:11" ht="15.75" thickBot="1" x14ac:dyDescent="0.3">
      <c r="A28" s="44">
        <v>23</v>
      </c>
      <c r="B28" s="17" t="s">
        <v>63</v>
      </c>
      <c r="C28" s="17"/>
      <c r="D28" s="22" t="s">
        <v>64</v>
      </c>
      <c r="E28" s="16" t="s">
        <v>14</v>
      </c>
      <c r="F28" s="16">
        <v>4</v>
      </c>
      <c r="G28" s="16" t="s">
        <v>15</v>
      </c>
      <c r="H28" s="18"/>
      <c r="I28" s="18">
        <f t="shared" si="0"/>
        <v>0</v>
      </c>
      <c r="J28" s="42">
        <v>0.23</v>
      </c>
      <c r="K28" s="45">
        <f t="shared" si="1"/>
        <v>0</v>
      </c>
    </row>
    <row r="29" spans="1:11" ht="30.75" thickBot="1" x14ac:dyDescent="0.3">
      <c r="A29" s="44">
        <v>24</v>
      </c>
      <c r="B29" s="17" t="s">
        <v>65</v>
      </c>
      <c r="C29" s="17"/>
      <c r="D29" s="8" t="s">
        <v>90</v>
      </c>
      <c r="E29" s="21" t="s">
        <v>14</v>
      </c>
      <c r="F29" s="21">
        <v>10</v>
      </c>
      <c r="G29" s="21" t="s">
        <v>15</v>
      </c>
      <c r="H29" s="23"/>
      <c r="I29" s="18">
        <f t="shared" si="0"/>
        <v>0</v>
      </c>
      <c r="J29" s="42">
        <v>0.23</v>
      </c>
      <c r="K29" s="45">
        <f t="shared" si="1"/>
        <v>0</v>
      </c>
    </row>
    <row r="30" spans="1:11" ht="15.75" thickBot="1" x14ac:dyDescent="0.3">
      <c r="A30" s="44">
        <v>25</v>
      </c>
      <c r="B30" s="17" t="s">
        <v>66</v>
      </c>
      <c r="C30" s="17"/>
      <c r="D30" s="22" t="s">
        <v>67</v>
      </c>
      <c r="E30" s="10" t="s">
        <v>14</v>
      </c>
      <c r="F30" s="21">
        <v>4</v>
      </c>
      <c r="G30" s="16" t="s">
        <v>15</v>
      </c>
      <c r="H30" s="23"/>
      <c r="I30" s="18">
        <f t="shared" si="0"/>
        <v>0</v>
      </c>
      <c r="J30" s="42">
        <v>0.23</v>
      </c>
      <c r="K30" s="45">
        <f t="shared" si="1"/>
        <v>0</v>
      </c>
    </row>
    <row r="31" spans="1:11" ht="15.75" thickBot="1" x14ac:dyDescent="0.3">
      <c r="A31" s="44">
        <v>26</v>
      </c>
      <c r="B31" s="30" t="s">
        <v>68</v>
      </c>
      <c r="C31" s="30"/>
      <c r="D31" s="22" t="s">
        <v>91</v>
      </c>
      <c r="E31" s="16" t="s">
        <v>14</v>
      </c>
      <c r="F31" s="16">
        <v>5</v>
      </c>
      <c r="G31" s="16" t="s">
        <v>15</v>
      </c>
      <c r="H31" s="18"/>
      <c r="I31" s="18">
        <f t="shared" si="0"/>
        <v>0</v>
      </c>
      <c r="J31" s="42">
        <v>0.23</v>
      </c>
      <c r="K31" s="45">
        <f t="shared" si="1"/>
        <v>0</v>
      </c>
    </row>
    <row r="32" spans="1:11" ht="15.75" thickBot="1" x14ac:dyDescent="0.3">
      <c r="A32" s="44">
        <v>27</v>
      </c>
      <c r="B32" s="30" t="s">
        <v>69</v>
      </c>
      <c r="C32" s="30"/>
      <c r="D32" s="31" t="s">
        <v>70</v>
      </c>
      <c r="E32" s="16" t="s">
        <v>18</v>
      </c>
      <c r="F32" s="16">
        <v>50</v>
      </c>
      <c r="G32" s="16" t="s">
        <v>15</v>
      </c>
      <c r="H32" s="18"/>
      <c r="I32" s="18">
        <f t="shared" si="0"/>
        <v>0</v>
      </c>
      <c r="J32" s="42">
        <v>0.23</v>
      </c>
      <c r="K32" s="45">
        <f t="shared" si="1"/>
        <v>0</v>
      </c>
    </row>
    <row r="33" spans="1:11" ht="16.5" thickBot="1" x14ac:dyDescent="0.3">
      <c r="A33" s="44">
        <v>28</v>
      </c>
      <c r="B33" s="17" t="s">
        <v>71</v>
      </c>
      <c r="C33" s="17"/>
      <c r="D33" s="32" t="s">
        <v>72</v>
      </c>
      <c r="E33" s="21" t="s">
        <v>73</v>
      </c>
      <c r="F33" s="21">
        <v>50</v>
      </c>
      <c r="G33" s="21" t="s">
        <v>15</v>
      </c>
      <c r="H33" s="23"/>
      <c r="I33" s="18">
        <f t="shared" si="0"/>
        <v>0</v>
      </c>
      <c r="J33" s="42">
        <v>0.23</v>
      </c>
      <c r="K33" s="45">
        <f t="shared" si="1"/>
        <v>0</v>
      </c>
    </row>
    <row r="34" spans="1:11" ht="15.75" thickBot="1" x14ac:dyDescent="0.3">
      <c r="A34" s="44">
        <v>29</v>
      </c>
      <c r="B34" s="17" t="s">
        <v>74</v>
      </c>
      <c r="C34" s="17"/>
      <c r="D34" s="20" t="s">
        <v>75</v>
      </c>
      <c r="E34" s="10" t="s">
        <v>14</v>
      </c>
      <c r="F34" s="10">
        <v>5</v>
      </c>
      <c r="G34" s="16" t="s">
        <v>25</v>
      </c>
      <c r="H34" s="25"/>
      <c r="I34" s="18">
        <f t="shared" si="0"/>
        <v>0</v>
      </c>
      <c r="J34" s="42">
        <v>0.23</v>
      </c>
      <c r="K34" s="45">
        <f t="shared" si="1"/>
        <v>0</v>
      </c>
    </row>
    <row r="35" spans="1:11" ht="15.75" thickBot="1" x14ac:dyDescent="0.3">
      <c r="A35" s="44">
        <v>30</v>
      </c>
      <c r="B35" s="17" t="s">
        <v>76</v>
      </c>
      <c r="C35" s="17"/>
      <c r="D35" s="22" t="s">
        <v>77</v>
      </c>
      <c r="E35" s="10" t="s">
        <v>18</v>
      </c>
      <c r="F35" s="21">
        <v>15</v>
      </c>
      <c r="G35" s="21" t="s">
        <v>25</v>
      </c>
      <c r="H35" s="23"/>
      <c r="I35" s="18">
        <f t="shared" si="0"/>
        <v>0</v>
      </c>
      <c r="J35" s="42">
        <v>0.23</v>
      </c>
      <c r="K35" s="45">
        <f t="shared" si="1"/>
        <v>0</v>
      </c>
    </row>
    <row r="36" spans="1:11" ht="30.75" thickBot="1" x14ac:dyDescent="0.3">
      <c r="A36" s="44">
        <v>31</v>
      </c>
      <c r="B36" s="30" t="s">
        <v>80</v>
      </c>
      <c r="C36" s="30"/>
      <c r="D36" s="31" t="s">
        <v>93</v>
      </c>
      <c r="E36" s="16" t="s">
        <v>78</v>
      </c>
      <c r="F36" s="16">
        <v>20000</v>
      </c>
      <c r="G36" s="16" t="s">
        <v>15</v>
      </c>
      <c r="H36" s="18"/>
      <c r="I36" s="18">
        <f t="shared" si="0"/>
        <v>0</v>
      </c>
      <c r="J36" s="42">
        <v>0.23</v>
      </c>
      <c r="K36" s="45">
        <f t="shared" si="1"/>
        <v>0</v>
      </c>
    </row>
    <row r="37" spans="1:11" ht="30.75" thickBot="1" x14ac:dyDescent="0.3">
      <c r="A37" s="44">
        <v>32</v>
      </c>
      <c r="B37" s="30" t="s">
        <v>80</v>
      </c>
      <c r="C37" s="30"/>
      <c r="D37" s="27" t="s">
        <v>85</v>
      </c>
      <c r="E37" s="16" t="s">
        <v>14</v>
      </c>
      <c r="F37" s="21">
        <v>10</v>
      </c>
      <c r="G37" s="16" t="s">
        <v>15</v>
      </c>
      <c r="H37" s="18"/>
      <c r="I37" s="18">
        <f t="shared" si="0"/>
        <v>0</v>
      </c>
      <c r="J37" s="42">
        <v>0.23</v>
      </c>
      <c r="K37" s="45">
        <f t="shared" si="1"/>
        <v>0</v>
      </c>
    </row>
    <row r="38" spans="1:11" ht="30.75" thickBot="1" x14ac:dyDescent="0.3">
      <c r="A38" s="44">
        <v>33</v>
      </c>
      <c r="B38" s="30" t="s">
        <v>80</v>
      </c>
      <c r="C38" s="30"/>
      <c r="D38" s="27" t="s">
        <v>84</v>
      </c>
      <c r="E38" s="16" t="s">
        <v>14</v>
      </c>
      <c r="F38" s="16">
        <v>10</v>
      </c>
      <c r="G38" s="16" t="s">
        <v>15</v>
      </c>
      <c r="H38" s="18"/>
      <c r="I38" s="18">
        <f t="shared" si="0"/>
        <v>0</v>
      </c>
      <c r="J38" s="42">
        <v>0.23</v>
      </c>
      <c r="K38" s="45">
        <f t="shared" si="1"/>
        <v>0</v>
      </c>
    </row>
    <row r="39" spans="1:11" ht="30.75" thickBot="1" x14ac:dyDescent="0.3">
      <c r="A39" s="44">
        <v>34</v>
      </c>
      <c r="B39" s="33" t="s">
        <v>80</v>
      </c>
      <c r="C39" s="33"/>
      <c r="D39" s="20" t="s">
        <v>92</v>
      </c>
      <c r="E39" s="10" t="s">
        <v>14</v>
      </c>
      <c r="F39" s="10">
        <v>3</v>
      </c>
      <c r="G39" s="16" t="s">
        <v>15</v>
      </c>
      <c r="H39" s="25"/>
      <c r="I39" s="18">
        <f t="shared" si="0"/>
        <v>0</v>
      </c>
      <c r="J39" s="42">
        <v>0.23</v>
      </c>
      <c r="K39" s="45">
        <f t="shared" si="1"/>
        <v>0</v>
      </c>
    </row>
    <row r="40" spans="1:11" ht="15.75" thickBot="1" x14ac:dyDescent="0.3">
      <c r="A40" s="44">
        <v>35</v>
      </c>
      <c r="B40" s="30" t="s">
        <v>80</v>
      </c>
      <c r="C40" s="30"/>
      <c r="D40" s="20" t="s">
        <v>83</v>
      </c>
      <c r="E40" s="10" t="s">
        <v>14</v>
      </c>
      <c r="F40" s="10">
        <v>50</v>
      </c>
      <c r="G40" s="16" t="s">
        <v>15</v>
      </c>
      <c r="H40" s="25"/>
      <c r="I40" s="18">
        <f t="shared" si="0"/>
        <v>0</v>
      </c>
      <c r="J40" s="42">
        <v>0.23</v>
      </c>
      <c r="K40" s="45">
        <f t="shared" si="1"/>
        <v>0</v>
      </c>
    </row>
    <row r="41" spans="1:11" ht="15.75" thickBot="1" x14ac:dyDescent="0.3">
      <c r="A41" s="49">
        <v>36</v>
      </c>
      <c r="B41" s="50" t="s">
        <v>80</v>
      </c>
      <c r="C41" s="50"/>
      <c r="D41" s="51" t="s">
        <v>82</v>
      </c>
      <c r="E41" s="52" t="s">
        <v>79</v>
      </c>
      <c r="F41" s="52">
        <v>200</v>
      </c>
      <c r="G41" s="53" t="s">
        <v>25</v>
      </c>
      <c r="H41" s="54"/>
      <c r="I41" s="55">
        <f t="shared" si="0"/>
        <v>0</v>
      </c>
      <c r="J41" s="42">
        <v>0.23</v>
      </c>
      <c r="K41" s="56">
        <f t="shared" si="1"/>
        <v>0</v>
      </c>
    </row>
    <row r="42" spans="1:11" ht="15.75" thickBot="1" x14ac:dyDescent="0.3">
      <c r="A42" s="49">
        <v>37</v>
      </c>
      <c r="B42" s="50" t="s">
        <v>80</v>
      </c>
      <c r="C42" s="50"/>
      <c r="D42" s="51" t="s">
        <v>94</v>
      </c>
      <c r="E42" s="52" t="s">
        <v>14</v>
      </c>
      <c r="F42" s="52">
        <v>4</v>
      </c>
      <c r="G42" s="53" t="s">
        <v>15</v>
      </c>
      <c r="H42" s="54"/>
      <c r="I42" s="55">
        <f t="shared" si="0"/>
        <v>0</v>
      </c>
      <c r="J42" s="42">
        <v>0.23</v>
      </c>
      <c r="K42" s="56">
        <f t="shared" si="1"/>
        <v>0</v>
      </c>
    </row>
    <row r="43" spans="1:11" ht="15.75" thickBot="1" x14ac:dyDescent="0.3">
      <c r="A43" s="49">
        <v>38</v>
      </c>
      <c r="B43" s="50" t="s">
        <v>95</v>
      </c>
      <c r="C43" s="50"/>
      <c r="D43" s="51" t="s">
        <v>97</v>
      </c>
      <c r="E43" s="52" t="s">
        <v>18</v>
      </c>
      <c r="F43" s="52">
        <v>50</v>
      </c>
      <c r="G43" s="53" t="s">
        <v>96</v>
      </c>
      <c r="H43" s="54"/>
      <c r="I43" s="55">
        <f t="shared" si="0"/>
        <v>0</v>
      </c>
      <c r="J43" s="42">
        <v>0.23</v>
      </c>
      <c r="K43" s="56">
        <f t="shared" si="1"/>
        <v>0</v>
      </c>
    </row>
    <row r="44" spans="1:11" ht="45.75" thickBot="1" x14ac:dyDescent="0.3">
      <c r="A44" s="49">
        <v>39</v>
      </c>
      <c r="B44" s="50" t="s">
        <v>99</v>
      </c>
      <c r="C44" s="50"/>
      <c r="D44" s="51" t="s">
        <v>108</v>
      </c>
      <c r="E44" s="52" t="s">
        <v>18</v>
      </c>
      <c r="F44" s="52">
        <v>50</v>
      </c>
      <c r="G44" s="53" t="s">
        <v>15</v>
      </c>
      <c r="H44" s="54"/>
      <c r="I44" s="55">
        <f t="shared" si="0"/>
        <v>0</v>
      </c>
      <c r="J44" s="42">
        <v>0.23</v>
      </c>
      <c r="K44" s="56">
        <f t="shared" si="1"/>
        <v>0</v>
      </c>
    </row>
    <row r="45" spans="1:11" ht="30.75" thickBot="1" x14ac:dyDescent="0.3">
      <c r="A45" s="49">
        <v>40</v>
      </c>
      <c r="B45" s="50" t="s">
        <v>80</v>
      </c>
      <c r="C45" s="50"/>
      <c r="D45" s="51" t="s">
        <v>98</v>
      </c>
      <c r="E45" s="52" t="s">
        <v>14</v>
      </c>
      <c r="F45" s="52">
        <v>5</v>
      </c>
      <c r="G45" s="53" t="s">
        <v>15</v>
      </c>
      <c r="H45" s="54"/>
      <c r="I45" s="55">
        <f t="shared" si="0"/>
        <v>0</v>
      </c>
      <c r="J45" s="42">
        <v>0.23</v>
      </c>
      <c r="K45" s="56">
        <f t="shared" si="1"/>
        <v>0</v>
      </c>
    </row>
    <row r="46" spans="1:11" ht="15.75" thickBot="1" x14ac:dyDescent="0.3">
      <c r="A46" s="49">
        <v>41</v>
      </c>
      <c r="B46" s="50" t="s">
        <v>80</v>
      </c>
      <c r="C46" s="50"/>
      <c r="D46" s="51" t="s">
        <v>109</v>
      </c>
      <c r="E46" s="52" t="s">
        <v>14</v>
      </c>
      <c r="F46" s="52">
        <v>4</v>
      </c>
      <c r="G46" s="53" t="s">
        <v>15</v>
      </c>
      <c r="H46" s="54"/>
      <c r="I46" s="55">
        <f t="shared" si="0"/>
        <v>0</v>
      </c>
      <c r="J46" s="42">
        <v>0.23</v>
      </c>
      <c r="K46" s="56">
        <f t="shared" si="1"/>
        <v>0</v>
      </c>
    </row>
    <row r="47" spans="1:11" ht="30.75" thickBot="1" x14ac:dyDescent="0.3">
      <c r="A47" s="49">
        <v>42</v>
      </c>
      <c r="B47" s="50" t="s">
        <v>102</v>
      </c>
      <c r="C47" s="50"/>
      <c r="D47" s="51" t="s">
        <v>103</v>
      </c>
      <c r="E47" s="52"/>
      <c r="F47" s="52">
        <v>1500</v>
      </c>
      <c r="G47" s="53" t="s">
        <v>15</v>
      </c>
      <c r="H47" s="54"/>
      <c r="I47" s="55">
        <f t="shared" si="0"/>
        <v>0</v>
      </c>
      <c r="J47" s="42">
        <v>0.23</v>
      </c>
      <c r="K47" s="56">
        <f t="shared" si="1"/>
        <v>0</v>
      </c>
    </row>
    <row r="48" spans="1:11" x14ac:dyDescent="0.25">
      <c r="A48" s="16">
        <v>44</v>
      </c>
      <c r="B48" s="30" t="s">
        <v>100</v>
      </c>
      <c r="C48" s="30"/>
      <c r="D48" s="20" t="s">
        <v>101</v>
      </c>
      <c r="E48" s="10"/>
      <c r="F48" s="10">
        <v>6</v>
      </c>
      <c r="G48" s="16" t="s">
        <v>96</v>
      </c>
      <c r="H48" s="25"/>
      <c r="I48" s="18">
        <f t="shared" si="0"/>
        <v>0</v>
      </c>
      <c r="J48" s="42">
        <v>0.23</v>
      </c>
      <c r="K48" s="18">
        <f t="shared" si="1"/>
        <v>0</v>
      </c>
    </row>
    <row r="49" spans="1:11" x14ac:dyDescent="0.25">
      <c r="A49" s="16">
        <v>45</v>
      </c>
      <c r="B49" s="30"/>
      <c r="C49" s="30"/>
      <c r="D49" s="20" t="s">
        <v>104</v>
      </c>
      <c r="E49" s="10"/>
      <c r="F49" s="10">
        <v>1000</v>
      </c>
      <c r="G49" s="16" t="s">
        <v>105</v>
      </c>
      <c r="H49" s="25"/>
      <c r="I49" s="18">
        <f>H49*F49</f>
        <v>0</v>
      </c>
      <c r="J49" s="19">
        <v>0.23</v>
      </c>
      <c r="K49" s="18">
        <f>I49*1.23</f>
        <v>0</v>
      </c>
    </row>
    <row r="50" spans="1:11" x14ac:dyDescent="0.25">
      <c r="A50" s="16">
        <v>46</v>
      </c>
      <c r="B50" s="30"/>
      <c r="C50" s="30"/>
      <c r="D50" s="20" t="s">
        <v>106</v>
      </c>
      <c r="E50" s="10"/>
      <c r="F50" s="10">
        <v>50</v>
      </c>
      <c r="G50" s="16" t="s">
        <v>96</v>
      </c>
      <c r="H50" s="25"/>
      <c r="I50" s="18">
        <f>H50*F50</f>
        <v>0</v>
      </c>
      <c r="J50" s="19">
        <v>0.23</v>
      </c>
      <c r="K50" s="18">
        <f>I50*1.23</f>
        <v>0</v>
      </c>
    </row>
    <row r="51" spans="1:11" ht="30.75" customHeight="1" thickBot="1" x14ac:dyDescent="0.3">
      <c r="A51" s="63" t="s">
        <v>107</v>
      </c>
      <c r="B51" s="64"/>
      <c r="C51" s="64"/>
      <c r="D51" s="64"/>
      <c r="E51" s="64"/>
      <c r="F51" s="64"/>
      <c r="G51" s="64"/>
      <c r="H51" s="65"/>
      <c r="I51" s="57">
        <f>SUM(I6:I50)</f>
        <v>0</v>
      </c>
      <c r="J51" s="58"/>
      <c r="K51" s="59">
        <f>SUM(K6:K50)</f>
        <v>0</v>
      </c>
    </row>
    <row r="52" spans="1:11" x14ac:dyDescent="0.25">
      <c r="A52" s="46"/>
      <c r="B52" s="47"/>
      <c r="C52" s="47"/>
      <c r="D52" s="48"/>
      <c r="E52" s="48"/>
      <c r="F52" s="48"/>
      <c r="G52" s="48"/>
      <c r="H52" s="48"/>
      <c r="I52" s="48"/>
      <c r="J52" s="48"/>
      <c r="K52" s="48"/>
    </row>
    <row r="53" spans="1:11" x14ac:dyDescent="0.25">
      <c r="A53" s="61" t="s">
        <v>87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</row>
    <row r="54" spans="1:11" x14ac:dyDescent="0.25">
      <c r="A54" s="61" t="s">
        <v>88</v>
      </c>
      <c r="B54" s="61"/>
      <c r="C54" s="61"/>
      <c r="D54" s="61"/>
      <c r="E54" s="61"/>
      <c r="F54" s="61"/>
    </row>
    <row r="55" spans="1:11" x14ac:dyDescent="0.25">
      <c r="A55" s="62" t="s">
        <v>110</v>
      </c>
      <c r="B55" s="62"/>
      <c r="C55" s="62"/>
      <c r="D55" s="62"/>
      <c r="E55" s="62"/>
    </row>
  </sheetData>
  <mergeCells count="5">
    <mergeCell ref="A2:K2"/>
    <mergeCell ref="A53:K53"/>
    <mergeCell ref="A54:F54"/>
    <mergeCell ref="A55:E55"/>
    <mergeCell ref="A51:H51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Pieronkiewicz Magdalena</dc:creator>
  <cp:lastModifiedBy>Litwinowicz Łukasz</cp:lastModifiedBy>
  <cp:lastPrinted>2022-03-22T12:06:31Z</cp:lastPrinted>
  <dcterms:created xsi:type="dcterms:W3CDTF">2022-03-21T08:43:59Z</dcterms:created>
  <dcterms:modified xsi:type="dcterms:W3CDTF">2023-04-24T11:41:30Z</dcterms:modified>
</cp:coreProperties>
</file>