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00" tabRatio="959" activeTab="3"/>
  </bookViews>
  <sheets>
    <sheet name="Część nr 1" sheetId="1" r:id="rId1"/>
    <sheet name="Część nr 2" sheetId="2" r:id="rId2"/>
    <sheet name="Część nr 3" sheetId="3" r:id="rId3"/>
    <sheet name="Część nr 4" sheetId="4" r:id="rId4"/>
    <sheet name="Część nr 5" sheetId="5" r:id="rId5"/>
    <sheet name="Część nr 6" sheetId="6" r:id="rId6"/>
  </sheets>
  <definedNames>
    <definedName name="_xlnm.Print_Area" localSheetId="0">'Część nr 1'!$A$1:$J$12</definedName>
    <definedName name="_xlnm.Print_Area" localSheetId="1">'Część nr 2'!$A$1:$J$13</definedName>
    <definedName name="_xlnm.Print_Area" localSheetId="2">'Część nr 3'!$A$1:$J$10</definedName>
    <definedName name="_xlnm.Print_Area" localSheetId="3">'Część nr 4'!$A$1:$J$10</definedName>
    <definedName name="_xlnm.Print_Area" localSheetId="4">'Część nr 5'!$A$1:$J$7</definedName>
    <definedName name="_xlnm.Print_Area" localSheetId="5">'Część nr 6'!$A$1:$J$11</definedName>
  </definedNames>
  <calcPr fullCalcOnLoad="1"/>
</workbook>
</file>

<file path=xl/sharedStrings.xml><?xml version="1.0" encoding="utf-8"?>
<sst xmlns="http://schemas.openxmlformats.org/spreadsheetml/2006/main" count="126" uniqueCount="43">
  <si>
    <t>Asortyment</t>
  </si>
  <si>
    <t>Ilość</t>
  </si>
  <si>
    <t>Cena jedn. netto</t>
  </si>
  <si>
    <t>Wartość netto</t>
  </si>
  <si>
    <t>Wartość brutto</t>
  </si>
  <si>
    <t>L.p.</t>
  </si>
  <si>
    <t xml:space="preserve">Jed. miary </t>
  </si>
  <si>
    <t>Stawka VAT</t>
  </si>
  <si>
    <t>Całkowita wartość</t>
  </si>
  <si>
    <t>szt.</t>
  </si>
  <si>
    <t>Producent/ Model/ Nazwa / Kod katalogowy</t>
  </si>
  <si>
    <t>Cena jedn. brutto</t>
  </si>
  <si>
    <t>Podkład wiskozowy:
- do elektrod 6x12 cm
- podkład o wymiarach 8x14 cm</t>
  </si>
  <si>
    <t>Podkład wiskozowy:
- do elektrod 6x6 cm
- podkład o wymiarach 8x8 cm</t>
  </si>
  <si>
    <t>Podkłady lekowe do elektrod ze stali chirurgicznej do jonoforezy 
- podkład o wymiarach 8x8 cm</t>
  </si>
  <si>
    <t>Woreczki z piaskiem do obciążenia elektrod
Rozmiar: 20 x 30 cm +/- 5 cm</t>
  </si>
  <si>
    <t xml:space="preserve">Przewód do elektrod, jasnoszary z wejściem USB. Kompatybilny z urządzeniem elektrostymulator BTL – 4625 SMART </t>
  </si>
  <si>
    <t xml:space="preserve">Przewód do elektrod, ciemnoszary z wejściem USB. Kompatybilny z urządzeniem elektrostymulator BTL – 4625 SMART </t>
  </si>
  <si>
    <t xml:space="preserve">Przewód do elektrod, 4 obwodowy. Kompatybilny z urządzeniem do aktywizacji ruchowej EiE Interdynamic ID-8C </t>
  </si>
  <si>
    <t xml:space="preserve">Przewód do elektrod, 1 obwodowy. Kompatybilny z urządzeniem elektrostymulator Otwock Diatronic DT10B </t>
  </si>
  <si>
    <t xml:space="preserve">Przewód do elektrod, 2 obwodowy. Kompatybilny z urządzeniem elektrostymulator Zamed STIM D75 </t>
  </si>
  <si>
    <t>Elektrody silikonowo-węglowe, wymiar 6x6 cm</t>
  </si>
  <si>
    <t>Filtr niebieski do lamp do terapii światłem Astar Lumina</t>
  </si>
  <si>
    <t>Filtr czerwony do lamp do terapii światłem Astar Lumina</t>
  </si>
  <si>
    <t>Opaska cylindryczna, wielorazowa, łatwa w dezynfekcji, kompatybilna z zasilaczem opasek uciskowych ATS 4000 Zimmer Biomer. Rozmiar:
61  +/- 5 cm</t>
  </si>
  <si>
    <t>Opaska konturowa,wielorazowa, łatwa w dezynfekcji, 
Kompatybilna z zasilaczem opasek uciskowych ATS 4000. Rozmiar: 76 x 99 cm +/- 5 cm</t>
  </si>
  <si>
    <t>Opaska konturowa, wielorazowa, łatwa w dezynfekcji, kompatybilna z zasilaczem opasek uciskowych ATS 4000 Zimmer Biomer. Rozmiar:
23 x 53,5 cm +/- 5 cm</t>
  </si>
  <si>
    <t>Opaska konturowa, wielorazowa, łatwa w dezynfekcji, kompatybilna z zasilaczem opasek uciskowych ATS 4000 Zimmer Biomer. Rozmiar:
30 x 76 cm +/- 5 cm</t>
  </si>
  <si>
    <t>Załącznik nr 2 do SWZ</t>
  </si>
  <si>
    <t>Numer referencyjny postępowania:
SZP/DT-SERW/34/2023</t>
  </si>
  <si>
    <r>
      <t xml:space="preserve">FORMULARZ ASORTYMENTOWO-CENOWY 
</t>
    </r>
    <r>
      <rPr>
        <b/>
        <u val="single"/>
        <sz val="10"/>
        <rFont val="Arial"/>
        <family val="2"/>
      </rPr>
      <t>CZĘŚĆ NR 1</t>
    </r>
    <r>
      <rPr>
        <b/>
        <sz val="10"/>
        <rFont val="Arial"/>
        <family val="2"/>
      </rPr>
      <t xml:space="preserve"> - Opaski uciskowe, kompatybilne z zasilaczem do opasek uciskowych 
Zimmer Biomet ATS 4000</t>
    </r>
  </si>
  <si>
    <r>
      <t xml:space="preserve">FORMULARZ CENOWY 
</t>
    </r>
    <r>
      <rPr>
        <b/>
        <u val="single"/>
        <sz val="10"/>
        <rFont val="Arial"/>
        <family val="2"/>
      </rPr>
      <t>CZĘŚĆ NR 2 -</t>
    </r>
    <r>
      <rPr>
        <b/>
        <sz val="10"/>
        <rFont val="Arial"/>
        <family val="2"/>
      </rPr>
      <t xml:space="preserve"> Akcesoria wielorazowe do fizykoterapii</t>
    </r>
  </si>
  <si>
    <r>
      <t xml:space="preserve">FORMULARZ CENOWY 
</t>
    </r>
    <r>
      <rPr>
        <b/>
        <u val="single"/>
        <sz val="10"/>
        <rFont val="Arial"/>
        <family val="2"/>
      </rPr>
      <t>CZĘŚĆ NR 3 -</t>
    </r>
    <r>
      <rPr>
        <b/>
        <sz val="10"/>
        <rFont val="Arial"/>
        <family val="2"/>
      </rPr>
      <t xml:space="preserve"> Akcesoria wielorazowe i jednorazowe do elektroterapii
</t>
    </r>
  </si>
  <si>
    <r>
      <t xml:space="preserve">FORMULARZ CENOWY 
</t>
    </r>
    <r>
      <rPr>
        <b/>
        <u val="single"/>
        <sz val="10"/>
        <rFont val="Arial"/>
        <family val="2"/>
      </rPr>
      <t>CZĘŚĆ 4:</t>
    </r>
    <r>
      <rPr>
        <b/>
        <sz val="10"/>
        <rFont val="Arial"/>
        <family val="2"/>
      </rPr>
      <t xml:space="preserve"> Przewody do elektrod kompatybilne z posiadanymi przez 
Zamawiającego urządzeniami: BTL-4625 SMART, Zamed STIM D75</t>
    </r>
    <r>
      <rPr>
        <b/>
        <u val="single"/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
</t>
    </r>
  </si>
  <si>
    <r>
      <t xml:space="preserve">FORMULARZ CENOWY 
</t>
    </r>
    <r>
      <rPr>
        <b/>
        <u val="single"/>
        <sz val="10"/>
        <rFont val="Arial"/>
        <family val="2"/>
      </rPr>
      <t>CZĘŚĆ 5:</t>
    </r>
    <r>
      <rPr>
        <b/>
        <sz val="10"/>
        <rFont val="Arial"/>
        <family val="2"/>
      </rPr>
      <t xml:space="preserve"> Wkłady jednorazowe do ssaków 2L</t>
    </r>
    <r>
      <rPr>
        <b/>
        <u val="single"/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
</t>
    </r>
  </si>
  <si>
    <t xml:space="preserve">Wkład jednorazowy do ssaków 
- pojemność 2L 
- wykonany z polietylenu 
- wkład zgrzany hermetycznie do sztywnej pokrywy 
- filtr hydrofobowo-antybakteryjny w sztywnej pokrywie 
- system antyprzelewowy 
- sztywna pokrywa wyposażona w port do podłączenia ssaka, port do podłączenia drenu z pacjentem, port do podłączenia kolejnego wkładu, zatyczkę do zamknięcia portu pacjenta oraz zatyczkę do zamknięcia zapełnionego wkładu 
- kompatybilny z pojemnikami na wkłady o pojemności 2L 
</t>
  </si>
  <si>
    <t>Jednorazowa elektroda do pomiaru głębokości znieczulenia BIS dla dorosłych</t>
  </si>
  <si>
    <t xml:space="preserve">Jednorazowa elektroda do pomiaru głębokości znieczulenia BIS dla dzieci </t>
  </si>
  <si>
    <r>
      <t xml:space="preserve">FORMULARZ CENOWY 
</t>
    </r>
    <r>
      <rPr>
        <b/>
        <u val="single"/>
        <sz val="10"/>
        <rFont val="Arial"/>
        <family val="2"/>
      </rPr>
      <t>CZĘŚĆ 6:</t>
    </r>
    <r>
      <rPr>
        <b/>
        <sz val="10"/>
        <rFont val="Arial"/>
        <family val="2"/>
      </rPr>
      <t xml:space="preserve"> Jednorazowe elektrody do pomiaru głębokości znieczulenia</t>
    </r>
  </si>
  <si>
    <t>wartość zamówienia prawo opcji (30% zamówienie podstawowe)</t>
  </si>
  <si>
    <t>całkowita wartość zamówienia (zamowienie podstawowe + zamówienie prawo opcji)</t>
  </si>
  <si>
    <t>wartość zamówienia podstawowego</t>
  </si>
  <si>
    <t>całkowita wartość zamówienia 
(zamowienie podstawowe + zamówienie prawo opcji)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</si>
</sst>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#,##0.00\ &quot;zł&quot;"/>
    <numFmt numFmtId="172" formatCode="#,##0.00\ [$€-407]"/>
    <numFmt numFmtId="173" formatCode="#,##0.00_ ;\-#,##0.00\ 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0"/>
      <name val="Arial CE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3" fillId="21" borderId="0" applyNumberFormat="0" applyBorder="0" applyAlignment="0" applyProtection="0"/>
    <xf numFmtId="0" fontId="26" fillId="22" borderId="0" applyNumberFormat="0" applyBorder="0" applyAlignment="0" applyProtection="0"/>
    <xf numFmtId="0" fontId="3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27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1" applyNumberFormat="0" applyAlignment="0" applyProtection="0"/>
    <xf numFmtId="0" fontId="4" fillId="33" borderId="2" applyNumberFormat="0" applyAlignment="0" applyProtection="0"/>
    <xf numFmtId="0" fontId="28" fillId="34" borderId="3" applyNumberFormat="0" applyAlignment="0" applyProtection="0"/>
    <xf numFmtId="0" fontId="5" fillId="35" borderId="4" applyNumberFormat="0" applyAlignment="0" applyProtection="0"/>
    <xf numFmtId="0" fontId="29" fillId="3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6" fillId="0" borderId="6" applyNumberFormat="0" applyFill="0" applyAlignment="0" applyProtection="0"/>
    <xf numFmtId="0" fontId="31" fillId="37" borderId="7" applyNumberFormat="0" applyAlignment="0" applyProtection="0"/>
    <xf numFmtId="0" fontId="7" fillId="38" borderId="8" applyNumberFormat="0" applyAlignment="0" applyProtection="0"/>
    <xf numFmtId="0" fontId="32" fillId="0" borderId="9" applyNumberFormat="0" applyFill="0" applyAlignment="0" applyProtection="0"/>
    <xf numFmtId="0" fontId="8" fillId="0" borderId="10" applyNumberFormat="0" applyFill="0" applyAlignment="0" applyProtection="0"/>
    <xf numFmtId="0" fontId="33" fillId="0" borderId="11" applyNumberFormat="0" applyFill="0" applyAlignment="0" applyProtection="0"/>
    <xf numFmtId="0" fontId="9" fillId="0" borderId="12" applyNumberFormat="0" applyFill="0" applyAlignment="0" applyProtection="0"/>
    <xf numFmtId="0" fontId="34" fillId="0" borderId="13" applyNumberFormat="0" applyFill="0" applyAlignment="0" applyProtection="0"/>
    <xf numFmtId="0" fontId="10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16" fillId="0" borderId="0">
      <alignment/>
      <protection/>
    </xf>
    <xf numFmtId="0" fontId="36" fillId="34" borderId="1" applyNumberFormat="0" applyAlignment="0" applyProtection="0"/>
    <xf numFmtId="0" fontId="11" fillId="35" borderId="2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7" fillId="0" borderId="15" applyNumberFormat="0" applyFill="0" applyAlignment="0" applyProtection="0"/>
    <xf numFmtId="0" fontId="12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0" borderId="17" applyNumberFormat="0" applyFont="0" applyAlignment="0" applyProtection="0"/>
    <xf numFmtId="0" fontId="16" fillId="41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2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173" fontId="17" fillId="0" borderId="20" xfId="0" applyNumberFormat="1" applyFont="1" applyBorder="1" applyAlignment="1">
      <alignment horizontal="right" vertical="center" wrapText="1"/>
    </xf>
    <xf numFmtId="0" fontId="0" fillId="0" borderId="19" xfId="0" applyFont="1" applyBorder="1" applyAlignment="1">
      <alignment/>
    </xf>
    <xf numFmtId="0" fontId="17" fillId="0" borderId="21" xfId="0" applyFont="1" applyBorder="1" applyAlignment="1">
      <alignment horizontal="center" vertical="center"/>
    </xf>
    <xf numFmtId="0" fontId="17" fillId="0" borderId="19" xfId="0" applyFont="1" applyBorder="1" applyAlignment="1">
      <alignment vertical="center" wrapText="1"/>
    </xf>
    <xf numFmtId="173" fontId="17" fillId="0" borderId="19" xfId="0" applyNumberFormat="1" applyFont="1" applyBorder="1" applyAlignment="1">
      <alignment horizontal="right" vertical="center" wrapText="1"/>
    </xf>
    <xf numFmtId="173" fontId="17" fillId="0" borderId="2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9" fontId="0" fillId="0" borderId="0" xfId="0" applyNumberFormat="1" applyFont="1" applyBorder="1" applyAlignment="1">
      <alignment horizontal="center"/>
    </xf>
    <xf numFmtId="9" fontId="17" fillId="0" borderId="20" xfId="0" applyNumberFormat="1" applyFont="1" applyBorder="1" applyAlignment="1">
      <alignment horizontal="center" vertical="center" wrapText="1"/>
    </xf>
    <xf numFmtId="9" fontId="17" fillId="0" borderId="23" xfId="0" applyNumberFormat="1" applyFont="1" applyBorder="1" applyAlignment="1">
      <alignment horizontal="center" wrapText="1"/>
    </xf>
    <xf numFmtId="0" fontId="0" fillId="0" borderId="0" xfId="0" applyFont="1" applyAlignment="1">
      <alignment vertical="top" wrapText="1"/>
    </xf>
    <xf numFmtId="4" fontId="17" fillId="0" borderId="20" xfId="0" applyNumberFormat="1" applyFont="1" applyBorder="1" applyAlignment="1">
      <alignment horizontal="right" vertical="center" wrapText="1"/>
    </xf>
    <xf numFmtId="4" fontId="17" fillId="0" borderId="19" xfId="0" applyNumberFormat="1" applyFont="1" applyBorder="1" applyAlignment="1">
      <alignment horizontal="right" vertical="center" wrapText="1"/>
    </xf>
    <xf numFmtId="9" fontId="17" fillId="0" borderId="20" xfId="0" applyNumberFormat="1" applyFont="1" applyBorder="1" applyAlignment="1">
      <alignment horizontal="center" wrapText="1"/>
    </xf>
    <xf numFmtId="4" fontId="17" fillId="0" borderId="22" xfId="0" applyNumberFormat="1" applyFont="1" applyBorder="1" applyAlignment="1">
      <alignment horizontal="right" vertical="center" wrapText="1"/>
    </xf>
    <xf numFmtId="44" fontId="17" fillId="0" borderId="0" xfId="0" applyNumberFormat="1" applyFont="1" applyBorder="1" applyAlignment="1">
      <alignment horizontal="center" wrapText="1"/>
    </xf>
    <xf numFmtId="0" fontId="43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top" wrapText="1"/>
    </xf>
    <xf numFmtId="4" fontId="17" fillId="0" borderId="20" xfId="0" applyNumberFormat="1" applyFont="1" applyBorder="1" applyAlignment="1">
      <alignment horizontal="right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173" fontId="44" fillId="0" borderId="19" xfId="0" applyNumberFormat="1" applyFont="1" applyBorder="1" applyAlignment="1">
      <alignment horizontal="right" vertical="center" wrapText="1"/>
    </xf>
    <xf numFmtId="9" fontId="0" fillId="0" borderId="22" xfId="0" applyNumberFormat="1" applyFont="1" applyBorder="1" applyAlignment="1">
      <alignment horizontal="center" vertical="center"/>
    </xf>
    <xf numFmtId="44" fontId="17" fillId="0" borderId="24" xfId="0" applyNumberFormat="1" applyFont="1" applyBorder="1" applyAlignment="1">
      <alignment/>
    </xf>
    <xf numFmtId="9" fontId="0" fillId="0" borderId="23" xfId="0" applyNumberFormat="1" applyFont="1" applyBorder="1" applyAlignment="1">
      <alignment horizontal="center" vertical="center"/>
    </xf>
    <xf numFmtId="0" fontId="0" fillId="43" borderId="0" xfId="0" applyFont="1" applyFill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9" fontId="17" fillId="0" borderId="19" xfId="0" applyNumberFormat="1" applyFont="1" applyBorder="1" applyAlignment="1">
      <alignment horizontal="center" vertical="center" wrapText="1"/>
    </xf>
    <xf numFmtId="0" fontId="0" fillId="43" borderId="0" xfId="67" applyFont="1" applyFill="1" applyBorder="1" applyAlignment="1">
      <alignment vertical="center" wrapText="1"/>
      <protection/>
    </xf>
    <xf numFmtId="173" fontId="17" fillId="0" borderId="24" xfId="0" applyNumberFormat="1" applyFont="1" applyBorder="1" applyAlignment="1">
      <alignment horizontal="right" vertical="center"/>
    </xf>
    <xf numFmtId="173" fontId="17" fillId="43" borderId="20" xfId="0" applyNumberFormat="1" applyFont="1" applyFill="1" applyBorder="1" applyAlignment="1">
      <alignment horizontal="right" vertical="center" wrapText="1"/>
    </xf>
    <xf numFmtId="173" fontId="17" fillId="43" borderId="19" xfId="0" applyNumberFormat="1" applyFont="1" applyFill="1" applyBorder="1" applyAlignment="1">
      <alignment horizontal="right" vertical="center" wrapText="1"/>
    </xf>
    <xf numFmtId="4" fontId="17" fillId="43" borderId="20" xfId="0" applyNumberFormat="1" applyFont="1" applyFill="1" applyBorder="1" applyAlignment="1">
      <alignment horizontal="right" vertical="center" wrapText="1"/>
    </xf>
    <xf numFmtId="4" fontId="17" fillId="43" borderId="19" xfId="0" applyNumberFormat="1" applyFont="1" applyFill="1" applyBorder="1" applyAlignment="1">
      <alignment horizontal="right" vertical="center" wrapText="1"/>
    </xf>
    <xf numFmtId="173" fontId="17" fillId="0" borderId="20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17" fillId="0" borderId="20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vertical="center" wrapText="1"/>
    </xf>
    <xf numFmtId="0" fontId="42" fillId="0" borderId="19" xfId="0" applyFont="1" applyFill="1" applyBorder="1" applyAlignment="1">
      <alignment horizontal="center" vertical="center" wrapText="1"/>
    </xf>
    <xf numFmtId="9" fontId="17" fillId="0" borderId="20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/>
    </xf>
    <xf numFmtId="173" fontId="44" fillId="0" borderId="19" xfId="0" applyNumberFormat="1" applyFont="1" applyFill="1" applyBorder="1" applyAlignment="1">
      <alignment horizontal="right" vertical="center" wrapText="1"/>
    </xf>
    <xf numFmtId="9" fontId="0" fillId="0" borderId="19" xfId="0" applyNumberFormat="1" applyFont="1" applyFill="1" applyBorder="1" applyAlignment="1">
      <alignment horizontal="center" vertical="center"/>
    </xf>
    <xf numFmtId="9" fontId="0" fillId="0" borderId="22" xfId="0" applyNumberFormat="1" applyFont="1" applyFill="1" applyBorder="1" applyAlignment="1">
      <alignment horizontal="center" vertical="center"/>
    </xf>
    <xf numFmtId="9" fontId="17" fillId="0" borderId="25" xfId="0" applyNumberFormat="1" applyFont="1" applyBorder="1" applyAlignment="1">
      <alignment horizontal="center" wrapText="1"/>
    </xf>
    <xf numFmtId="3" fontId="17" fillId="0" borderId="20" xfId="0" applyNumberFormat="1" applyFont="1" applyBorder="1" applyAlignment="1">
      <alignment horizontal="center" vertical="center"/>
    </xf>
    <xf numFmtId="0" fontId="17" fillId="44" borderId="20" xfId="0" applyFont="1" applyFill="1" applyBorder="1" applyAlignment="1">
      <alignment horizontal="center" vertical="center"/>
    </xf>
    <xf numFmtId="0" fontId="17" fillId="44" borderId="19" xfId="0" applyFont="1" applyFill="1" applyBorder="1" applyAlignment="1">
      <alignment horizontal="center" vertical="center"/>
    </xf>
    <xf numFmtId="0" fontId="17" fillId="44" borderId="20" xfId="0" applyFont="1" applyFill="1" applyBorder="1" applyAlignment="1">
      <alignment horizontal="center" vertical="center" wrapText="1"/>
    </xf>
    <xf numFmtId="0" fontId="17" fillId="44" borderId="19" xfId="0" applyFont="1" applyFill="1" applyBorder="1" applyAlignment="1">
      <alignment horizontal="center" vertical="center" wrapText="1"/>
    </xf>
    <xf numFmtId="173" fontId="17" fillId="0" borderId="22" xfId="0" applyNumberFormat="1" applyFont="1" applyBorder="1" applyAlignment="1">
      <alignment horizontal="right" vertical="center" wrapText="1"/>
    </xf>
    <xf numFmtId="173" fontId="17" fillId="0" borderId="24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vertical="center" wrapText="1"/>
    </xf>
    <xf numFmtId="173" fontId="17" fillId="43" borderId="26" xfId="0" applyNumberFormat="1" applyFont="1" applyFill="1" applyBorder="1" applyAlignment="1">
      <alignment horizontal="right" vertical="center" wrapText="1"/>
    </xf>
    <xf numFmtId="173" fontId="17" fillId="0" borderId="26" xfId="0" applyNumberFormat="1" applyFont="1" applyBorder="1" applyAlignment="1">
      <alignment horizontal="right" vertical="center"/>
    </xf>
    <xf numFmtId="9" fontId="17" fillId="0" borderId="25" xfId="0" applyNumberFormat="1" applyFont="1" applyBorder="1" applyAlignment="1">
      <alignment horizontal="center" vertical="center" wrapText="1"/>
    </xf>
    <xf numFmtId="9" fontId="0" fillId="0" borderId="25" xfId="0" applyNumberFormat="1" applyFont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7" fillId="0" borderId="19" xfId="0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17" fillId="0" borderId="27" xfId="0" applyFont="1" applyBorder="1" applyAlignment="1">
      <alignment horizontal="right" vertical="center" wrapText="1"/>
    </xf>
    <xf numFmtId="0" fontId="0" fillId="0" borderId="28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top" wrapText="1"/>
    </xf>
    <xf numFmtId="0" fontId="17" fillId="0" borderId="0" xfId="0" applyFont="1" applyFill="1" applyAlignment="1">
      <alignment horizontal="center" vertical="top"/>
    </xf>
    <xf numFmtId="0" fontId="17" fillId="0" borderId="19" xfId="0" applyFont="1" applyBorder="1" applyAlignment="1">
      <alignment horizontal="right" vertical="center" wrapText="1"/>
    </xf>
  </cellXfs>
  <cellStyles count="7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Dziesiętny 2" xfId="52"/>
    <cellStyle name="Hyperlink" xfId="53"/>
    <cellStyle name="Komórka połączona" xfId="54"/>
    <cellStyle name="Komórka połączona 2" xfId="55"/>
    <cellStyle name="Komórka zaznaczona" xfId="56"/>
    <cellStyle name="Komórka zaznaczona 2" xfId="57"/>
    <cellStyle name="Nagłówek 1" xfId="58"/>
    <cellStyle name="Nagłówek 1 2" xfId="59"/>
    <cellStyle name="Nagłówek 2" xfId="60"/>
    <cellStyle name="Nagłówek 2 2" xfId="61"/>
    <cellStyle name="Nagłówek 3" xfId="62"/>
    <cellStyle name="Nagłówek 3 2" xfId="63"/>
    <cellStyle name="Nagłówek 4" xfId="64"/>
    <cellStyle name="Nagłówek 4 2" xfId="65"/>
    <cellStyle name="Neutralny" xfId="66"/>
    <cellStyle name="Normalny 2" xfId="67"/>
    <cellStyle name="Obliczenia" xfId="68"/>
    <cellStyle name="Obliczenia 2" xfId="69"/>
    <cellStyle name="Followed Hyperlink" xfId="70"/>
    <cellStyle name="Percent" xfId="71"/>
    <cellStyle name="Procentowy 2" xfId="72"/>
    <cellStyle name="Suma" xfId="73"/>
    <cellStyle name="Suma 2" xfId="74"/>
    <cellStyle name="Tekst objaśnienia" xfId="75"/>
    <cellStyle name="Tekst objaśnienia 2" xfId="76"/>
    <cellStyle name="Tekst ostrzeżenia" xfId="77"/>
    <cellStyle name="Tekst ostrzeżenia 2" xfId="78"/>
    <cellStyle name="Tytuł" xfId="79"/>
    <cellStyle name="Tytuł 2" xfId="80"/>
    <cellStyle name="Uwaga" xfId="81"/>
    <cellStyle name="Uwaga 2" xfId="82"/>
    <cellStyle name="Currency" xfId="83"/>
    <cellStyle name="Currency [0]" xfId="84"/>
    <cellStyle name="Zły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104775</xdr:rowOff>
    </xdr:from>
    <xdr:to>
      <xdr:col>1</xdr:col>
      <xdr:colOff>1095375</xdr:colOff>
      <xdr:row>1</xdr:row>
      <xdr:rowOff>400050</xdr:rowOff>
    </xdr:to>
    <xdr:pic>
      <xdr:nvPicPr>
        <xdr:cNvPr id="1" name="Obraz 1" descr="Deg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13239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171450</xdr:rowOff>
    </xdr:from>
    <xdr:to>
      <xdr:col>1</xdr:col>
      <xdr:colOff>1095375</xdr:colOff>
      <xdr:row>3</xdr:row>
      <xdr:rowOff>47625</xdr:rowOff>
    </xdr:to>
    <xdr:pic>
      <xdr:nvPicPr>
        <xdr:cNvPr id="1" name="Obraz 1" descr="Deg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1450"/>
          <a:ext cx="13716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285750</xdr:rowOff>
    </xdr:from>
    <xdr:to>
      <xdr:col>1</xdr:col>
      <xdr:colOff>657225</xdr:colOff>
      <xdr:row>2</xdr:row>
      <xdr:rowOff>485775</xdr:rowOff>
    </xdr:to>
    <xdr:pic>
      <xdr:nvPicPr>
        <xdr:cNvPr id="1" name="Obraz 1" descr="Deg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0"/>
          <a:ext cx="11334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180975</xdr:rowOff>
    </xdr:from>
    <xdr:to>
      <xdr:col>1</xdr:col>
      <xdr:colOff>800100</xdr:colOff>
      <xdr:row>2</xdr:row>
      <xdr:rowOff>552450</xdr:rowOff>
    </xdr:to>
    <xdr:pic>
      <xdr:nvPicPr>
        <xdr:cNvPr id="1" name="Obraz 1" descr="Deg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80975"/>
          <a:ext cx="12858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123825</xdr:rowOff>
    </xdr:from>
    <xdr:to>
      <xdr:col>1</xdr:col>
      <xdr:colOff>742950</xdr:colOff>
      <xdr:row>2</xdr:row>
      <xdr:rowOff>419100</xdr:rowOff>
    </xdr:to>
    <xdr:pic>
      <xdr:nvPicPr>
        <xdr:cNvPr id="1" name="Obraz 1" descr="Deg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2001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152400</xdr:rowOff>
    </xdr:from>
    <xdr:to>
      <xdr:col>1</xdr:col>
      <xdr:colOff>762000</xdr:colOff>
      <xdr:row>3</xdr:row>
      <xdr:rowOff>47625</xdr:rowOff>
    </xdr:to>
    <xdr:pic>
      <xdr:nvPicPr>
        <xdr:cNvPr id="1" name="Obraz 1" descr="Deg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12096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zoomScale="85" zoomScaleNormal="85" zoomScalePageLayoutView="0" workbookViewId="0" topLeftCell="A1">
      <selection activeCell="D4" sqref="D4"/>
    </sheetView>
  </sheetViews>
  <sheetFormatPr defaultColWidth="9.140625" defaultRowHeight="12.75"/>
  <cols>
    <col min="1" max="1" width="4.7109375" style="1" bestFit="1" customWidth="1"/>
    <col min="2" max="2" width="43.57421875" style="1" customWidth="1"/>
    <col min="3" max="3" width="11.57421875" style="1" bestFit="1" customWidth="1"/>
    <col min="4" max="4" width="8.7109375" style="1" customWidth="1"/>
    <col min="5" max="5" width="10.7109375" style="1" customWidth="1"/>
    <col min="6" max="6" width="10.8515625" style="1" customWidth="1"/>
    <col min="7" max="7" width="11.28125" style="1" customWidth="1"/>
    <col min="8" max="8" width="10.00390625" style="1" customWidth="1"/>
    <col min="9" max="9" width="13.421875" style="1" customWidth="1"/>
    <col min="10" max="10" width="23.28125" style="1" customWidth="1"/>
    <col min="11" max="11" width="9.140625" style="1" customWidth="1"/>
    <col min="12" max="12" width="35.7109375" style="1" customWidth="1"/>
    <col min="13" max="16384" width="9.140625" style="1" customWidth="1"/>
  </cols>
  <sheetData>
    <row r="1" spans="2:10" ht="75" customHeight="1">
      <c r="B1" s="77" t="s">
        <v>29</v>
      </c>
      <c r="C1" s="77"/>
      <c r="D1" s="77"/>
      <c r="E1" s="77"/>
      <c r="F1" s="49"/>
      <c r="G1" s="49"/>
      <c r="H1" s="49"/>
      <c r="I1" s="49"/>
      <c r="J1" s="50" t="s">
        <v>28</v>
      </c>
    </row>
    <row r="2" spans="2:10" ht="39.75" customHeight="1">
      <c r="B2" s="77" t="s">
        <v>30</v>
      </c>
      <c r="C2" s="77"/>
      <c r="D2" s="77"/>
      <c r="E2" s="77"/>
      <c r="F2" s="77"/>
      <c r="G2" s="77"/>
      <c r="H2" s="77"/>
      <c r="I2" s="77"/>
      <c r="J2" s="77"/>
    </row>
    <row r="3" spans="6:9" ht="12.75">
      <c r="F3" s="7"/>
      <c r="G3" s="7"/>
      <c r="H3" s="7"/>
      <c r="I3" s="7"/>
    </row>
    <row r="4" spans="1:12" ht="45" customHeight="1">
      <c r="A4" s="65" t="s">
        <v>5</v>
      </c>
      <c r="B4" s="66" t="s">
        <v>0</v>
      </c>
      <c r="C4" s="65" t="s">
        <v>6</v>
      </c>
      <c r="D4" s="65" t="s">
        <v>1</v>
      </c>
      <c r="E4" s="67" t="s">
        <v>2</v>
      </c>
      <c r="F4" s="67" t="s">
        <v>3</v>
      </c>
      <c r="G4" s="67" t="s">
        <v>11</v>
      </c>
      <c r="H4" s="67" t="s">
        <v>4</v>
      </c>
      <c r="I4" s="68" t="s">
        <v>7</v>
      </c>
      <c r="J4" s="68" t="s">
        <v>10</v>
      </c>
      <c r="L4" s="37"/>
    </row>
    <row r="5" spans="1:12" ht="57.75" customHeight="1">
      <c r="A5" s="38">
        <v>1</v>
      </c>
      <c r="B5" s="6" t="s">
        <v>24</v>
      </c>
      <c r="C5" s="14" t="s">
        <v>9</v>
      </c>
      <c r="D5" s="39">
        <v>20</v>
      </c>
      <c r="E5" s="12"/>
      <c r="F5" s="12">
        <f>ROUND(E5*D5,2)</f>
        <v>0</v>
      </c>
      <c r="G5" s="12">
        <f>ROUND(E5+(E5*I5),2)</f>
        <v>0</v>
      </c>
      <c r="H5" s="43">
        <f>ROUND(G5*D5,2)</f>
        <v>0</v>
      </c>
      <c r="I5" s="40"/>
      <c r="J5" s="15"/>
      <c r="L5" s="41"/>
    </row>
    <row r="6" spans="1:12" ht="57.75" customHeight="1">
      <c r="A6" s="38">
        <v>2</v>
      </c>
      <c r="B6" s="6" t="s">
        <v>25</v>
      </c>
      <c r="C6" s="14" t="s">
        <v>9</v>
      </c>
      <c r="D6" s="39">
        <v>20</v>
      </c>
      <c r="E6" s="12"/>
      <c r="F6" s="12">
        <f>ROUND(E6*D6,2)</f>
        <v>0</v>
      </c>
      <c r="G6" s="12">
        <f>ROUND(E6+(E6*I6),2)</f>
        <v>0</v>
      </c>
      <c r="H6" s="43">
        <f>ROUND(G6*D6,2)</f>
        <v>0</v>
      </c>
      <c r="I6" s="40"/>
      <c r="J6" s="15"/>
      <c r="L6" s="41"/>
    </row>
    <row r="7" spans="1:12" ht="57" customHeight="1">
      <c r="A7" s="38">
        <v>3</v>
      </c>
      <c r="B7" s="6" t="s">
        <v>27</v>
      </c>
      <c r="C7" s="14" t="s">
        <v>9</v>
      </c>
      <c r="D7" s="39">
        <v>20</v>
      </c>
      <c r="E7" s="12"/>
      <c r="F7" s="12">
        <f>ROUND(E7*D7,2)</f>
        <v>0</v>
      </c>
      <c r="G7" s="12">
        <f>ROUND(E7+(E7*I7),2)</f>
        <v>0</v>
      </c>
      <c r="H7" s="43">
        <f>ROUND(G7*D7,2)</f>
        <v>0</v>
      </c>
      <c r="I7" s="40"/>
      <c r="J7" s="15"/>
      <c r="L7" s="41"/>
    </row>
    <row r="8" spans="1:12" ht="57" customHeight="1">
      <c r="A8" s="38">
        <v>4</v>
      </c>
      <c r="B8" s="6" t="s">
        <v>26</v>
      </c>
      <c r="C8" s="14" t="s">
        <v>9</v>
      </c>
      <c r="D8" s="39">
        <v>10</v>
      </c>
      <c r="E8" s="12"/>
      <c r="F8" s="16">
        <f>ROUND(E8*D8,2)</f>
        <v>0</v>
      </c>
      <c r="G8" s="16">
        <f>ROUND(E8+(E8*I8),2)</f>
        <v>0</v>
      </c>
      <c r="H8" s="44">
        <f>ROUND(G8*D8,2)</f>
        <v>0</v>
      </c>
      <c r="I8" s="40"/>
      <c r="J8" s="15"/>
      <c r="L8" s="41"/>
    </row>
    <row r="9" spans="1:12" ht="20.25" customHeight="1">
      <c r="A9" s="80" t="s">
        <v>41</v>
      </c>
      <c r="B9" s="81"/>
      <c r="C9" s="81"/>
      <c r="D9" s="81"/>
      <c r="E9" s="82"/>
      <c r="F9" s="69">
        <f>ROUND(SUM(F5:F8),2)</f>
        <v>0</v>
      </c>
      <c r="G9" s="70"/>
      <c r="H9" s="72">
        <f>ROUND(SUM(H5:H8),2)</f>
        <v>0</v>
      </c>
      <c r="I9" s="74"/>
      <c r="J9" s="71"/>
      <c r="L9" s="41"/>
    </row>
    <row r="10" spans="1:12" ht="18" customHeight="1">
      <c r="A10" s="78" t="s">
        <v>39</v>
      </c>
      <c r="B10" s="78"/>
      <c r="C10" s="78"/>
      <c r="D10" s="78"/>
      <c r="E10" s="78"/>
      <c r="F10" s="69">
        <f>ROUND(F9*30%,2)</f>
        <v>0</v>
      </c>
      <c r="G10" s="70"/>
      <c r="H10" s="72">
        <f>ROUND(H9*30%,2)</f>
        <v>0</v>
      </c>
      <c r="I10" s="74"/>
      <c r="J10" s="71"/>
      <c r="L10" s="41"/>
    </row>
    <row r="11" spans="1:12" ht="15.75" customHeight="1">
      <c r="A11" s="78" t="s">
        <v>40</v>
      </c>
      <c r="B11" s="78"/>
      <c r="C11" s="78"/>
      <c r="D11" s="78"/>
      <c r="E11" s="78"/>
      <c r="F11" s="17">
        <f>ROUND(SUM(F9:F10),2)</f>
        <v>0</v>
      </c>
      <c r="G11" s="42"/>
      <c r="H11" s="73">
        <f>ROUND(SUM(H9:H10),2)</f>
        <v>0</v>
      </c>
      <c r="I11" s="75"/>
      <c r="L11" s="37"/>
    </row>
    <row r="12" spans="7:12" ht="34.5" customHeight="1">
      <c r="G12" s="18"/>
      <c r="I12" s="19"/>
      <c r="L12" s="37"/>
    </row>
    <row r="14" spans="6:10" ht="31.5" customHeight="1">
      <c r="F14" s="79"/>
      <c r="G14" s="79"/>
      <c r="H14" s="79"/>
      <c r="I14" s="79"/>
      <c r="J14" s="79"/>
    </row>
    <row r="15" spans="6:10" ht="12.75">
      <c r="F15" s="79"/>
      <c r="G15" s="79"/>
      <c r="H15" s="79"/>
      <c r="I15" s="79"/>
      <c r="J15" s="79"/>
    </row>
  </sheetData>
  <sheetProtection/>
  <mergeCells count="7">
    <mergeCell ref="B2:J2"/>
    <mergeCell ref="A11:E11"/>
    <mergeCell ref="F15:J15"/>
    <mergeCell ref="F14:J14"/>
    <mergeCell ref="B1:E1"/>
    <mergeCell ref="A9:E9"/>
    <mergeCell ref="A10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="85" zoomScaleNormal="85" zoomScalePageLayoutView="0" workbookViewId="0" topLeftCell="A1">
      <selection activeCell="J13" sqref="A1:J13"/>
    </sheetView>
  </sheetViews>
  <sheetFormatPr defaultColWidth="9.140625" defaultRowHeight="12.75"/>
  <cols>
    <col min="1" max="1" width="4.7109375" style="1" bestFit="1" customWidth="1"/>
    <col min="2" max="2" width="43.57421875" style="1" customWidth="1"/>
    <col min="3" max="3" width="11.57421875" style="1" bestFit="1" customWidth="1"/>
    <col min="4" max="4" width="7.8515625" style="1" customWidth="1"/>
    <col min="5" max="5" width="10.7109375" style="1" customWidth="1"/>
    <col min="6" max="7" width="10.8515625" style="1" customWidth="1"/>
    <col min="8" max="8" width="10.421875" style="1" customWidth="1"/>
    <col min="9" max="9" width="10.00390625" style="1" customWidth="1"/>
    <col min="10" max="10" width="25.00390625" style="1" customWidth="1"/>
    <col min="11" max="16384" width="9.140625" style="1" customWidth="1"/>
  </cols>
  <sheetData>
    <row r="1" spans="1:10" s="2" customFormat="1" ht="37.5" customHeight="1">
      <c r="A1" s="77" t="s">
        <v>29</v>
      </c>
      <c r="B1" s="77"/>
      <c r="C1" s="77"/>
      <c r="D1" s="77"/>
      <c r="E1" s="51"/>
      <c r="F1" s="51"/>
      <c r="G1" s="51"/>
      <c r="H1" s="51"/>
      <c r="I1" s="51"/>
      <c r="J1" s="50" t="s">
        <v>28</v>
      </c>
    </row>
    <row r="2" spans="1:10" s="2" customFormat="1" ht="37.5" customHeight="1">
      <c r="A2" s="48"/>
      <c r="B2" s="50"/>
      <c r="C2" s="50"/>
      <c r="D2" s="51"/>
      <c r="E2" s="51"/>
      <c r="F2" s="51"/>
      <c r="G2" s="51"/>
      <c r="H2" s="51"/>
      <c r="I2" s="51"/>
      <c r="J2" s="51"/>
    </row>
    <row r="3" spans="1:10" ht="37.5" customHeight="1">
      <c r="A3" s="49"/>
      <c r="B3" s="77" t="s">
        <v>31</v>
      </c>
      <c r="C3" s="83"/>
      <c r="D3" s="83"/>
      <c r="E3" s="83"/>
      <c r="F3" s="83"/>
      <c r="G3" s="83"/>
      <c r="H3" s="83"/>
      <c r="I3" s="83"/>
      <c r="J3" s="83"/>
    </row>
    <row r="4" spans="1:10" ht="12.75">
      <c r="A4" s="49"/>
      <c r="B4" s="49"/>
      <c r="C4" s="49"/>
      <c r="D4" s="49"/>
      <c r="E4" s="49"/>
      <c r="F4" s="52"/>
      <c r="G4" s="52"/>
      <c r="H4" s="52"/>
      <c r="I4" s="52"/>
      <c r="J4" s="49"/>
    </row>
    <row r="5" spans="1:10" ht="25.5">
      <c r="A5" s="65" t="s">
        <v>5</v>
      </c>
      <c r="B5" s="65" t="s">
        <v>0</v>
      </c>
      <c r="C5" s="65" t="s">
        <v>6</v>
      </c>
      <c r="D5" s="65" t="s">
        <v>1</v>
      </c>
      <c r="E5" s="67" t="s">
        <v>2</v>
      </c>
      <c r="F5" s="67" t="s">
        <v>3</v>
      </c>
      <c r="G5" s="67" t="s">
        <v>11</v>
      </c>
      <c r="H5" s="67" t="s">
        <v>4</v>
      </c>
      <c r="I5" s="67" t="s">
        <v>7</v>
      </c>
      <c r="J5" s="68" t="s">
        <v>10</v>
      </c>
    </row>
    <row r="6" spans="1:10" ht="25.5" customHeight="1">
      <c r="A6" s="76">
        <v>1</v>
      </c>
      <c r="B6" s="54" t="s">
        <v>21</v>
      </c>
      <c r="C6" s="53" t="s">
        <v>9</v>
      </c>
      <c r="D6" s="55">
        <v>300</v>
      </c>
      <c r="E6" s="47"/>
      <c r="F6" s="47">
        <f aca="true" t="shared" si="0" ref="F6:F11">ROUND(D6*E6,2)</f>
        <v>0</v>
      </c>
      <c r="G6" s="47">
        <f aca="true" t="shared" si="1" ref="G6:G11">ROUND(E6+(E6*I6),2)</f>
        <v>0</v>
      </c>
      <c r="H6" s="47">
        <f aca="true" t="shared" si="2" ref="H6:H11">ROUND(F6+(F6*I6),2)</f>
        <v>0</v>
      </c>
      <c r="I6" s="56"/>
      <c r="J6" s="57"/>
    </row>
    <row r="7" spans="1:10" ht="45.75" customHeight="1">
      <c r="A7" s="58">
        <v>2</v>
      </c>
      <c r="B7" s="59" t="s">
        <v>13</v>
      </c>
      <c r="C7" s="53" t="s">
        <v>9</v>
      </c>
      <c r="D7" s="55">
        <v>300</v>
      </c>
      <c r="E7" s="60"/>
      <c r="F7" s="47">
        <f t="shared" si="0"/>
        <v>0</v>
      </c>
      <c r="G7" s="47">
        <f t="shared" si="1"/>
        <v>0</v>
      </c>
      <c r="H7" s="47">
        <f t="shared" si="2"/>
        <v>0</v>
      </c>
      <c r="I7" s="61"/>
      <c r="J7" s="57"/>
    </row>
    <row r="8" spans="1:10" ht="45" customHeight="1">
      <c r="A8" s="58">
        <v>3</v>
      </c>
      <c r="B8" s="59" t="s">
        <v>12</v>
      </c>
      <c r="C8" s="53" t="s">
        <v>9</v>
      </c>
      <c r="D8" s="55">
        <v>300</v>
      </c>
      <c r="E8" s="60"/>
      <c r="F8" s="47">
        <f t="shared" si="0"/>
        <v>0</v>
      </c>
      <c r="G8" s="47">
        <f t="shared" si="1"/>
        <v>0</v>
      </c>
      <c r="H8" s="47">
        <f t="shared" si="2"/>
        <v>0</v>
      </c>
      <c r="I8" s="62"/>
      <c r="J8" s="57"/>
    </row>
    <row r="9" spans="1:10" ht="33" customHeight="1">
      <c r="A9" s="31">
        <v>4</v>
      </c>
      <c r="B9" s="32" t="s">
        <v>15</v>
      </c>
      <c r="C9" s="8" t="s">
        <v>9</v>
      </c>
      <c r="D9" s="11">
        <v>10</v>
      </c>
      <c r="E9" s="33"/>
      <c r="F9" s="12">
        <f t="shared" si="0"/>
        <v>0</v>
      </c>
      <c r="G9" s="12">
        <f t="shared" si="1"/>
        <v>0</v>
      </c>
      <c r="H9" s="43">
        <f t="shared" si="2"/>
        <v>0</v>
      </c>
      <c r="I9" s="34"/>
      <c r="J9" s="13"/>
    </row>
    <row r="10" spans="1:10" ht="31.5" customHeight="1">
      <c r="A10" s="31">
        <v>5</v>
      </c>
      <c r="B10" s="32" t="s">
        <v>22</v>
      </c>
      <c r="C10" s="8" t="s">
        <v>9</v>
      </c>
      <c r="D10" s="11">
        <v>6</v>
      </c>
      <c r="E10" s="33"/>
      <c r="F10" s="12">
        <f t="shared" si="0"/>
        <v>0</v>
      </c>
      <c r="G10" s="12">
        <f t="shared" si="1"/>
        <v>0</v>
      </c>
      <c r="H10" s="43">
        <f t="shared" si="2"/>
        <v>0</v>
      </c>
      <c r="I10" s="34"/>
      <c r="J10" s="13"/>
    </row>
    <row r="11" spans="1:10" ht="33.75" customHeight="1">
      <c r="A11" s="31">
        <v>6</v>
      </c>
      <c r="B11" s="32" t="s">
        <v>23</v>
      </c>
      <c r="C11" s="8" t="s">
        <v>9</v>
      </c>
      <c r="D11" s="11">
        <v>6</v>
      </c>
      <c r="E11" s="33"/>
      <c r="F11" s="16">
        <f t="shared" si="0"/>
        <v>0</v>
      </c>
      <c r="G11" s="16">
        <f t="shared" si="1"/>
        <v>0</v>
      </c>
      <c r="H11" s="44">
        <f t="shared" si="2"/>
        <v>0</v>
      </c>
      <c r="I11" s="34"/>
      <c r="J11" s="13"/>
    </row>
    <row r="12" spans="1:9" ht="31.5" customHeight="1">
      <c r="A12" s="80" t="s">
        <v>8</v>
      </c>
      <c r="B12" s="81"/>
      <c r="C12" s="81"/>
      <c r="D12" s="81"/>
      <c r="E12" s="82"/>
      <c r="F12" s="17">
        <f>ROUND(SUM(F6:F11),2)</f>
        <v>0</v>
      </c>
      <c r="G12" s="35"/>
      <c r="H12" s="17">
        <f>ROUND(SUM(H6:H11),2)</f>
        <v>0</v>
      </c>
      <c r="I12" s="36"/>
    </row>
    <row r="13" ht="12.75">
      <c r="G13" s="18"/>
    </row>
    <row r="18" spans="7:10" ht="12.75">
      <c r="G18" s="79"/>
      <c r="H18" s="79"/>
      <c r="I18" s="79"/>
      <c r="J18" s="79"/>
    </row>
    <row r="19" spans="7:10" ht="12.75">
      <c r="G19" s="79"/>
      <c r="H19" s="79"/>
      <c r="I19" s="79"/>
      <c r="J19" s="79"/>
    </row>
  </sheetData>
  <sheetProtection/>
  <mergeCells count="5">
    <mergeCell ref="A12:E12"/>
    <mergeCell ref="B3:J3"/>
    <mergeCell ref="G19:J19"/>
    <mergeCell ref="G18:J18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J10" sqref="A1:J10"/>
    </sheetView>
  </sheetViews>
  <sheetFormatPr defaultColWidth="9.140625" defaultRowHeight="12.75"/>
  <cols>
    <col min="1" max="1" width="9.140625" style="1" customWidth="1"/>
    <col min="2" max="2" width="37.28125" style="1" customWidth="1"/>
    <col min="3" max="3" width="14.28125" style="1" customWidth="1"/>
    <col min="4" max="4" width="9.140625" style="1" customWidth="1"/>
    <col min="5" max="5" width="11.57421875" style="1" customWidth="1"/>
    <col min="6" max="6" width="9.140625" style="1" customWidth="1"/>
    <col min="7" max="7" width="12.00390625" style="1" customWidth="1"/>
    <col min="8" max="9" width="9.140625" style="1" customWidth="1"/>
    <col min="10" max="10" width="29.7109375" style="1" customWidth="1"/>
    <col min="11" max="16384" width="9.140625" style="1" customWidth="1"/>
  </cols>
  <sheetData>
    <row r="1" spans="1:10" s="2" customFormat="1" ht="33.75" customHeight="1">
      <c r="A1" s="77" t="s">
        <v>29</v>
      </c>
      <c r="B1" s="83"/>
      <c r="C1" s="83"/>
      <c r="J1" s="4" t="s">
        <v>28</v>
      </c>
    </row>
    <row r="2" spans="1:3" s="2" customFormat="1" ht="33.75" customHeight="1">
      <c r="A2" s="3"/>
      <c r="B2" s="4"/>
      <c r="C2" s="4"/>
    </row>
    <row r="3" spans="2:10" ht="40.5" customHeight="1">
      <c r="B3" s="84" t="s">
        <v>32</v>
      </c>
      <c r="C3" s="85"/>
      <c r="D3" s="85"/>
      <c r="E3" s="85"/>
      <c r="F3" s="85"/>
      <c r="G3" s="85"/>
      <c r="H3" s="85"/>
      <c r="I3" s="85"/>
      <c r="J3" s="85"/>
    </row>
    <row r="4" spans="6:9" ht="9" customHeight="1">
      <c r="F4" s="7"/>
      <c r="G4" s="7"/>
      <c r="H4" s="7"/>
      <c r="I4" s="7"/>
    </row>
    <row r="5" spans="1:10" ht="25.5">
      <c r="A5" s="65" t="s">
        <v>5</v>
      </c>
      <c r="B5" s="65" t="s">
        <v>0</v>
      </c>
      <c r="C5" s="65" t="s">
        <v>6</v>
      </c>
      <c r="D5" s="65" t="s">
        <v>1</v>
      </c>
      <c r="E5" s="67" t="s">
        <v>2</v>
      </c>
      <c r="F5" s="67" t="s">
        <v>3</v>
      </c>
      <c r="G5" s="67" t="s">
        <v>11</v>
      </c>
      <c r="H5" s="67" t="s">
        <v>4</v>
      </c>
      <c r="I5" s="67" t="s">
        <v>7</v>
      </c>
      <c r="J5" s="68" t="s">
        <v>10</v>
      </c>
    </row>
    <row r="6" spans="1:10" ht="38.25">
      <c r="A6" s="10">
        <v>1</v>
      </c>
      <c r="B6" s="28" t="s">
        <v>14</v>
      </c>
      <c r="C6" s="8" t="s">
        <v>9</v>
      </c>
      <c r="D6" s="11">
        <v>400</v>
      </c>
      <c r="E6" s="23"/>
      <c r="F6" s="23">
        <f>ROUND(D6*E6,2)</f>
        <v>0</v>
      </c>
      <c r="G6" s="23">
        <f>ROUND(E6+(E6*I6),2)</f>
        <v>0</v>
      </c>
      <c r="H6" s="45">
        <f>ROUND(F6+(F6*I6),2)</f>
        <v>0</v>
      </c>
      <c r="I6" s="20"/>
      <c r="J6" s="9"/>
    </row>
    <row r="7" spans="1:10" ht="45" customHeight="1">
      <c r="A7" s="10">
        <v>2</v>
      </c>
      <c r="B7" s="29" t="s">
        <v>18</v>
      </c>
      <c r="C7" s="8" t="s">
        <v>9</v>
      </c>
      <c r="D7" s="11">
        <v>5</v>
      </c>
      <c r="E7" s="23"/>
      <c r="F7" s="23">
        <f>ROUND(D7*E7,2)</f>
        <v>0</v>
      </c>
      <c r="G7" s="23">
        <f>ROUND(E7+(E7*I7),2)</f>
        <v>0</v>
      </c>
      <c r="H7" s="45">
        <f>ROUND(F7+(F7*I7),2)</f>
        <v>0</v>
      </c>
      <c r="I7" s="20"/>
      <c r="J7" s="9"/>
    </row>
    <row r="8" spans="1:10" ht="43.5" customHeight="1">
      <c r="A8" s="10">
        <v>3</v>
      </c>
      <c r="B8" s="29" t="s">
        <v>19</v>
      </c>
      <c r="C8" s="8" t="s">
        <v>9</v>
      </c>
      <c r="D8" s="11">
        <v>5</v>
      </c>
      <c r="E8" s="30"/>
      <c r="F8" s="24">
        <f>ROUND(D8*E8,2)</f>
        <v>0</v>
      </c>
      <c r="G8" s="24">
        <f>ROUND(E8+(E8*I8),2)</f>
        <v>0</v>
      </c>
      <c r="H8" s="46">
        <f>ROUND(F8+(F8*I8),2)</f>
        <v>0</v>
      </c>
      <c r="I8" s="25"/>
      <c r="J8" s="13"/>
    </row>
    <row r="9" spans="1:9" ht="31.5" customHeight="1">
      <c r="A9" s="80" t="s">
        <v>8</v>
      </c>
      <c r="B9" s="81"/>
      <c r="C9" s="81"/>
      <c r="D9" s="81"/>
      <c r="E9" s="82"/>
      <c r="F9" s="26">
        <f>ROUND(SUM(F6:F8),2)</f>
        <v>0</v>
      </c>
      <c r="G9" s="27"/>
      <c r="H9" s="26">
        <f>ROUND(SUM(H6:H8),2)</f>
        <v>0</v>
      </c>
      <c r="I9" s="21"/>
    </row>
    <row r="10" ht="12.75">
      <c r="G10" s="18"/>
    </row>
    <row r="11" ht="12.75">
      <c r="G11" s="18"/>
    </row>
    <row r="13" spans="7:10" ht="12.75">
      <c r="G13" s="79"/>
      <c r="H13" s="79"/>
      <c r="I13" s="79"/>
      <c r="J13" s="79"/>
    </row>
    <row r="14" spans="7:10" ht="12.75">
      <c r="G14" s="79"/>
      <c r="H14" s="79"/>
      <c r="I14" s="79"/>
      <c r="J14" s="79"/>
    </row>
  </sheetData>
  <sheetProtection/>
  <mergeCells count="5">
    <mergeCell ref="B3:J3"/>
    <mergeCell ref="A9:E9"/>
    <mergeCell ref="A1:C1"/>
    <mergeCell ref="G14:J14"/>
    <mergeCell ref="G13:J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9.140625" style="1" customWidth="1"/>
    <col min="2" max="2" width="28.00390625" style="1" customWidth="1"/>
    <col min="3" max="3" width="10.7109375" style="1" customWidth="1"/>
    <col min="4" max="4" width="9.140625" style="1" customWidth="1"/>
    <col min="5" max="5" width="12.8515625" style="1" customWidth="1"/>
    <col min="6" max="6" width="9.140625" style="1" customWidth="1"/>
    <col min="7" max="7" width="12.140625" style="1" customWidth="1"/>
    <col min="8" max="9" width="9.140625" style="1" customWidth="1"/>
    <col min="10" max="10" width="23.57421875" style="1" customWidth="1"/>
    <col min="11" max="16384" width="9.140625" style="1" customWidth="1"/>
  </cols>
  <sheetData>
    <row r="1" spans="1:11" ht="37.5" customHeight="1">
      <c r="A1" s="77" t="s">
        <v>29</v>
      </c>
      <c r="B1" s="77"/>
      <c r="C1" s="77"/>
      <c r="D1" s="77"/>
      <c r="E1" s="77"/>
      <c r="I1" s="7"/>
      <c r="J1" s="4" t="s">
        <v>28</v>
      </c>
      <c r="K1" s="7"/>
    </row>
    <row r="2" spans="1:11" ht="27.75" customHeight="1">
      <c r="A2" s="3"/>
      <c r="B2" s="4"/>
      <c r="C2" s="4"/>
      <c r="I2" s="7"/>
      <c r="J2" s="2"/>
      <c r="K2" s="7"/>
    </row>
    <row r="3" spans="2:10" ht="45" customHeight="1">
      <c r="B3" s="86" t="s">
        <v>33</v>
      </c>
      <c r="C3" s="87"/>
      <c r="D3" s="87"/>
      <c r="E3" s="87"/>
      <c r="F3" s="87"/>
      <c r="G3" s="87"/>
      <c r="H3" s="87"/>
      <c r="I3" s="87"/>
      <c r="J3" s="87"/>
    </row>
    <row r="4" spans="6:9" ht="12.75">
      <c r="F4" s="7"/>
      <c r="G4" s="7"/>
      <c r="H4" s="7"/>
      <c r="I4" s="7"/>
    </row>
    <row r="5" spans="1:10" ht="38.25">
      <c r="A5" s="65" t="s">
        <v>5</v>
      </c>
      <c r="B5" s="65" t="s">
        <v>0</v>
      </c>
      <c r="C5" s="65" t="s">
        <v>6</v>
      </c>
      <c r="D5" s="65" t="s">
        <v>1</v>
      </c>
      <c r="E5" s="67" t="s">
        <v>2</v>
      </c>
      <c r="F5" s="67" t="s">
        <v>3</v>
      </c>
      <c r="G5" s="67" t="s">
        <v>11</v>
      </c>
      <c r="H5" s="67" t="s">
        <v>4</v>
      </c>
      <c r="I5" s="67" t="s">
        <v>7</v>
      </c>
      <c r="J5" s="68" t="s">
        <v>10</v>
      </c>
    </row>
    <row r="6" spans="1:10" ht="63.75">
      <c r="A6" s="10">
        <v>1</v>
      </c>
      <c r="B6" s="5" t="s">
        <v>16</v>
      </c>
      <c r="C6" s="8" t="s">
        <v>9</v>
      </c>
      <c r="D6" s="8">
        <v>10</v>
      </c>
      <c r="E6" s="23"/>
      <c r="F6" s="23">
        <f>ROUND(E6*D6,2)</f>
        <v>0</v>
      </c>
      <c r="G6" s="23">
        <f>ROUND(E6+(E6*I6),2)</f>
        <v>0</v>
      </c>
      <c r="H6" s="45">
        <f>ROUND(F6+(F6*I6),2)</f>
        <v>0</v>
      </c>
      <c r="I6" s="20"/>
      <c r="J6" s="15"/>
    </row>
    <row r="7" spans="1:10" ht="63.75">
      <c r="A7" s="10">
        <v>2</v>
      </c>
      <c r="B7" s="5" t="s">
        <v>17</v>
      </c>
      <c r="C7" s="8" t="s">
        <v>9</v>
      </c>
      <c r="D7" s="8">
        <v>10</v>
      </c>
      <c r="E7" s="23"/>
      <c r="F7" s="23">
        <f>ROUND(E7*D7,2)</f>
        <v>0</v>
      </c>
      <c r="G7" s="23">
        <f>ROUND(E7+(E7*I7),2)</f>
        <v>0</v>
      </c>
      <c r="H7" s="45">
        <f>ROUND(F7+(F7*I7),2)</f>
        <v>0</v>
      </c>
      <c r="I7" s="20"/>
      <c r="J7" s="15"/>
    </row>
    <row r="8" spans="1:10" ht="55.5" customHeight="1">
      <c r="A8" s="10">
        <v>3</v>
      </c>
      <c r="B8" s="22" t="s">
        <v>20</v>
      </c>
      <c r="C8" s="8" t="s">
        <v>9</v>
      </c>
      <c r="D8" s="11">
        <v>5</v>
      </c>
      <c r="E8" s="23"/>
      <c r="F8" s="24">
        <f>ROUND(E8*D8,2)</f>
        <v>0</v>
      </c>
      <c r="G8" s="24">
        <f>ROUND(E8+(E8*I8),2)</f>
        <v>0</v>
      </c>
      <c r="H8" s="46">
        <f>ROUND(F8+(F8*I8),2)</f>
        <v>0</v>
      </c>
      <c r="I8" s="25"/>
      <c r="J8" s="13"/>
    </row>
    <row r="9" spans="1:9" ht="31.5" customHeight="1">
      <c r="A9" s="80" t="s">
        <v>8</v>
      </c>
      <c r="B9" s="81"/>
      <c r="C9" s="81"/>
      <c r="D9" s="81"/>
      <c r="E9" s="82"/>
      <c r="F9" s="26">
        <f>ROUND(SUM(F6:F8),2)</f>
        <v>0</v>
      </c>
      <c r="G9" s="27"/>
      <c r="H9" s="26">
        <f>ROUND(SUM(H6:H8),2)</f>
        <v>0</v>
      </c>
      <c r="I9" s="21"/>
    </row>
    <row r="13" spans="6:10" ht="12.75">
      <c r="F13" s="79"/>
      <c r="G13" s="79"/>
      <c r="H13" s="79"/>
      <c r="I13" s="79"/>
      <c r="J13" s="79"/>
    </row>
    <row r="14" spans="6:10" ht="12.75">
      <c r="F14" s="79"/>
      <c r="G14" s="79"/>
      <c r="H14" s="79"/>
      <c r="I14" s="79"/>
      <c r="J14" s="79"/>
    </row>
  </sheetData>
  <sheetProtection/>
  <mergeCells count="5">
    <mergeCell ref="B3:J3"/>
    <mergeCell ref="A9:E9"/>
    <mergeCell ref="F14:J14"/>
    <mergeCell ref="A1:E1"/>
    <mergeCell ref="F13:J1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9.140625" style="1" customWidth="1"/>
    <col min="2" max="2" width="28.00390625" style="1" customWidth="1"/>
    <col min="3" max="3" width="10.7109375" style="1" customWidth="1"/>
    <col min="4" max="4" width="9.140625" style="1" customWidth="1"/>
    <col min="5" max="5" width="12.8515625" style="1" customWidth="1"/>
    <col min="6" max="6" width="9.140625" style="1" customWidth="1"/>
    <col min="7" max="7" width="12.140625" style="1" customWidth="1"/>
    <col min="8" max="9" width="9.140625" style="1" customWidth="1"/>
    <col min="10" max="10" width="23.57421875" style="1" customWidth="1"/>
    <col min="11" max="16384" width="9.140625" style="1" customWidth="1"/>
  </cols>
  <sheetData>
    <row r="1" spans="1:11" ht="37.5" customHeight="1">
      <c r="A1" s="77" t="s">
        <v>29</v>
      </c>
      <c r="B1" s="77"/>
      <c r="C1" s="77"/>
      <c r="D1" s="77"/>
      <c r="E1" s="77"/>
      <c r="I1" s="7"/>
      <c r="J1" s="4" t="s">
        <v>28</v>
      </c>
      <c r="K1" s="7"/>
    </row>
    <row r="2" spans="1:11" ht="27.75" customHeight="1">
      <c r="A2" s="3"/>
      <c r="B2" s="4"/>
      <c r="C2" s="4"/>
      <c r="I2" s="7"/>
      <c r="J2" s="2"/>
      <c r="K2" s="7"/>
    </row>
    <row r="3" spans="2:10" ht="45" customHeight="1">
      <c r="B3" s="86" t="s">
        <v>34</v>
      </c>
      <c r="C3" s="87"/>
      <c r="D3" s="87"/>
      <c r="E3" s="87"/>
      <c r="F3" s="87"/>
      <c r="G3" s="87"/>
      <c r="H3" s="87"/>
      <c r="I3" s="87"/>
      <c r="J3" s="87"/>
    </row>
    <row r="4" spans="1:10" ht="38.25">
      <c r="A4" s="65" t="s">
        <v>5</v>
      </c>
      <c r="B4" s="65" t="s">
        <v>0</v>
      </c>
      <c r="C4" s="65" t="s">
        <v>6</v>
      </c>
      <c r="D4" s="65" t="s">
        <v>1</v>
      </c>
      <c r="E4" s="67" t="s">
        <v>2</v>
      </c>
      <c r="F4" s="67" t="s">
        <v>3</v>
      </c>
      <c r="G4" s="67" t="s">
        <v>11</v>
      </c>
      <c r="H4" s="67" t="s">
        <v>4</v>
      </c>
      <c r="I4" s="67" t="s">
        <v>7</v>
      </c>
      <c r="J4" s="68" t="s">
        <v>10</v>
      </c>
    </row>
    <row r="5" spans="1:10" ht="255">
      <c r="A5" s="10">
        <v>1</v>
      </c>
      <c r="B5" s="5" t="s">
        <v>35</v>
      </c>
      <c r="C5" s="8" t="s">
        <v>9</v>
      </c>
      <c r="D5" s="8">
        <v>60</v>
      </c>
      <c r="E5" s="23"/>
      <c r="F5" s="24">
        <f>ROUND(E5*D5,2)</f>
        <v>0</v>
      </c>
      <c r="G5" s="24">
        <f>ROUND(E5+(E5*I5),2)</f>
        <v>0</v>
      </c>
      <c r="H5" s="46">
        <f>ROUND(F5+(F5*I5),2)</f>
        <v>0</v>
      </c>
      <c r="I5" s="20"/>
      <c r="J5" s="15"/>
    </row>
    <row r="6" spans="1:9" ht="31.5" customHeight="1">
      <c r="A6" s="80" t="s">
        <v>8</v>
      </c>
      <c r="B6" s="81"/>
      <c r="C6" s="81"/>
      <c r="D6" s="81"/>
      <c r="E6" s="82"/>
      <c r="F6" s="26">
        <f>ROUND(SUM(F5:F5),2)</f>
        <v>0</v>
      </c>
      <c r="G6" s="27"/>
      <c r="H6" s="26">
        <f>ROUND(SUM(H5:H5),2)</f>
        <v>0</v>
      </c>
      <c r="I6" s="21"/>
    </row>
    <row r="10" spans="6:10" ht="12.75">
      <c r="F10" s="79"/>
      <c r="G10" s="79"/>
      <c r="H10" s="79"/>
      <c r="I10" s="79"/>
      <c r="J10" s="79"/>
    </row>
    <row r="11" spans="6:10" ht="12.75">
      <c r="F11" s="79"/>
      <c r="G11" s="79"/>
      <c r="H11" s="79"/>
      <c r="I11" s="79"/>
      <c r="J11" s="79"/>
    </row>
  </sheetData>
  <sheetProtection/>
  <mergeCells count="5">
    <mergeCell ref="A1:E1"/>
    <mergeCell ref="B3:J3"/>
    <mergeCell ref="A6:E6"/>
    <mergeCell ref="F10:J10"/>
    <mergeCell ref="F11:J1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zoomScale="115" zoomScaleNormal="115" zoomScalePageLayoutView="0" workbookViewId="0" topLeftCell="A1">
      <selection activeCell="H7" sqref="H7"/>
    </sheetView>
  </sheetViews>
  <sheetFormatPr defaultColWidth="9.140625" defaultRowHeight="12.75"/>
  <cols>
    <col min="1" max="1" width="9.140625" style="1" customWidth="1"/>
    <col min="2" max="2" width="28.00390625" style="1" customWidth="1"/>
    <col min="3" max="3" width="10.7109375" style="1" customWidth="1"/>
    <col min="4" max="4" width="9.140625" style="1" customWidth="1"/>
    <col min="5" max="5" width="12.8515625" style="1" customWidth="1"/>
    <col min="6" max="6" width="9.140625" style="1" customWidth="1"/>
    <col min="7" max="7" width="12.140625" style="1" customWidth="1"/>
    <col min="8" max="9" width="9.140625" style="1" customWidth="1"/>
    <col min="10" max="10" width="23.57421875" style="1" customWidth="1"/>
    <col min="11" max="16384" width="9.140625" style="1" customWidth="1"/>
  </cols>
  <sheetData>
    <row r="1" spans="1:11" ht="37.5" customHeight="1">
      <c r="A1" s="77" t="s">
        <v>29</v>
      </c>
      <c r="B1" s="77"/>
      <c r="C1" s="77"/>
      <c r="D1" s="77"/>
      <c r="E1" s="77"/>
      <c r="I1" s="7"/>
      <c r="J1" s="4" t="s">
        <v>28</v>
      </c>
      <c r="K1" s="7"/>
    </row>
    <row r="2" spans="1:11" ht="27.75" customHeight="1">
      <c r="A2" s="3"/>
      <c r="B2" s="4"/>
      <c r="C2" s="4"/>
      <c r="I2" s="7"/>
      <c r="J2" s="2"/>
      <c r="K2" s="7"/>
    </row>
    <row r="3" spans="2:10" ht="32.25" customHeight="1">
      <c r="B3" s="86" t="s">
        <v>38</v>
      </c>
      <c r="C3" s="87"/>
      <c r="D3" s="87"/>
      <c r="E3" s="87"/>
      <c r="F3" s="87"/>
      <c r="G3" s="87"/>
      <c r="H3" s="87"/>
      <c r="I3" s="87"/>
      <c r="J3" s="87"/>
    </row>
    <row r="4" spans="6:9" ht="12.75">
      <c r="F4" s="7"/>
      <c r="G4" s="7"/>
      <c r="H4" s="7"/>
      <c r="I4" s="7"/>
    </row>
    <row r="5" spans="1:10" ht="38.25">
      <c r="A5" s="65" t="s">
        <v>5</v>
      </c>
      <c r="B5" s="65" t="s">
        <v>0</v>
      </c>
      <c r="C5" s="65" t="s">
        <v>6</v>
      </c>
      <c r="D5" s="65" t="s">
        <v>1</v>
      </c>
      <c r="E5" s="67" t="s">
        <v>2</v>
      </c>
      <c r="F5" s="67" t="s">
        <v>3</v>
      </c>
      <c r="G5" s="67" t="s">
        <v>11</v>
      </c>
      <c r="H5" s="67" t="s">
        <v>4</v>
      </c>
      <c r="I5" s="67" t="s">
        <v>7</v>
      </c>
      <c r="J5" s="68" t="s">
        <v>10</v>
      </c>
    </row>
    <row r="6" spans="1:10" ht="38.25">
      <c r="A6" s="10">
        <v>1</v>
      </c>
      <c r="B6" s="5" t="s">
        <v>36</v>
      </c>
      <c r="C6" s="8" t="s">
        <v>9</v>
      </c>
      <c r="D6" s="64">
        <v>2000</v>
      </c>
      <c r="E6" s="23"/>
      <c r="F6" s="23">
        <f>ROUND(E6*D6,2)</f>
        <v>0</v>
      </c>
      <c r="G6" s="23">
        <f>ROUND(E6+(E6*I6),2)</f>
        <v>0</v>
      </c>
      <c r="H6" s="45">
        <f>ROUND(G6*D6,2)</f>
        <v>0</v>
      </c>
      <c r="I6" s="20"/>
      <c r="J6" s="15"/>
    </row>
    <row r="7" spans="1:10" ht="38.25">
      <c r="A7" s="10">
        <v>2</v>
      </c>
      <c r="B7" s="5" t="s">
        <v>37</v>
      </c>
      <c r="C7" s="8" t="s">
        <v>9</v>
      </c>
      <c r="D7" s="64">
        <v>1000</v>
      </c>
      <c r="E7" s="24"/>
      <c r="F7" s="24">
        <f>ROUND(E7*D7,2)</f>
        <v>0</v>
      </c>
      <c r="G7" s="24">
        <f>ROUND(E7+(E7*I7),2)</f>
        <v>0</v>
      </c>
      <c r="H7" s="46">
        <f>ROUND(G7*D7,2)</f>
        <v>0</v>
      </c>
      <c r="I7" s="40"/>
      <c r="J7" s="15"/>
    </row>
    <row r="8" spans="1:9" ht="12.75" customHeight="1">
      <c r="A8" s="80" t="s">
        <v>41</v>
      </c>
      <c r="B8" s="81"/>
      <c r="C8" s="81"/>
      <c r="D8" s="81"/>
      <c r="E8" s="82"/>
      <c r="F8" s="26">
        <f>ROUND(SUM(F6:F7),2)</f>
        <v>0</v>
      </c>
      <c r="G8" s="27"/>
      <c r="H8" s="26">
        <f>ROUND(SUM(H6:H7),2)</f>
        <v>0</v>
      </c>
      <c r="I8" s="63"/>
    </row>
    <row r="9" spans="1:9" ht="12.75" customHeight="1">
      <c r="A9" s="78" t="s">
        <v>39</v>
      </c>
      <c r="B9" s="78"/>
      <c r="C9" s="78"/>
      <c r="D9" s="78"/>
      <c r="E9" s="78"/>
      <c r="F9" s="26">
        <f>ROUND(F8*30%,2)</f>
        <v>0</v>
      </c>
      <c r="G9" s="27"/>
      <c r="H9" s="26">
        <f>ROUND(H8*30%,2)</f>
        <v>0</v>
      </c>
      <c r="I9" s="63"/>
    </row>
    <row r="10" spans="1:9" ht="26.25" customHeight="1">
      <c r="A10" s="88" t="s">
        <v>42</v>
      </c>
      <c r="B10" s="88"/>
      <c r="C10" s="88"/>
      <c r="D10" s="88"/>
      <c r="E10" s="88"/>
      <c r="F10" s="26">
        <f>ROUND(SUM(F8:F9),2)</f>
        <v>0</v>
      </c>
      <c r="G10" s="27"/>
      <c r="H10" s="26">
        <f>ROUND(SUM(H8:H9),2)</f>
        <v>0</v>
      </c>
      <c r="I10" s="63"/>
    </row>
    <row r="12" spans="6:10" ht="12.75">
      <c r="F12" s="79"/>
      <c r="G12" s="79"/>
      <c r="H12" s="79"/>
      <c r="I12" s="79"/>
      <c r="J12" s="79"/>
    </row>
    <row r="13" spans="6:10" ht="12.75">
      <c r="F13" s="79"/>
      <c r="G13" s="79"/>
      <c r="H13" s="79"/>
      <c r="I13" s="79"/>
      <c r="J13" s="79"/>
    </row>
  </sheetData>
  <sheetProtection/>
  <mergeCells count="7">
    <mergeCell ref="A1:E1"/>
    <mergeCell ref="B3:J3"/>
    <mergeCell ref="A8:E8"/>
    <mergeCell ref="F12:J12"/>
    <mergeCell ref="F13:J13"/>
    <mergeCell ref="A9:E9"/>
    <mergeCell ref="A10:E1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ZOZ MSWiA w Poznaniu</dc:creator>
  <cp:keywords/>
  <dc:description/>
  <cp:lastModifiedBy>Ewa Redo</cp:lastModifiedBy>
  <cp:lastPrinted>2023-10-27T08:19:16Z</cp:lastPrinted>
  <dcterms:created xsi:type="dcterms:W3CDTF">2009-04-23T09:10:43Z</dcterms:created>
  <dcterms:modified xsi:type="dcterms:W3CDTF">2023-10-27T08:19:41Z</dcterms:modified>
  <cp:category/>
  <cp:version/>
  <cp:contentType/>
  <cp:contentStatus/>
</cp:coreProperties>
</file>