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murawska\Desktop\PRZETARGI\2024\131 - Odśnieżanie\Załącznik nr 1 do SWZ - wykaz powierzchni+mapki\"/>
    </mc:Choice>
  </mc:AlternateContent>
  <xr:revisionPtr revIDLastSave="0" documentId="13_ncr:1_{58071ABC-25B0-453C-A785-D4E6CF0030D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4" sheetId="2" r:id="rId1"/>
    <sheet name="6" sheetId="3" r:id="rId2"/>
    <sheet name="10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I20" i="4" l="1"/>
  <c r="H24" i="2" l="1"/>
  <c r="H17" i="4" l="1"/>
  <c r="H14" i="3"/>
  <c r="H13" i="3"/>
  <c r="H12" i="3"/>
  <c r="H10" i="3"/>
  <c r="I17" i="3" s="1"/>
</calcChain>
</file>

<file path=xl/sharedStrings.xml><?xml version="1.0" encoding="utf-8"?>
<sst xmlns="http://schemas.openxmlformats.org/spreadsheetml/2006/main" count="35" uniqueCount="35">
  <si>
    <t>Graniczna 51-73,</t>
  </si>
  <si>
    <t>Graniczna 21-49 (wjazd do garażu podziemnego w bud. nr 49</t>
  </si>
  <si>
    <t>musi być odśnieżany ręcznie lub małym sprzętem),</t>
  </si>
  <si>
    <r>
      <t>powierzchnia (m</t>
    </r>
    <r>
      <rPr>
        <u/>
        <vertAlign val="superscript"/>
        <sz val="11"/>
        <color theme="1"/>
        <rFont val="Arial"/>
        <family val="2"/>
        <charset val="238"/>
      </rPr>
      <t>2</t>
    </r>
    <r>
      <rPr>
        <u/>
        <sz val="11"/>
        <color theme="1"/>
        <rFont val="Arial"/>
        <family val="2"/>
        <charset val="238"/>
      </rPr>
      <t>)</t>
    </r>
  </si>
  <si>
    <t>Dworska 1-1C, Uszczyka 12-14</t>
  </si>
  <si>
    <t>Dworska 3 A-H,</t>
  </si>
  <si>
    <t>Bernardyńska 2-10, Świętojańska 5-5C,</t>
  </si>
  <si>
    <t>Bernardyńska 50-52,</t>
  </si>
  <si>
    <t>Uszczyka 34-34A-34B,</t>
  </si>
  <si>
    <t>Jasna 5,</t>
  </si>
  <si>
    <t>Jana Pawła II 10-14G;</t>
  </si>
  <si>
    <t>Uszczyka 18-18A,</t>
  </si>
  <si>
    <t>Lipowa 59 (parking musi być odśnieżany ręcznie),</t>
  </si>
  <si>
    <t>Aronii 6-8,</t>
  </si>
  <si>
    <t>Strzelców Bytomskich 9-9a,</t>
  </si>
  <si>
    <t>Rzeczycka 2a-2b;</t>
  </si>
  <si>
    <t>Wspólnota Lokalowa Warszawska 35 A, B, C</t>
  </si>
  <si>
    <t>Targowa 11-17 (13-15-17 - szlaban);</t>
  </si>
  <si>
    <t>Lipowa 12-14 (parking musi być odśnieżany ręcznie, brama na pilot),</t>
  </si>
  <si>
    <t>Witkiewicza 37-51 (szlaban na telefon),</t>
  </si>
  <si>
    <t>WM Anny Jagiellonki 9</t>
  </si>
  <si>
    <t>WM Warszawska 37D</t>
  </si>
  <si>
    <t xml:space="preserve">Warszawska 37 ABC </t>
  </si>
  <si>
    <t>Anny Jagiellonki 3A</t>
  </si>
  <si>
    <t>Wykaz zasobów:</t>
  </si>
  <si>
    <t xml:space="preserve">CZĘŚĆ 1 -REJON OBSŁUGI MIESZKAŃCÓW NR 4: </t>
  </si>
  <si>
    <t>CZĘŚĆ 2 - REJON OBSŁUGI MIESZKAŃCÓW NR 6</t>
  </si>
  <si>
    <t>CZĘŚĆ 3 - REJON OBSŁUGI MIESZKAŃCÓW NR 10</t>
  </si>
  <si>
    <t>Agrestowa 18-20</t>
  </si>
  <si>
    <t>Zbożowa 9,9A,9B,9C,9D  (jeszcze nie zasiedlone, szlaban)</t>
  </si>
  <si>
    <t>Strzelców Bytomskich 21 (w tym WM Strzelców Bytomskich 21A)</t>
  </si>
  <si>
    <t>Dworska 10E-10F (szlaban)</t>
  </si>
  <si>
    <t>Załącznik nr 1 do części 1</t>
  </si>
  <si>
    <t>Załącznik nr 1 dla części 2</t>
  </si>
  <si>
    <t>Załącznik nr 1 dla części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</si>
</sst>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u/>
      <vertAlign val="superscript"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4" fontId="0" fillId="0" borderId="0" xfId="0" applyNumberFormat="1"/>
    <xf numFmtId="4" fontId="2" fillId="0" borderId="0" xfId="0" applyNumberFormat="1" applyFont="1"/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0" fontId="10" fillId="0" borderId="0" xfId="0" applyFont="1"/>
    <xf numFmtId="4" fontId="9" fillId="0" borderId="0" xfId="0" applyNumberFormat="1" applyFont="1"/>
    <xf numFmtId="4" fontId="10" fillId="0" borderId="0" xfId="0" applyNumberFormat="1" applyFont="1"/>
    <xf numFmtId="4" fontId="0" fillId="0" borderId="0" xfId="0" applyNumberFormat="1" applyAlignment="1">
      <alignment horizontal="center"/>
    </xf>
    <xf numFmtId="4" fontId="8" fillId="0" borderId="0" xfId="0" applyNumberFormat="1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4" fontId="1" fillId="0" borderId="0" xfId="0" applyNumberFormat="1" applyFont="1"/>
    <xf numFmtId="0" fontId="3" fillId="0" borderId="0" xfId="0" applyFont="1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4" fontId="8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justify" vertical="center"/>
    </xf>
    <xf numFmtId="0" fontId="7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4" fontId="1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/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77"/>
  <sheetViews>
    <sheetView workbookViewId="0">
      <selection activeCell="J12" sqref="J12"/>
    </sheetView>
  </sheetViews>
  <sheetFormatPr defaultRowHeight="15" x14ac:dyDescent="0.25"/>
  <cols>
    <col min="9" max="9" width="10.140625" bestFit="1" customWidth="1"/>
    <col min="13" max="13" width="20.140625" customWidth="1"/>
    <col min="14" max="14" width="16.7109375" customWidth="1"/>
    <col min="16" max="16" width="12.42578125" customWidth="1"/>
    <col min="20" max="20" width="13.140625" customWidth="1"/>
  </cols>
  <sheetData>
    <row r="3" spans="1:27" x14ac:dyDescent="0.25">
      <c r="B3" s="1"/>
      <c r="C3" s="1"/>
      <c r="D3" s="1"/>
      <c r="E3" s="1"/>
      <c r="F3" s="1"/>
      <c r="G3" s="28" t="s">
        <v>32</v>
      </c>
      <c r="H3" s="28"/>
      <c r="I3" s="29"/>
    </row>
    <row r="4" spans="1:27" x14ac:dyDescent="0.25">
      <c r="B4" s="1"/>
      <c r="C4" s="1"/>
      <c r="D4" s="1"/>
      <c r="E4" s="1"/>
      <c r="F4" s="1"/>
      <c r="G4" s="1"/>
      <c r="H4" s="1"/>
      <c r="I4" s="1"/>
    </row>
    <row r="5" spans="1:27" x14ac:dyDescent="0.25">
      <c r="B5" s="1"/>
      <c r="C5" s="1"/>
      <c r="D5" s="1"/>
      <c r="E5" s="1"/>
      <c r="F5" s="1"/>
      <c r="G5" s="1"/>
      <c r="H5" s="1"/>
      <c r="I5" s="1"/>
    </row>
    <row r="6" spans="1:27" x14ac:dyDescent="0.25">
      <c r="B6" s="1"/>
      <c r="C6" s="1"/>
      <c r="D6" s="1"/>
      <c r="E6" s="1"/>
      <c r="F6" s="1"/>
      <c r="G6" s="1"/>
      <c r="H6" s="1"/>
      <c r="I6" s="1"/>
    </row>
    <row r="7" spans="1:27" x14ac:dyDescent="0.25">
      <c r="B7" s="2"/>
      <c r="C7" s="1"/>
      <c r="D7" s="1"/>
      <c r="E7" s="1"/>
      <c r="F7" s="1"/>
      <c r="G7" s="1"/>
      <c r="H7" s="1"/>
      <c r="I7" s="1"/>
    </row>
    <row r="8" spans="1:27" ht="15.75" x14ac:dyDescent="0.25">
      <c r="B8" s="30" t="s">
        <v>24</v>
      </c>
      <c r="C8" s="31"/>
      <c r="D8" s="31"/>
      <c r="E8" s="31"/>
      <c r="F8" s="31"/>
      <c r="G8" s="31"/>
      <c r="H8" s="31"/>
      <c r="I8" s="31"/>
    </row>
    <row r="9" spans="1:27" x14ac:dyDescent="0.25">
      <c r="B9" s="1"/>
      <c r="C9" s="1"/>
      <c r="D9" s="1"/>
      <c r="E9" s="1"/>
      <c r="F9" s="1"/>
      <c r="G9" s="1"/>
      <c r="H9" s="1"/>
      <c r="I9" s="1"/>
    </row>
    <row r="10" spans="1:27" x14ac:dyDescent="0.25">
      <c r="B10" s="1"/>
      <c r="C10" s="1"/>
      <c r="D10" s="1"/>
      <c r="E10" s="1"/>
      <c r="F10" s="1"/>
      <c r="G10" s="1"/>
      <c r="H10" s="1"/>
      <c r="I10" s="1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6.5" x14ac:dyDescent="0.25">
      <c r="B11" s="32" t="s">
        <v>25</v>
      </c>
      <c r="C11" s="29"/>
      <c r="D11" s="29"/>
      <c r="E11" s="29"/>
      <c r="F11" s="29"/>
      <c r="G11" s="29"/>
      <c r="H11" s="33" t="s">
        <v>3</v>
      </c>
      <c r="I11" s="33"/>
      <c r="M11" s="11"/>
      <c r="N11" s="11"/>
      <c r="O11" s="11"/>
      <c r="P11" s="11"/>
      <c r="Q11" s="11"/>
      <c r="R11" s="11"/>
      <c r="S11" s="14"/>
      <c r="T11" s="14"/>
      <c r="U11" s="14"/>
      <c r="V11" s="14"/>
      <c r="W11" s="14"/>
      <c r="X11" s="13"/>
      <c r="Y11" s="13"/>
      <c r="Z11" s="13"/>
      <c r="AA11" s="13"/>
    </row>
    <row r="12" spans="1:27" x14ac:dyDescent="0.25">
      <c r="B12" s="7"/>
      <c r="C12" s="1"/>
      <c r="D12" s="1"/>
      <c r="E12" s="1"/>
      <c r="F12" s="1"/>
      <c r="G12" s="1"/>
      <c r="H12" s="8"/>
      <c r="I12" s="8"/>
      <c r="K12" s="9"/>
      <c r="L12" s="9"/>
      <c r="M12" s="11"/>
      <c r="N12" s="11"/>
      <c r="O12" s="11"/>
      <c r="P12" s="11"/>
      <c r="Q12" s="11"/>
      <c r="R12" s="11"/>
      <c r="S12" s="14"/>
      <c r="T12" s="14"/>
      <c r="U12" s="14"/>
      <c r="V12" s="14"/>
      <c r="W12" s="14"/>
      <c r="X12" s="13"/>
      <c r="Y12" s="13"/>
      <c r="Z12" s="13"/>
      <c r="AA12" s="13"/>
    </row>
    <row r="13" spans="1:27" x14ac:dyDescent="0.25">
      <c r="B13" s="1"/>
      <c r="C13" s="1"/>
      <c r="D13" s="1"/>
      <c r="E13" s="1"/>
      <c r="F13" s="1"/>
      <c r="G13" s="1"/>
      <c r="H13" s="5"/>
      <c r="I13" s="5"/>
      <c r="K13" s="9"/>
      <c r="L13" s="9"/>
      <c r="M13" s="11"/>
      <c r="N13" s="11"/>
      <c r="O13" s="11"/>
      <c r="P13" s="11"/>
      <c r="Q13" s="11"/>
      <c r="R13" s="11"/>
      <c r="S13" s="14"/>
      <c r="T13" s="14"/>
      <c r="U13" s="14"/>
      <c r="V13" s="14"/>
      <c r="W13" s="14"/>
      <c r="X13" s="13"/>
      <c r="Y13" s="13"/>
      <c r="Z13" s="13"/>
      <c r="AA13" s="13"/>
    </row>
    <row r="14" spans="1:27" x14ac:dyDescent="0.25">
      <c r="A14" s="1">
        <v>1</v>
      </c>
      <c r="B14" s="34" t="s">
        <v>4</v>
      </c>
      <c r="C14" s="29"/>
      <c r="D14" s="29"/>
      <c r="E14" s="29"/>
      <c r="F14" s="29"/>
      <c r="G14" s="29"/>
      <c r="H14" s="35">
        <v>1388.7</v>
      </c>
      <c r="I14" s="35"/>
      <c r="K14" s="9"/>
      <c r="L14" s="9"/>
      <c r="N14" s="19"/>
      <c r="O14" s="19"/>
      <c r="P14" s="19"/>
      <c r="S14" s="13"/>
      <c r="T14" s="13"/>
      <c r="U14" s="13"/>
      <c r="V14" s="13"/>
      <c r="W14" s="13"/>
      <c r="X14" s="13"/>
      <c r="Y14" s="13"/>
      <c r="Z14" s="13"/>
      <c r="AA14" s="13"/>
    </row>
    <row r="15" spans="1:27" x14ac:dyDescent="0.25">
      <c r="A15" s="1">
        <v>2</v>
      </c>
      <c r="B15" s="34" t="s">
        <v>11</v>
      </c>
      <c r="C15" s="29"/>
      <c r="D15" s="29"/>
      <c r="E15" s="29"/>
      <c r="F15" s="29"/>
      <c r="G15" s="29"/>
      <c r="H15" s="36"/>
      <c r="I15" s="36"/>
      <c r="K15" s="9"/>
      <c r="L15" s="9"/>
      <c r="S15" s="14"/>
      <c r="T15" s="15"/>
      <c r="U15" s="15"/>
      <c r="V15" s="13"/>
      <c r="W15" s="13"/>
      <c r="X15" s="13"/>
      <c r="Y15" s="13"/>
      <c r="Z15" s="13"/>
      <c r="AA15" s="13"/>
    </row>
    <row r="16" spans="1:27" x14ac:dyDescent="0.25">
      <c r="A16" s="1">
        <v>3</v>
      </c>
      <c r="B16" s="34" t="s">
        <v>8</v>
      </c>
      <c r="C16" s="29"/>
      <c r="D16" s="29"/>
      <c r="E16" s="29"/>
      <c r="F16" s="29"/>
      <c r="G16" s="29"/>
      <c r="H16" s="35">
        <v>747.44</v>
      </c>
      <c r="I16" s="35"/>
      <c r="K16" s="9"/>
      <c r="L16" s="9"/>
      <c r="N16" s="17"/>
      <c r="O16" s="17"/>
      <c r="P16" s="17"/>
      <c r="S16" s="13"/>
      <c r="T16" s="15"/>
      <c r="U16" s="15"/>
      <c r="V16" s="13"/>
      <c r="W16" s="13"/>
      <c r="X16" s="13"/>
      <c r="Y16" s="13"/>
      <c r="Z16" s="13"/>
      <c r="AA16" s="13"/>
    </row>
    <row r="17" spans="1:27" x14ac:dyDescent="0.25">
      <c r="A17" s="1">
        <v>4</v>
      </c>
      <c r="B17" s="34" t="s">
        <v>5</v>
      </c>
      <c r="C17" s="29"/>
      <c r="D17" s="29"/>
      <c r="E17" s="29"/>
      <c r="F17" s="29"/>
      <c r="G17" s="29"/>
      <c r="H17" s="35">
        <v>1384.99</v>
      </c>
      <c r="I17" s="35"/>
      <c r="K17" s="9"/>
      <c r="L17" s="9"/>
      <c r="N17" s="17"/>
      <c r="O17" s="17"/>
      <c r="P17" s="17"/>
      <c r="S17" s="14"/>
      <c r="T17" s="16"/>
      <c r="U17" s="16"/>
      <c r="V17" s="14"/>
      <c r="W17" s="13"/>
      <c r="X17" s="13"/>
      <c r="Y17" s="13"/>
      <c r="Z17" s="13"/>
      <c r="AA17" s="13"/>
    </row>
    <row r="18" spans="1:27" x14ac:dyDescent="0.25">
      <c r="A18" s="1">
        <v>5</v>
      </c>
      <c r="B18" s="1" t="s">
        <v>31</v>
      </c>
      <c r="C18" s="1"/>
      <c r="D18" s="1"/>
      <c r="E18" s="1"/>
      <c r="F18" s="1"/>
      <c r="G18" s="1"/>
      <c r="H18" s="1"/>
      <c r="I18" s="23">
        <v>2598</v>
      </c>
      <c r="K18" s="9"/>
      <c r="L18" s="9"/>
      <c r="N18" s="17"/>
      <c r="O18" s="17"/>
      <c r="P18" s="17"/>
      <c r="S18" s="14"/>
      <c r="T18" s="16"/>
      <c r="U18" s="16"/>
      <c r="V18" s="14"/>
      <c r="W18" s="13"/>
      <c r="X18" s="13"/>
      <c r="Y18" s="13"/>
      <c r="Z18" s="13"/>
      <c r="AA18" s="13"/>
    </row>
    <row r="19" spans="1:27" x14ac:dyDescent="0.25">
      <c r="A19" s="1">
        <v>6</v>
      </c>
      <c r="B19" s="1" t="s">
        <v>29</v>
      </c>
      <c r="C19" s="1"/>
      <c r="D19" s="1"/>
      <c r="E19" s="1"/>
      <c r="F19" s="1"/>
      <c r="G19" s="1"/>
      <c r="H19" s="1"/>
      <c r="I19" s="23">
        <v>2009.1</v>
      </c>
      <c r="K19" s="9"/>
      <c r="L19" s="9"/>
      <c r="N19" s="17"/>
      <c r="O19" s="17"/>
      <c r="P19" s="17"/>
      <c r="S19" s="14"/>
      <c r="T19" s="16"/>
      <c r="U19" s="16"/>
      <c r="V19" s="14"/>
      <c r="W19" s="13"/>
      <c r="X19" s="13"/>
      <c r="Y19" s="13"/>
      <c r="Z19" s="13"/>
      <c r="AA19" s="13"/>
    </row>
    <row r="20" spans="1:27" x14ac:dyDescent="0.25">
      <c r="A20" s="1">
        <v>7</v>
      </c>
      <c r="B20" s="34" t="s">
        <v>6</v>
      </c>
      <c r="C20" s="29"/>
      <c r="D20" s="29"/>
      <c r="E20" s="29"/>
      <c r="F20" s="29"/>
      <c r="G20" s="29"/>
      <c r="H20" s="35">
        <v>834.12</v>
      </c>
      <c r="I20" s="35"/>
      <c r="K20" s="9"/>
      <c r="L20" s="9"/>
      <c r="N20" s="17"/>
      <c r="O20" s="17"/>
      <c r="P20" s="17"/>
      <c r="S20" s="14"/>
      <c r="T20" s="16"/>
      <c r="U20" s="16"/>
      <c r="V20" s="14"/>
      <c r="W20" s="13"/>
      <c r="X20" s="13"/>
      <c r="Y20" s="13"/>
      <c r="Z20" s="13"/>
      <c r="AA20" s="13"/>
    </row>
    <row r="21" spans="1:27" x14ac:dyDescent="0.25">
      <c r="A21" s="1">
        <v>8</v>
      </c>
      <c r="B21" s="34" t="s">
        <v>7</v>
      </c>
      <c r="C21" s="29"/>
      <c r="D21" s="29"/>
      <c r="E21" s="29"/>
      <c r="F21" s="29"/>
      <c r="G21" s="29"/>
      <c r="H21" s="35">
        <v>683.64</v>
      </c>
      <c r="I21" s="35"/>
      <c r="K21" s="9"/>
      <c r="L21" s="9"/>
      <c r="N21" s="17"/>
      <c r="O21" s="17"/>
      <c r="P21" s="17"/>
      <c r="S21" s="14"/>
      <c r="T21" s="16"/>
      <c r="U21" s="16"/>
      <c r="V21" s="14"/>
      <c r="W21" s="13"/>
      <c r="X21" s="13"/>
      <c r="Y21" s="13"/>
      <c r="Z21" s="13"/>
      <c r="AA21" s="13"/>
    </row>
    <row r="22" spans="1:27" x14ac:dyDescent="0.25">
      <c r="A22" s="1">
        <v>9</v>
      </c>
      <c r="B22" s="34" t="s">
        <v>9</v>
      </c>
      <c r="C22" s="29"/>
      <c r="D22" s="29"/>
      <c r="E22" s="29"/>
      <c r="F22" s="29"/>
      <c r="G22" s="29"/>
      <c r="H22" s="35">
        <v>526.91</v>
      </c>
      <c r="I22" s="35"/>
      <c r="K22" s="9"/>
      <c r="L22" s="9"/>
      <c r="N22" s="17"/>
      <c r="O22" s="17"/>
      <c r="P22" s="17"/>
      <c r="S22" s="14"/>
      <c r="T22" s="16"/>
      <c r="U22" s="16"/>
      <c r="V22" s="14"/>
      <c r="W22" s="13"/>
      <c r="X22" s="13"/>
      <c r="Y22" s="13"/>
      <c r="Z22" s="13"/>
      <c r="AA22" s="13"/>
    </row>
    <row r="23" spans="1:27" x14ac:dyDescent="0.25">
      <c r="A23" s="1">
        <v>10</v>
      </c>
      <c r="B23" s="34" t="s">
        <v>10</v>
      </c>
      <c r="C23" s="29"/>
      <c r="D23" s="29"/>
      <c r="E23" s="29"/>
      <c r="F23" s="29"/>
      <c r="G23" s="29"/>
      <c r="H23" s="35">
        <v>1222.18</v>
      </c>
      <c r="I23" s="35"/>
      <c r="K23" s="9"/>
      <c r="L23" s="9"/>
      <c r="N23" s="17"/>
      <c r="O23" s="17"/>
      <c r="P23" s="17"/>
      <c r="S23" s="14"/>
      <c r="T23" s="16"/>
      <c r="U23" s="16"/>
      <c r="V23" s="14"/>
      <c r="W23" s="13"/>
      <c r="X23" s="13"/>
      <c r="Y23" s="13"/>
      <c r="Z23" s="13"/>
      <c r="AA23" s="13"/>
    </row>
    <row r="24" spans="1:27" x14ac:dyDescent="0.25">
      <c r="A24" s="1">
        <v>11</v>
      </c>
      <c r="B24" s="34" t="s">
        <v>16</v>
      </c>
      <c r="C24" s="37"/>
      <c r="D24" s="37"/>
      <c r="E24" s="37"/>
      <c r="F24" s="37"/>
      <c r="G24" s="37"/>
      <c r="H24" s="35">
        <f>2426.7-245.64+91.07</f>
        <v>2272.13</v>
      </c>
      <c r="I24" s="35"/>
      <c r="K24" s="9"/>
      <c r="L24" s="9"/>
      <c r="N24" s="17"/>
      <c r="O24" s="17"/>
      <c r="P24" s="17"/>
      <c r="S24" s="14"/>
      <c r="T24" s="16"/>
      <c r="U24" s="16"/>
      <c r="V24" s="14"/>
      <c r="W24" s="13"/>
      <c r="X24" s="13"/>
      <c r="Y24" s="13"/>
      <c r="Z24" s="13"/>
      <c r="AA24" s="13"/>
    </row>
    <row r="25" spans="1:27" x14ac:dyDescent="0.25">
      <c r="K25" s="9"/>
      <c r="L25" s="9"/>
      <c r="N25" s="17"/>
      <c r="O25" s="17"/>
      <c r="P25" s="17"/>
      <c r="S25" s="14"/>
      <c r="T25" s="16"/>
      <c r="U25" s="16"/>
      <c r="V25" s="14"/>
      <c r="W25" s="13"/>
      <c r="X25" s="13"/>
      <c r="Y25" s="13"/>
      <c r="Z25" s="13"/>
      <c r="AA25" s="13"/>
    </row>
    <row r="26" spans="1:27" x14ac:dyDescent="0.25">
      <c r="H26" s="9"/>
      <c r="I26" s="10">
        <f>H14+H16+H17+H20+H21+H22+H23+H24+I18+I19</f>
        <v>13667.210000000001</v>
      </c>
      <c r="K26" s="9"/>
      <c r="L26" s="9"/>
      <c r="N26" s="17"/>
      <c r="O26" s="17"/>
      <c r="P26" s="17"/>
      <c r="S26" s="14"/>
      <c r="T26" s="16"/>
      <c r="U26" s="16"/>
      <c r="V26" s="14"/>
      <c r="W26" s="13"/>
      <c r="X26" s="13"/>
      <c r="Y26" s="13"/>
      <c r="Z26" s="13"/>
      <c r="AA26" s="13"/>
    </row>
    <row r="27" spans="1:27" x14ac:dyDescent="0.25">
      <c r="B27" s="24"/>
      <c r="C27" s="24"/>
      <c r="D27" s="24"/>
      <c r="E27" s="24"/>
      <c r="F27" s="24"/>
      <c r="G27" s="24"/>
      <c r="H27" s="24"/>
      <c r="K27" s="9"/>
      <c r="L27" s="9"/>
      <c r="N27" s="17"/>
      <c r="O27" s="17"/>
      <c r="P27" s="17"/>
      <c r="S27" s="14"/>
      <c r="T27" s="16"/>
      <c r="U27" s="14"/>
      <c r="V27" s="14"/>
      <c r="W27" s="13"/>
      <c r="X27" s="13"/>
      <c r="Y27" s="13"/>
      <c r="Z27" s="13"/>
      <c r="AA27" s="13"/>
    </row>
    <row r="28" spans="1:27" x14ac:dyDescent="0.25">
      <c r="B28" s="24"/>
      <c r="C28" s="24"/>
      <c r="D28" s="24"/>
      <c r="E28" s="24"/>
      <c r="F28" s="24"/>
      <c r="G28" s="24"/>
      <c r="H28" s="24"/>
      <c r="K28" s="9"/>
      <c r="L28" s="9"/>
      <c r="N28" s="17"/>
      <c r="O28" s="17"/>
      <c r="P28" s="17"/>
      <c r="S28" s="16"/>
      <c r="T28" s="14"/>
      <c r="U28" s="14"/>
      <c r="V28" s="14"/>
      <c r="W28" s="13"/>
      <c r="X28" s="13"/>
      <c r="Y28" s="13"/>
      <c r="Z28" s="13"/>
      <c r="AA28" s="13"/>
    </row>
    <row r="29" spans="1:27" x14ac:dyDescent="0.25">
      <c r="A29" s="1"/>
      <c r="B29" s="1"/>
      <c r="C29" s="1"/>
      <c r="D29" s="1"/>
      <c r="E29" s="1"/>
      <c r="F29" s="1"/>
      <c r="G29" s="1"/>
      <c r="H29" s="1"/>
      <c r="J29" s="23"/>
      <c r="K29" s="9"/>
      <c r="L29" s="9"/>
      <c r="N29" s="17"/>
      <c r="O29" s="17"/>
      <c r="P29" s="17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5">
      <c r="A30" s="1"/>
      <c r="B30" s="1"/>
      <c r="C30" s="1"/>
      <c r="D30" s="1"/>
      <c r="E30" s="1"/>
      <c r="F30" s="1"/>
      <c r="G30" s="1"/>
      <c r="H30" s="1"/>
      <c r="I30" s="23"/>
      <c r="J30" s="1"/>
      <c r="K30" s="15"/>
      <c r="L30" s="9"/>
      <c r="N30" s="17"/>
      <c r="O30" s="17"/>
      <c r="P30" s="17"/>
      <c r="S30" s="13"/>
      <c r="T30" s="13"/>
      <c r="U30" s="13"/>
      <c r="V30" s="13"/>
      <c r="W30" s="13"/>
      <c r="X30" s="13"/>
      <c r="Y30" s="13"/>
      <c r="Z30" s="13"/>
      <c r="AA30" s="13"/>
    </row>
    <row r="31" spans="1:27" x14ac:dyDescent="0.25">
      <c r="B31" s="13"/>
      <c r="C31" s="13"/>
      <c r="D31" s="13"/>
      <c r="E31" s="13"/>
      <c r="F31" s="13"/>
      <c r="G31" s="13"/>
      <c r="I31" s="9"/>
      <c r="N31" s="17"/>
      <c r="O31" s="17"/>
      <c r="P31" s="17"/>
      <c r="Q31" s="12"/>
      <c r="S31" s="13"/>
      <c r="T31" s="13"/>
      <c r="U31" s="13"/>
      <c r="V31" s="13"/>
      <c r="W31" s="13"/>
      <c r="X31" s="13"/>
      <c r="Y31" s="13"/>
      <c r="Z31" s="13"/>
      <c r="AA31" s="13"/>
    </row>
    <row r="32" spans="1:27" x14ac:dyDescent="0.25">
      <c r="B32" s="13"/>
      <c r="C32" s="13"/>
      <c r="D32" s="13"/>
      <c r="E32" s="13"/>
      <c r="F32" s="13"/>
      <c r="G32" s="13"/>
      <c r="I32" s="10"/>
      <c r="M32" s="11"/>
      <c r="N32" s="18"/>
      <c r="O32" s="18"/>
      <c r="P32" s="18"/>
      <c r="S32" s="13"/>
      <c r="T32" s="13"/>
      <c r="U32" s="13"/>
      <c r="V32" s="13"/>
      <c r="W32" s="13"/>
      <c r="X32" s="13"/>
      <c r="Y32" s="13"/>
      <c r="Z32" s="13"/>
      <c r="AA32" s="13"/>
    </row>
    <row r="33" spans="13:27" x14ac:dyDescent="0.25">
      <c r="M33" s="11"/>
      <c r="N33" s="18"/>
      <c r="O33" s="18"/>
      <c r="P33" s="18"/>
      <c r="S33" s="13"/>
      <c r="T33" s="13"/>
      <c r="U33" s="13"/>
      <c r="V33" s="13"/>
      <c r="W33" s="13"/>
      <c r="X33" s="13"/>
      <c r="Y33" s="13"/>
      <c r="Z33" s="13"/>
      <c r="AA33" s="13"/>
    </row>
    <row r="34" spans="13:27" x14ac:dyDescent="0.25">
      <c r="N34" s="9"/>
      <c r="O34" s="9"/>
      <c r="P34" s="9"/>
      <c r="S34" s="13"/>
      <c r="T34" s="13"/>
      <c r="U34" s="13"/>
      <c r="V34" s="13"/>
      <c r="W34" s="13"/>
      <c r="X34" s="13"/>
      <c r="Y34" s="13"/>
      <c r="Z34" s="13"/>
      <c r="AA34" s="13"/>
    </row>
    <row r="35" spans="13:27" x14ac:dyDescent="0.25">
      <c r="M35" s="11"/>
      <c r="N35" s="11"/>
      <c r="S35" s="13"/>
      <c r="T35" s="13"/>
      <c r="U35" s="13"/>
      <c r="V35" s="13"/>
      <c r="W35" s="13"/>
      <c r="X35" s="13"/>
      <c r="Y35" s="13"/>
      <c r="Z35" s="13"/>
      <c r="AA35" s="13"/>
    </row>
    <row r="36" spans="13:27" x14ac:dyDescent="0.25">
      <c r="N36" s="19"/>
      <c r="O36" s="19"/>
      <c r="P36" s="19"/>
      <c r="S36" s="13"/>
      <c r="T36" s="13"/>
      <c r="U36" s="13"/>
      <c r="V36" s="13"/>
      <c r="W36" s="13"/>
      <c r="X36" s="13"/>
      <c r="Y36" s="13"/>
      <c r="Z36" s="13"/>
      <c r="AA36" s="13"/>
    </row>
    <row r="38" spans="13:27" x14ac:dyDescent="0.25">
      <c r="N38" s="25"/>
      <c r="O38" s="17"/>
      <c r="P38" s="17"/>
    </row>
    <row r="39" spans="13:27" x14ac:dyDescent="0.25">
      <c r="N39" s="25"/>
      <c r="O39" s="17"/>
      <c r="P39" s="17"/>
    </row>
    <row r="40" spans="13:27" x14ac:dyDescent="0.25">
      <c r="N40" s="25"/>
      <c r="O40" s="17"/>
      <c r="P40" s="17"/>
    </row>
    <row r="41" spans="13:27" x14ac:dyDescent="0.25">
      <c r="N41" s="26"/>
    </row>
    <row r="42" spans="13:27" x14ac:dyDescent="0.25">
      <c r="N42" s="27"/>
      <c r="O42" s="9"/>
      <c r="P42" s="18"/>
      <c r="R42" s="9"/>
    </row>
    <row r="46" spans="13:27" x14ac:dyDescent="0.25">
      <c r="M46" s="11"/>
      <c r="N46" s="11"/>
      <c r="O46" s="11"/>
      <c r="P46" s="11"/>
      <c r="Q46" s="11"/>
      <c r="R46" s="11"/>
    </row>
    <row r="47" spans="13:27" x14ac:dyDescent="0.25">
      <c r="M47" s="11"/>
      <c r="N47" s="11"/>
      <c r="O47" s="11"/>
      <c r="P47" s="11"/>
      <c r="Q47" s="11"/>
      <c r="R47" s="11"/>
    </row>
    <row r="48" spans="13:27" x14ac:dyDescent="0.25">
      <c r="M48" s="11"/>
      <c r="N48" s="11"/>
      <c r="O48" s="11"/>
      <c r="P48" s="11"/>
      <c r="Q48" s="11"/>
      <c r="R48" s="11"/>
    </row>
    <row r="49" spans="14:19" x14ac:dyDescent="0.25">
      <c r="N49" s="19"/>
      <c r="O49" s="19"/>
      <c r="P49" s="19"/>
    </row>
    <row r="51" spans="14:19" x14ac:dyDescent="0.25">
      <c r="N51" s="17"/>
      <c r="O51" s="17"/>
      <c r="P51" s="17"/>
    </row>
    <row r="52" spans="14:19" x14ac:dyDescent="0.25">
      <c r="N52" s="17"/>
      <c r="O52" s="17"/>
      <c r="P52" s="17"/>
    </row>
    <row r="53" spans="14:19" x14ac:dyDescent="0.25">
      <c r="N53" s="17"/>
      <c r="O53" s="17"/>
      <c r="P53" s="17"/>
    </row>
    <row r="54" spans="14:19" x14ac:dyDescent="0.25">
      <c r="N54" s="17"/>
      <c r="O54" s="17"/>
      <c r="P54" s="17"/>
    </row>
    <row r="55" spans="14:19" x14ac:dyDescent="0.25">
      <c r="N55" s="17"/>
      <c r="O55" s="17"/>
      <c r="P55" s="17"/>
    </row>
    <row r="56" spans="14:19" x14ac:dyDescent="0.25">
      <c r="N56" s="17"/>
      <c r="O56" s="17"/>
      <c r="P56" s="17"/>
    </row>
    <row r="57" spans="14:19" x14ac:dyDescent="0.25">
      <c r="N57" s="17"/>
      <c r="O57" s="17"/>
      <c r="P57" s="17"/>
    </row>
    <row r="58" spans="14:19" x14ac:dyDescent="0.25">
      <c r="N58" s="17"/>
      <c r="O58" s="17"/>
      <c r="P58" s="17"/>
    </row>
    <row r="59" spans="14:19" x14ac:dyDescent="0.25">
      <c r="N59" s="17"/>
      <c r="O59" s="17"/>
      <c r="P59" s="17"/>
      <c r="R59" s="9"/>
    </row>
    <row r="60" spans="14:19" x14ac:dyDescent="0.25">
      <c r="N60" s="17"/>
      <c r="O60" s="17"/>
      <c r="P60" s="17"/>
      <c r="R60" s="9"/>
      <c r="S60" s="9"/>
    </row>
    <row r="61" spans="14:19" x14ac:dyDescent="0.25">
      <c r="N61" s="17"/>
      <c r="O61" s="17"/>
      <c r="P61" s="17"/>
      <c r="R61" s="9"/>
      <c r="S61" s="9"/>
    </row>
    <row r="62" spans="14:19" x14ac:dyDescent="0.25">
      <c r="N62" s="17"/>
      <c r="O62" s="17"/>
      <c r="P62" s="17"/>
      <c r="R62" s="9"/>
      <c r="S62" s="9"/>
    </row>
    <row r="63" spans="14:19" x14ac:dyDescent="0.25">
      <c r="N63" s="17"/>
      <c r="O63" s="17"/>
      <c r="P63" s="17"/>
      <c r="R63" s="9"/>
      <c r="S63" s="9"/>
    </row>
    <row r="64" spans="14:19" x14ac:dyDescent="0.25">
      <c r="N64" s="17"/>
      <c r="O64" s="17"/>
      <c r="P64" s="17"/>
      <c r="R64" s="9"/>
      <c r="S64" s="9"/>
    </row>
    <row r="65" spans="13:19" x14ac:dyDescent="0.25">
      <c r="N65" s="17"/>
      <c r="O65" s="17"/>
      <c r="P65" s="17"/>
      <c r="R65" s="9"/>
      <c r="S65" s="9"/>
    </row>
    <row r="66" spans="13:19" x14ac:dyDescent="0.25">
      <c r="N66" s="17"/>
      <c r="O66" s="17"/>
      <c r="P66" s="17"/>
      <c r="Q66" s="12"/>
      <c r="R66" s="9"/>
      <c r="S66" s="9"/>
    </row>
    <row r="67" spans="13:19" x14ac:dyDescent="0.25">
      <c r="M67" s="11"/>
      <c r="N67" s="18"/>
      <c r="O67" s="18"/>
      <c r="P67" s="18"/>
      <c r="R67" s="9"/>
      <c r="S67" s="9"/>
    </row>
    <row r="68" spans="13:19" x14ac:dyDescent="0.25">
      <c r="M68" s="11"/>
      <c r="N68" s="18"/>
      <c r="O68" s="18"/>
      <c r="P68" s="18"/>
      <c r="R68" s="9"/>
      <c r="S68" s="9"/>
    </row>
    <row r="69" spans="13:19" x14ac:dyDescent="0.25">
      <c r="N69" s="9"/>
      <c r="O69" s="9"/>
      <c r="P69" s="9"/>
      <c r="S69" s="9"/>
    </row>
    <row r="70" spans="13:19" x14ac:dyDescent="0.25">
      <c r="M70" s="11"/>
      <c r="N70" s="11"/>
      <c r="S70" s="9"/>
    </row>
    <row r="71" spans="13:19" x14ac:dyDescent="0.25">
      <c r="N71" s="19"/>
      <c r="O71" s="19"/>
      <c r="P71" s="19"/>
    </row>
    <row r="73" spans="13:19" x14ac:dyDescent="0.25">
      <c r="N73" s="25"/>
      <c r="O73" s="17"/>
      <c r="P73" s="17"/>
    </row>
    <row r="74" spans="13:19" x14ac:dyDescent="0.25">
      <c r="N74" s="25"/>
      <c r="O74" s="17"/>
      <c r="P74" s="17"/>
    </row>
    <row r="75" spans="13:19" x14ac:dyDescent="0.25">
      <c r="N75" s="25"/>
      <c r="O75" s="17"/>
      <c r="P75" s="17"/>
    </row>
    <row r="76" spans="13:19" x14ac:dyDescent="0.25">
      <c r="N76" s="26"/>
    </row>
    <row r="77" spans="13:19" x14ac:dyDescent="0.25">
      <c r="N77" s="27"/>
      <c r="O77" s="9"/>
      <c r="P77" s="18"/>
      <c r="R77" s="9"/>
    </row>
  </sheetData>
  <mergeCells count="21">
    <mergeCell ref="B24:G24"/>
    <mergeCell ref="H24:I24"/>
    <mergeCell ref="B21:G21"/>
    <mergeCell ref="H21:I21"/>
    <mergeCell ref="B22:G22"/>
    <mergeCell ref="H22:I22"/>
    <mergeCell ref="B23:G23"/>
    <mergeCell ref="H23:I23"/>
    <mergeCell ref="B16:G16"/>
    <mergeCell ref="H16:I16"/>
    <mergeCell ref="B17:G17"/>
    <mergeCell ref="H17:I17"/>
    <mergeCell ref="B20:G20"/>
    <mergeCell ref="H20:I20"/>
    <mergeCell ref="G3:I3"/>
    <mergeCell ref="B8:I8"/>
    <mergeCell ref="B11:G11"/>
    <mergeCell ref="H11:I11"/>
    <mergeCell ref="B14:G14"/>
    <mergeCell ref="H14:I15"/>
    <mergeCell ref="B15:G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Y19"/>
  <sheetViews>
    <sheetView topLeftCell="F1" workbookViewId="0">
      <selection activeCell="M10" sqref="M10"/>
    </sheetView>
  </sheetViews>
  <sheetFormatPr defaultRowHeight="15" x14ac:dyDescent="0.25"/>
  <cols>
    <col min="14" max="14" width="16.42578125" customWidth="1"/>
    <col min="17" max="17" width="13" customWidth="1"/>
    <col min="19" max="20" width="10" bestFit="1" customWidth="1"/>
  </cols>
  <sheetData>
    <row r="3" spans="1:25" x14ac:dyDescent="0.25">
      <c r="F3" s="28" t="s">
        <v>33</v>
      </c>
      <c r="G3" s="28"/>
      <c r="H3" s="29"/>
      <c r="I3" s="37"/>
    </row>
    <row r="7" spans="1:25" x14ac:dyDescent="0.25">
      <c r="A7" s="1"/>
      <c r="B7" s="32" t="s">
        <v>26</v>
      </c>
      <c r="C7" s="29"/>
      <c r="D7" s="29"/>
      <c r="E7" s="29"/>
      <c r="F7" s="29"/>
      <c r="G7" s="29"/>
      <c r="H7" s="4"/>
      <c r="I7" s="4"/>
      <c r="N7" s="11"/>
      <c r="O7" s="11"/>
      <c r="P7" s="11"/>
      <c r="Q7" s="11"/>
      <c r="R7" s="11"/>
    </row>
    <row r="8" spans="1:25" x14ac:dyDescent="0.25">
      <c r="A8" s="1"/>
      <c r="B8" s="7"/>
      <c r="C8" s="1"/>
      <c r="D8" s="1"/>
      <c r="E8" s="1"/>
      <c r="F8" s="1"/>
      <c r="G8" s="1"/>
      <c r="H8" s="4"/>
      <c r="I8" s="4"/>
      <c r="N8" s="11"/>
      <c r="O8" s="11"/>
      <c r="P8" s="11"/>
      <c r="Q8" s="11"/>
      <c r="R8" s="11"/>
    </row>
    <row r="9" spans="1:25" x14ac:dyDescent="0.25">
      <c r="A9" s="1"/>
      <c r="B9" s="1"/>
      <c r="C9" s="1"/>
      <c r="D9" s="1"/>
      <c r="E9" s="1"/>
      <c r="F9" s="1"/>
      <c r="G9" s="1"/>
      <c r="H9" s="4"/>
      <c r="I9" s="4"/>
      <c r="N9" s="11"/>
      <c r="O9" s="11"/>
      <c r="P9" s="11"/>
      <c r="Q9" s="11"/>
      <c r="R9" s="11"/>
    </row>
    <row r="10" spans="1:25" x14ac:dyDescent="0.25">
      <c r="A10" s="1">
        <v>1</v>
      </c>
      <c r="B10" s="38" t="s">
        <v>18</v>
      </c>
      <c r="C10" s="29"/>
      <c r="D10" s="29"/>
      <c r="E10" s="29"/>
      <c r="F10" s="29"/>
      <c r="G10" s="29"/>
      <c r="H10" s="35">
        <f>381.32+156.52</f>
        <v>537.84</v>
      </c>
      <c r="I10" s="35"/>
      <c r="W10" s="9"/>
      <c r="X10" s="9"/>
    </row>
    <row r="11" spans="1:25" x14ac:dyDescent="0.25">
      <c r="A11" s="1">
        <v>2</v>
      </c>
      <c r="B11" s="38" t="s">
        <v>12</v>
      </c>
      <c r="C11" s="29"/>
      <c r="D11" s="29"/>
      <c r="E11" s="29"/>
      <c r="F11" s="29"/>
      <c r="G11" s="29"/>
      <c r="H11" s="35">
        <v>218.56</v>
      </c>
      <c r="I11" s="35"/>
      <c r="O11" s="9"/>
      <c r="P11" s="9"/>
      <c r="Q11" s="9"/>
      <c r="S11" s="9"/>
      <c r="W11" s="9"/>
      <c r="X11" s="9"/>
      <c r="Y11" s="9"/>
    </row>
    <row r="12" spans="1:25" x14ac:dyDescent="0.25">
      <c r="A12" s="1">
        <v>3</v>
      </c>
      <c r="B12" s="34" t="s">
        <v>17</v>
      </c>
      <c r="C12" s="29"/>
      <c r="D12" s="29"/>
      <c r="E12" s="29"/>
      <c r="F12" s="29"/>
      <c r="G12" s="29"/>
      <c r="H12" s="35">
        <f>396.42+945.87</f>
        <v>1342.29</v>
      </c>
      <c r="I12" s="35"/>
      <c r="O12" s="9"/>
      <c r="P12" s="9"/>
      <c r="Q12" s="9"/>
      <c r="S12" s="9"/>
      <c r="T12" s="9"/>
      <c r="U12" s="9"/>
      <c r="V12" s="9"/>
      <c r="W12" s="9"/>
      <c r="X12" s="9"/>
    </row>
    <row r="13" spans="1:25" x14ac:dyDescent="0.25">
      <c r="A13" s="1">
        <v>4</v>
      </c>
      <c r="B13" s="34" t="s">
        <v>19</v>
      </c>
      <c r="C13" s="29"/>
      <c r="D13" s="29"/>
      <c r="E13" s="29"/>
      <c r="F13" s="29"/>
      <c r="G13" s="29"/>
      <c r="H13" s="35">
        <f>893.97+703.07</f>
        <v>1597.04</v>
      </c>
      <c r="I13" s="35"/>
      <c r="O13" s="9"/>
      <c r="P13" s="9"/>
      <c r="Q13" s="9"/>
      <c r="S13" s="9"/>
      <c r="T13" s="9"/>
      <c r="U13" s="9"/>
      <c r="V13" s="9"/>
      <c r="W13" s="9"/>
      <c r="X13" s="9"/>
    </row>
    <row r="14" spans="1:25" x14ac:dyDescent="0.25">
      <c r="A14" s="1">
        <v>5</v>
      </c>
      <c r="B14" s="34" t="s">
        <v>13</v>
      </c>
      <c r="C14" s="29"/>
      <c r="D14" s="29"/>
      <c r="E14" s="29"/>
      <c r="F14" s="29"/>
      <c r="G14" s="29"/>
      <c r="H14" s="35">
        <f>959.86+1058.3+459.26</f>
        <v>2477.42</v>
      </c>
      <c r="I14" s="35"/>
      <c r="O14" s="9"/>
      <c r="P14" s="9"/>
      <c r="Q14" s="9"/>
      <c r="S14" s="9"/>
      <c r="T14" s="9"/>
      <c r="U14" s="9"/>
      <c r="V14" s="9"/>
    </row>
    <row r="15" spans="1:25" x14ac:dyDescent="0.25">
      <c r="A15" s="1">
        <v>6</v>
      </c>
      <c r="B15" s="34" t="s">
        <v>28</v>
      </c>
      <c r="C15" s="29"/>
      <c r="D15" s="29"/>
      <c r="E15" s="29"/>
      <c r="F15" s="29"/>
      <c r="G15" s="29"/>
      <c r="H15" s="39"/>
      <c r="I15" s="39"/>
      <c r="O15" s="9"/>
      <c r="P15" s="9"/>
      <c r="Q15" s="9"/>
      <c r="S15" s="9"/>
      <c r="T15" s="9"/>
      <c r="U15" s="9"/>
      <c r="V15" s="9"/>
    </row>
    <row r="16" spans="1:25" x14ac:dyDescent="0.25">
      <c r="O16" s="9"/>
      <c r="P16" s="9"/>
      <c r="Q16" s="9"/>
      <c r="S16" s="9"/>
      <c r="T16" s="9"/>
      <c r="U16" s="9"/>
      <c r="V16" s="9"/>
    </row>
    <row r="17" spans="8:22" x14ac:dyDescent="0.25">
      <c r="I17" s="10">
        <f>H10+H11+H12+H13+H14</f>
        <v>6173.15</v>
      </c>
      <c r="O17" s="9"/>
      <c r="P17" s="9"/>
      <c r="Q17" s="9"/>
      <c r="S17" s="9"/>
      <c r="T17" s="9"/>
      <c r="U17" s="9"/>
      <c r="V17" s="9"/>
    </row>
    <row r="18" spans="8:22" x14ac:dyDescent="0.25">
      <c r="H18" s="9"/>
      <c r="I18" s="9"/>
      <c r="J18" s="9"/>
      <c r="O18" s="12"/>
      <c r="P18" s="12"/>
      <c r="Q18" s="12"/>
      <c r="R18" s="11"/>
      <c r="S18" s="9"/>
    </row>
    <row r="19" spans="8:22" x14ac:dyDescent="0.25">
      <c r="O19" s="9"/>
      <c r="P19" s="9"/>
      <c r="Q19" s="9"/>
    </row>
  </sheetData>
  <mergeCells count="13">
    <mergeCell ref="B12:G12"/>
    <mergeCell ref="H12:I12"/>
    <mergeCell ref="B13:G13"/>
    <mergeCell ref="H13:I13"/>
    <mergeCell ref="B14:G14"/>
    <mergeCell ref="H14:I15"/>
    <mergeCell ref="B15:G15"/>
    <mergeCell ref="F3:I3"/>
    <mergeCell ref="B7:G7"/>
    <mergeCell ref="B10:G10"/>
    <mergeCell ref="H10:I10"/>
    <mergeCell ref="B11:G11"/>
    <mergeCell ref="H11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26"/>
  <sheetViews>
    <sheetView tabSelected="1" topLeftCell="F1" workbookViewId="0">
      <selection activeCell="N10" sqref="N10"/>
    </sheetView>
  </sheetViews>
  <sheetFormatPr defaultRowHeight="15" x14ac:dyDescent="0.25"/>
  <cols>
    <col min="7" max="7" width="16.5703125" customWidth="1"/>
    <col min="9" max="9" width="10.140625" bestFit="1" customWidth="1"/>
    <col min="14" max="14" width="19" customWidth="1"/>
    <col min="16" max="16" width="10" bestFit="1" customWidth="1"/>
  </cols>
  <sheetData>
    <row r="3" spans="1:20" x14ac:dyDescent="0.25">
      <c r="F3" s="28" t="s">
        <v>34</v>
      </c>
      <c r="G3" s="28"/>
      <c r="H3" s="29"/>
      <c r="I3" s="37"/>
    </row>
    <row r="5" spans="1:20" x14ac:dyDescent="0.25">
      <c r="N5" s="11"/>
      <c r="O5" s="11"/>
      <c r="P5" s="11"/>
      <c r="Q5" s="11"/>
      <c r="R5" s="11"/>
    </row>
    <row r="6" spans="1:20" x14ac:dyDescent="0.25">
      <c r="A6" s="1"/>
      <c r="B6" s="32" t="s">
        <v>27</v>
      </c>
      <c r="C6" s="29"/>
      <c r="D6" s="29"/>
      <c r="E6" s="29"/>
      <c r="F6" s="29"/>
      <c r="G6" s="29"/>
      <c r="H6" s="4"/>
      <c r="I6" s="4"/>
      <c r="N6" s="11"/>
      <c r="O6" s="11"/>
      <c r="P6" s="11"/>
      <c r="Q6" s="11"/>
      <c r="R6" s="11"/>
    </row>
    <row r="7" spans="1:20" x14ac:dyDescent="0.25">
      <c r="A7" s="1"/>
      <c r="B7" s="7"/>
      <c r="C7" s="1"/>
      <c r="D7" s="1"/>
      <c r="E7" s="1"/>
      <c r="F7" s="1"/>
      <c r="G7" s="1"/>
      <c r="H7" s="4"/>
      <c r="I7" s="4"/>
      <c r="N7" s="11"/>
      <c r="O7" s="11"/>
      <c r="P7" s="11"/>
      <c r="Q7" s="11"/>
      <c r="R7" s="11"/>
    </row>
    <row r="8" spans="1:20" x14ac:dyDescent="0.25">
      <c r="A8" s="20"/>
      <c r="B8" s="7"/>
      <c r="C8" s="1"/>
      <c r="D8" s="1"/>
      <c r="E8" s="1"/>
      <c r="F8" s="1"/>
      <c r="G8" s="1"/>
      <c r="H8" s="4"/>
      <c r="I8" s="4"/>
    </row>
    <row r="9" spans="1:20" x14ac:dyDescent="0.25">
      <c r="A9" s="40">
        <v>1</v>
      </c>
      <c r="B9" s="34" t="s">
        <v>1</v>
      </c>
      <c r="C9" s="29"/>
      <c r="D9" s="29"/>
      <c r="E9" s="29"/>
      <c r="F9" s="29"/>
      <c r="G9" s="29"/>
      <c r="H9" s="35">
        <v>7556.67</v>
      </c>
      <c r="I9" s="39"/>
      <c r="L9" s="9"/>
      <c r="O9" s="9"/>
      <c r="P9" s="9"/>
    </row>
    <row r="10" spans="1:20" x14ac:dyDescent="0.25">
      <c r="A10" s="40"/>
      <c r="B10" s="34" t="s">
        <v>2</v>
      </c>
      <c r="C10" s="29"/>
      <c r="D10" s="29"/>
      <c r="E10" s="29"/>
      <c r="F10" s="29"/>
      <c r="G10" s="29"/>
      <c r="H10" s="39"/>
      <c r="I10" s="39"/>
      <c r="L10" s="9"/>
      <c r="O10" s="9"/>
      <c r="P10" s="9"/>
    </row>
    <row r="11" spans="1:20" x14ac:dyDescent="0.25">
      <c r="A11" s="40"/>
      <c r="B11" s="34" t="s">
        <v>0</v>
      </c>
      <c r="C11" s="29"/>
      <c r="D11" s="29"/>
      <c r="E11" s="29"/>
      <c r="F11" s="29"/>
      <c r="G11" s="29"/>
      <c r="H11" s="39"/>
      <c r="I11" s="39"/>
      <c r="O11" s="9"/>
      <c r="P11" s="9"/>
    </row>
    <row r="12" spans="1:20" x14ac:dyDescent="0.25">
      <c r="A12" s="20">
        <v>2</v>
      </c>
      <c r="B12" s="34" t="s">
        <v>14</v>
      </c>
      <c r="C12" s="29"/>
      <c r="D12" s="29"/>
      <c r="E12" s="29"/>
      <c r="F12" s="29"/>
      <c r="G12" s="29"/>
      <c r="H12" s="35">
        <v>858.88</v>
      </c>
      <c r="I12" s="35"/>
      <c r="O12" s="41"/>
      <c r="P12" s="9"/>
      <c r="S12" s="22"/>
      <c r="T12" s="9"/>
    </row>
    <row r="13" spans="1:20" x14ac:dyDescent="0.25">
      <c r="A13" s="20">
        <v>3</v>
      </c>
      <c r="B13" s="34" t="s">
        <v>30</v>
      </c>
      <c r="C13" s="29"/>
      <c r="D13" s="29"/>
      <c r="E13" s="29"/>
      <c r="F13" s="29"/>
      <c r="G13" s="29"/>
      <c r="H13" s="35">
        <v>1340.2</v>
      </c>
      <c r="I13" s="35"/>
      <c r="O13" s="36"/>
      <c r="P13" s="9"/>
      <c r="T13" s="9"/>
    </row>
    <row r="14" spans="1:20" x14ac:dyDescent="0.25">
      <c r="A14" s="20">
        <v>4</v>
      </c>
      <c r="B14" s="34" t="s">
        <v>15</v>
      </c>
      <c r="C14" s="29"/>
      <c r="D14" s="29"/>
      <c r="E14" s="29"/>
      <c r="F14" s="29"/>
      <c r="G14" s="29"/>
      <c r="H14" s="35">
        <v>627.99</v>
      </c>
      <c r="I14" s="35"/>
      <c r="O14" s="9"/>
      <c r="P14" s="9"/>
      <c r="Q14" s="9"/>
      <c r="R14" s="9"/>
      <c r="T14" s="9"/>
    </row>
    <row r="15" spans="1:20" x14ac:dyDescent="0.25">
      <c r="A15" s="20">
        <v>5</v>
      </c>
      <c r="B15" s="34" t="s">
        <v>23</v>
      </c>
      <c r="C15" s="37"/>
      <c r="D15" s="37"/>
      <c r="E15" s="37"/>
      <c r="F15" s="37"/>
      <c r="G15" s="37"/>
      <c r="H15" s="35">
        <v>1289.7</v>
      </c>
      <c r="I15" s="36"/>
      <c r="O15" s="9"/>
      <c r="P15" s="9"/>
      <c r="Q15" s="9"/>
      <c r="R15" s="9"/>
    </row>
    <row r="16" spans="1:20" x14ac:dyDescent="0.25">
      <c r="A16" s="20">
        <v>6</v>
      </c>
      <c r="B16" s="29" t="s">
        <v>22</v>
      </c>
      <c r="C16" s="37"/>
      <c r="D16" s="37"/>
      <c r="E16" s="37"/>
      <c r="F16" s="37"/>
      <c r="G16" s="37"/>
      <c r="H16" s="35">
        <v>2576.1999999999998</v>
      </c>
      <c r="I16" s="36"/>
      <c r="O16" s="9"/>
      <c r="P16" s="9"/>
    </row>
    <row r="17" spans="1:17" x14ac:dyDescent="0.25">
      <c r="A17" s="20">
        <v>7</v>
      </c>
      <c r="B17" s="29" t="s">
        <v>21</v>
      </c>
      <c r="C17" s="37"/>
      <c r="D17" s="37"/>
      <c r="E17" s="37"/>
      <c r="F17" s="37"/>
      <c r="G17" s="37"/>
      <c r="H17" s="35">
        <f>806.93+220.37</f>
        <v>1027.3</v>
      </c>
      <c r="I17" s="41"/>
      <c r="O17" s="9"/>
      <c r="P17" s="9"/>
    </row>
    <row r="18" spans="1:17" x14ac:dyDescent="0.25">
      <c r="A18" s="20">
        <v>8</v>
      </c>
      <c r="B18" s="29" t="s">
        <v>20</v>
      </c>
      <c r="C18" s="37"/>
      <c r="D18" s="37"/>
      <c r="E18" s="37"/>
      <c r="F18" s="37"/>
      <c r="G18" s="37"/>
      <c r="H18" s="39">
        <v>400.03</v>
      </c>
      <c r="I18" s="39"/>
      <c r="O18" s="9"/>
      <c r="P18" s="9"/>
    </row>
    <row r="19" spans="1:17" x14ac:dyDescent="0.25">
      <c r="A19" s="20"/>
      <c r="B19" s="1"/>
      <c r="C19" s="1"/>
      <c r="D19" s="1"/>
      <c r="E19" s="1"/>
      <c r="F19" s="1"/>
      <c r="G19" s="1"/>
      <c r="H19" s="3"/>
      <c r="I19" s="6"/>
      <c r="O19" s="9"/>
      <c r="P19" s="9"/>
    </row>
    <row r="20" spans="1:17" x14ac:dyDescent="0.25">
      <c r="A20" s="21"/>
      <c r="I20" s="10">
        <f>H9+H12+H13+H14+H15+H18+H17+H16</f>
        <v>15676.970000000001</v>
      </c>
      <c r="O20" s="12"/>
      <c r="P20" s="12"/>
      <c r="Q20" s="11"/>
    </row>
    <row r="21" spans="1:17" x14ac:dyDescent="0.25">
      <c r="A21" s="21"/>
      <c r="I21" s="9"/>
      <c r="J21" s="9"/>
      <c r="O21" s="9"/>
      <c r="P21" s="9"/>
    </row>
    <row r="22" spans="1:17" x14ac:dyDescent="0.25">
      <c r="A22" s="21"/>
      <c r="O22" s="9"/>
    </row>
    <row r="23" spans="1:17" x14ac:dyDescent="0.25">
      <c r="O23" s="9"/>
    </row>
    <row r="24" spans="1:17" x14ac:dyDescent="0.25">
      <c r="O24" s="9"/>
    </row>
    <row r="25" spans="1:17" x14ac:dyDescent="0.25">
      <c r="O25" s="9"/>
    </row>
    <row r="26" spans="1:17" x14ac:dyDescent="0.25">
      <c r="O26" s="9"/>
    </row>
  </sheetData>
  <mergeCells count="22">
    <mergeCell ref="B18:G18"/>
    <mergeCell ref="H18:I18"/>
    <mergeCell ref="B17:G17"/>
    <mergeCell ref="H17:I17"/>
    <mergeCell ref="B12:G12"/>
    <mergeCell ref="H12:I12"/>
    <mergeCell ref="B13:G13"/>
    <mergeCell ref="H13:I13"/>
    <mergeCell ref="B14:G14"/>
    <mergeCell ref="H14:I14"/>
    <mergeCell ref="O12:O13"/>
    <mergeCell ref="B16:G16"/>
    <mergeCell ref="H16:I16"/>
    <mergeCell ref="B15:G15"/>
    <mergeCell ref="H15:I15"/>
    <mergeCell ref="F3:I3"/>
    <mergeCell ref="B6:G6"/>
    <mergeCell ref="A9:A11"/>
    <mergeCell ref="B9:G9"/>
    <mergeCell ref="H9:I11"/>
    <mergeCell ref="B10:G10"/>
    <mergeCell ref="B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4</vt:lpstr>
      <vt:lpstr>6</vt:lpstr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Fundament</dc:creator>
  <cp:lastModifiedBy>office20218 tbs2</cp:lastModifiedBy>
  <cp:lastPrinted>2024-07-05T08:50:06Z</cp:lastPrinted>
  <dcterms:created xsi:type="dcterms:W3CDTF">2018-10-05T06:29:56Z</dcterms:created>
  <dcterms:modified xsi:type="dcterms:W3CDTF">2024-07-31T10:27:17Z</dcterms:modified>
</cp:coreProperties>
</file>