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65" windowHeight="11355"/>
  </bookViews>
  <sheets>
    <sheet name="część I" sheetId="2" r:id="rId1"/>
    <sheet name="część II" sheetId="3" r:id="rId2"/>
    <sheet name="część III" sheetId="4" r:id="rId3"/>
    <sheet name="część IV" sheetId="5" r:id="rId4"/>
    <sheet name="część V" sheetId="6" r:id="rId5"/>
  </sheets>
  <definedNames>
    <definedName name="_Toc87004580" localSheetId="0">'część I'!$I$1</definedName>
    <definedName name="_xlnm.Print_Area" localSheetId="0">'część I'!$A$1:$I$41</definedName>
    <definedName name="OLE_LINK2" localSheetId="0">'część I'!#REF!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H41" i="2"/>
  <c r="F41" i="2"/>
  <c r="F10" i="6" l="1"/>
  <c r="F11" i="6"/>
  <c r="F12" i="6"/>
  <c r="F13" i="6"/>
  <c r="F14" i="6"/>
  <c r="F15" i="6"/>
  <c r="F16" i="6"/>
  <c r="F17" i="6"/>
  <c r="F18" i="6"/>
  <c r="F19" i="6"/>
  <c r="F9" i="6"/>
  <c r="F9" i="3"/>
  <c r="H9" i="3" s="1"/>
  <c r="I9" i="3" l="1"/>
  <c r="F39" i="2" l="1"/>
  <c r="H39" i="2" s="1"/>
  <c r="I39" i="2" l="1"/>
  <c r="F40" i="2"/>
  <c r="H40" i="2" s="1"/>
  <c r="I40" i="2" s="1"/>
  <c r="F38" i="2"/>
  <c r="H38" i="2" s="1"/>
  <c r="I38" i="2" l="1"/>
  <c r="H16" i="6" l="1"/>
  <c r="I16" i="6" s="1"/>
  <c r="H13" i="6"/>
  <c r="I13" i="6" s="1"/>
  <c r="F11" i="5"/>
  <c r="H11" i="5" s="1"/>
  <c r="F10" i="5"/>
  <c r="F9" i="5"/>
  <c r="H9" i="5" s="1"/>
  <c r="F9" i="4"/>
  <c r="F10" i="4" s="1"/>
  <c r="F10" i="3"/>
  <c r="H10" i="3" s="1"/>
  <c r="I10" i="3" s="1"/>
  <c r="F9" i="2"/>
  <c r="H9" i="2" s="1"/>
  <c r="I9" i="2" s="1"/>
  <c r="F37" i="2"/>
  <c r="F36" i="2"/>
  <c r="H36" i="2" s="1"/>
  <c r="I36" i="2" s="1"/>
  <c r="F35" i="2"/>
  <c r="F34" i="2"/>
  <c r="H34" i="2" s="1"/>
  <c r="F33" i="2"/>
  <c r="H33" i="2" s="1"/>
  <c r="I33" i="2" s="1"/>
  <c r="F32" i="2"/>
  <c r="F31" i="2"/>
  <c r="H31" i="2" s="1"/>
  <c r="F30" i="2"/>
  <c r="F29" i="2"/>
  <c r="H29" i="2" s="1"/>
  <c r="F28" i="2"/>
  <c r="H28" i="2" s="1"/>
  <c r="I28" i="2" s="1"/>
  <c r="F27" i="2"/>
  <c r="F26" i="2"/>
  <c r="F25" i="2"/>
  <c r="H25" i="2" s="1"/>
  <c r="I25" i="2" s="1"/>
  <c r="F24" i="2"/>
  <c r="F23" i="2"/>
  <c r="H23" i="2" s="1"/>
  <c r="F22" i="2"/>
  <c r="F21" i="2"/>
  <c r="F20" i="2"/>
  <c r="H20" i="2" s="1"/>
  <c r="I20" i="2" s="1"/>
  <c r="F19" i="2"/>
  <c r="F18" i="2"/>
  <c r="F17" i="2"/>
  <c r="H17" i="2" s="1"/>
  <c r="I17" i="2" s="1"/>
  <c r="F16" i="2"/>
  <c r="H16" i="2" s="1"/>
  <c r="F15" i="2"/>
  <c r="H15" i="2" s="1"/>
  <c r="F14" i="2"/>
  <c r="F13" i="2"/>
  <c r="F12" i="2"/>
  <c r="H12" i="2" s="1"/>
  <c r="I12" i="2" s="1"/>
  <c r="F11" i="2"/>
  <c r="F10" i="2"/>
  <c r="H11" i="3" l="1"/>
  <c r="H9" i="4"/>
  <c r="H10" i="4" s="1"/>
  <c r="F11" i="3"/>
  <c r="F20" i="6"/>
  <c r="F12" i="5"/>
  <c r="H10" i="5"/>
  <c r="H12" i="5" s="1"/>
  <c r="H11" i="6"/>
  <c r="I11" i="6" s="1"/>
  <c r="H19" i="6"/>
  <c r="I19" i="6" s="1"/>
  <c r="H14" i="6"/>
  <c r="I14" i="6" s="1"/>
  <c r="H9" i="6"/>
  <c r="H17" i="6"/>
  <c r="I17" i="6" s="1"/>
  <c r="H12" i="6"/>
  <c r="I12" i="6" s="1"/>
  <c r="H15" i="6"/>
  <c r="I15" i="6" s="1"/>
  <c r="H10" i="6"/>
  <c r="I10" i="6" s="1"/>
  <c r="H18" i="6"/>
  <c r="I18" i="6" s="1"/>
  <c r="I34" i="2"/>
  <c r="I9" i="5"/>
  <c r="I11" i="5"/>
  <c r="I11" i="3"/>
  <c r="H10" i="2"/>
  <c r="I15" i="2"/>
  <c r="H18" i="2"/>
  <c r="I18" i="2" s="1"/>
  <c r="I23" i="2"/>
  <c r="H13" i="2"/>
  <c r="I13" i="2" s="1"/>
  <c r="H21" i="2"/>
  <c r="I21" i="2" s="1"/>
  <c r="H37" i="2"/>
  <c r="I37" i="2" s="1"/>
  <c r="H24" i="2"/>
  <c r="I24" i="2" s="1"/>
  <c r="I29" i="2"/>
  <c r="H32" i="2"/>
  <c r="I32" i="2" s="1"/>
  <c r="H11" i="2"/>
  <c r="I11" i="2" s="1"/>
  <c r="I16" i="2"/>
  <c r="H19" i="2"/>
  <c r="I19" i="2" s="1"/>
  <c r="H27" i="2"/>
  <c r="I27" i="2" s="1"/>
  <c r="H35" i="2"/>
  <c r="I35" i="2" s="1"/>
  <c r="H14" i="2"/>
  <c r="I14" i="2" s="1"/>
  <c r="H22" i="2"/>
  <c r="I22" i="2" s="1"/>
  <c r="H30" i="2"/>
  <c r="I30" i="2" s="1"/>
  <c r="H26" i="2"/>
  <c r="I26" i="2" s="1"/>
  <c r="I31" i="2"/>
  <c r="I9" i="4" l="1"/>
  <c r="I10" i="4" s="1"/>
  <c r="H20" i="6"/>
  <c r="I10" i="5"/>
  <c r="I12" i="5" s="1"/>
  <c r="I9" i="6"/>
  <c r="I20" i="6" s="1"/>
  <c r="I10" i="2"/>
</calcChain>
</file>

<file path=xl/sharedStrings.xml><?xml version="1.0" encoding="utf-8"?>
<sst xmlns="http://schemas.openxmlformats.org/spreadsheetml/2006/main" count="237" uniqueCount="110">
  <si>
    <t>Ziemniak kraj</t>
  </si>
  <si>
    <t>Ziemniak młody kraj</t>
  </si>
  <si>
    <t>Kapusta kiszona biała klasa I</t>
  </si>
  <si>
    <t>Ogórki kiszone klasa I</t>
  </si>
  <si>
    <t>Ogórki małosolne klasa I</t>
  </si>
  <si>
    <t>Banany</t>
  </si>
  <si>
    <t>Cytryny</t>
  </si>
  <si>
    <t>Grejpfruty</t>
  </si>
  <si>
    <t>Kiwi</t>
  </si>
  <si>
    <t>Pomarańcze</t>
  </si>
  <si>
    <t xml:space="preserve">Czereśnie </t>
  </si>
  <si>
    <t>Nazwa artykułu</t>
  </si>
  <si>
    <t>Jednostka miary</t>
  </si>
  <si>
    <t>Cena jednostkowa netto</t>
  </si>
  <si>
    <t>Ilość</t>
  </si>
  <si>
    <t>Wartość netto</t>
  </si>
  <si>
    <t>Wartość VAT</t>
  </si>
  <si>
    <t>Wartość brutto</t>
  </si>
  <si>
    <t>L.p.</t>
  </si>
  <si>
    <t>kg</t>
  </si>
  <si>
    <t>pęczek</t>
  </si>
  <si>
    <t>szt.</t>
  </si>
  <si>
    <t>Sałata lodowa kraj. klasa I</t>
  </si>
  <si>
    <t>Sałata strzępiasta kraj. klasa I</t>
  </si>
  <si>
    <t>Rzodkiewka import. klasa I</t>
  </si>
  <si>
    <t>Rzodkiewka kraj. klasa I</t>
  </si>
  <si>
    <t>Czosnek kraj. klasa I</t>
  </si>
  <si>
    <t>Papryka słodka czerwona kraj. klasa I</t>
  </si>
  <si>
    <t>Ogórek świeży szklar import. wybór I</t>
  </si>
  <si>
    <t>Pomidor szklarniowy kraj. wybór I</t>
  </si>
  <si>
    <t>Kapusta pekińska kraj. wybór I</t>
  </si>
  <si>
    <t>Kapusta biała młoda kraj. wybór I</t>
  </si>
  <si>
    <t>Kapusta biała kraj. wybór I</t>
  </si>
  <si>
    <t>Kapusta czerwona wybór I</t>
  </si>
  <si>
    <t>Cebula czerwona wybór I</t>
  </si>
  <si>
    <t>Cebula z łuska wybór I</t>
  </si>
  <si>
    <t>Por wybór I</t>
  </si>
  <si>
    <t>Seler korzeniowy kraj. wybór I</t>
  </si>
  <si>
    <t>Pietruszka korzeń kraj. wybór I</t>
  </si>
  <si>
    <t>Marchew kraj. wybór I</t>
  </si>
  <si>
    <t>Botwinka kraj. wybór I</t>
  </si>
  <si>
    <t>Część II – ziemniaki</t>
  </si>
  <si>
    <t>Jabłka krajowe wybór Ex</t>
  </si>
  <si>
    <t>Część IV – warzywa przetworzone</t>
  </si>
  <si>
    <t>Część V – owoce</t>
  </si>
  <si>
    <t>Część III – jabłka</t>
  </si>
  <si>
    <t>Mandarynki klasa I</t>
  </si>
  <si>
    <t>Winogrono białe klasa I</t>
  </si>
  <si>
    <t>Razem</t>
  </si>
  <si>
    <t xml:space="preserve">Pomidor szklarniowy import. wybór I </t>
  </si>
  <si>
    <t>Ogórek świeży szklarniowy długi kraj. wybór I</t>
  </si>
  <si>
    <t>Sałata strzępiasta import. klasa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</si>
  <si>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</si>
  <si>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</si>
  <si>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</si>
  <si>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</si>
  <si>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</si>
  <si>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</si>
  <si>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</si>
  <si>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</si>
  <si>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</si>
  <si>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</si>
  <si>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</si>
  <si>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</si>
  <si>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</si>
  <si>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</si>
  <si>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</si>
  <si>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</si>
  <si>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</si>
  <si>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</si>
  <si>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</si>
  <si>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</si>
  <si>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</si>
  <si>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</si>
  <si>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</si>
  <si>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</si>
  <si>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</si>
  <si>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</si>
  <si>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</si>
  <si>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</si>
  <si>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</si>
  <si>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</si>
  <si>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Sałata lodowa import. klasa I</t>
  </si>
  <si>
    <t>Szczypiorek kraj.
klasa I</t>
  </si>
  <si>
    <t>Koperek kraj. klasa I</t>
  </si>
  <si>
    <t>Szpinak kraj.</t>
  </si>
  <si>
    <t>Cukinia kraj.</t>
  </si>
  <si>
    <t>31.</t>
  </si>
  <si>
    <t>32.</t>
  </si>
  <si>
    <t>Natka pietruszki kraj. klasa I</t>
  </si>
  <si>
    <t>Burak czerwony kraj. wybór I</t>
  </si>
  <si>
    <t>Papryka słodka czerwona import. klasa I</t>
  </si>
  <si>
    <t>Truskawki kraj.</t>
  </si>
  <si>
    <t xml:space="preserve">Śliwka Prezydent kraj. </t>
  </si>
  <si>
    <t>Gruszka Konferencja kraj.</t>
  </si>
  <si>
    <t>Wartość
VAT</t>
  </si>
  <si>
    <t>Wartość
brutto</t>
  </si>
  <si>
    <t>x</t>
  </si>
  <si>
    <t>Rukola import.</t>
  </si>
  <si>
    <t>Koperek import.</t>
  </si>
  <si>
    <t>Załącznik nr 3 do SWZ</t>
  </si>
  <si>
    <t>26/zp/21</t>
  </si>
  <si>
    <t>FORMULARZ CENOWY</t>
  </si>
  <si>
    <t>Część I – owoce i warzywa konserwowe</t>
  </si>
  <si>
    <t>Stawka 
VAT</t>
  </si>
  <si>
    <t>Stawka
VAT</t>
  </si>
  <si>
    <t>....................................................................</t>
  </si>
  <si>
    <t>[dokument należy wypełnić i opatrzyć</t>
  </si>
  <si>
    <t>kwalifikowanym podpisem elektronicznym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</si>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</sst>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0.00_ ;\-0.00\ "/>
    <numFmt numFmtId="165" formatCode="#,##0.00_ ;\-#,##0.00\ "/>
    <numFmt numFmtId="166" formatCode="#,##0.00\ &quot;zł&quot;"/>
    <numFmt numFmtId="167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9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166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11" fillId="0" borderId="0" xfId="3" applyAlignment="1">
      <alignment horizontal="left" vertical="top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top"/>
    </xf>
    <xf numFmtId="9" fontId="17" fillId="0" borderId="1" xfId="1" applyFont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right" vertical="center"/>
    </xf>
    <xf numFmtId="165" fontId="10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top" wrapText="1"/>
    </xf>
    <xf numFmtId="167" fontId="17" fillId="0" borderId="1" xfId="0" applyNumberFormat="1" applyFont="1" applyBorder="1" applyAlignment="1">
      <alignment horizontal="center" vertical="top"/>
    </xf>
    <xf numFmtId="167" fontId="17" fillId="0" borderId="1" xfId="0" applyNumberFormat="1" applyFont="1" applyBorder="1" applyAlignment="1">
      <alignment vertical="top"/>
    </xf>
    <xf numFmtId="9" fontId="17" fillId="0" borderId="1" xfId="0" applyNumberFormat="1" applyFont="1" applyBorder="1" applyAlignment="1">
      <alignment horizontal="center" vertical="top"/>
    </xf>
    <xf numFmtId="167" fontId="10" fillId="0" borderId="1" xfId="0" applyNumberFormat="1" applyFont="1" applyBorder="1" applyAlignment="1">
      <alignment vertical="top"/>
    </xf>
    <xf numFmtId="167" fontId="10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1" xfId="0" applyFont="1" applyBorder="1" applyAlignment="1">
      <alignment vertical="top" wrapText="1"/>
    </xf>
    <xf numFmtId="49" fontId="10" fillId="3" borderId="1" xfId="1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right" vertical="center"/>
    </xf>
    <xf numFmtId="164" fontId="20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166" fontId="9" fillId="0" borderId="0" xfId="0" applyNumberFormat="1" applyFont="1"/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left" wrapText="1"/>
    </xf>
    <xf numFmtId="49" fontId="2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4" fontId="9" fillId="0" borderId="1" xfId="0" applyNumberFormat="1" applyFont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49" fontId="20" fillId="3" borderId="1" xfId="1" applyNumberFormat="1" applyFont="1" applyFill="1" applyBorder="1" applyAlignment="1">
      <alignment horizontal="center" vertical="center" wrapText="1"/>
    </xf>
    <xf numFmtId="44" fontId="20" fillId="3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44" fontId="20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49" fontId="12" fillId="0" borderId="1" xfId="1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44" fontId="10" fillId="3" borderId="1" xfId="4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44" fontId="17" fillId="0" borderId="1" xfId="4" applyNumberFormat="1" applyFont="1" applyBorder="1" applyAlignment="1">
      <alignment horizontal="left" wrapText="1"/>
    </xf>
    <xf numFmtId="167" fontId="17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wrapText="1"/>
    </xf>
    <xf numFmtId="9" fontId="1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right" vertical="center"/>
    </xf>
    <xf numFmtId="9" fontId="9" fillId="0" borderId="1" xfId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4" fontId="17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4" fontId="17" fillId="0" borderId="1" xfId="0" applyNumberFormat="1" applyFont="1" applyBorder="1" applyAlignment="1">
      <alignment horizontal="right" vertical="center"/>
    </xf>
    <xf numFmtId="9" fontId="17" fillId="0" borderId="1" xfId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right" vertical="center"/>
    </xf>
    <xf numFmtId="44" fontId="1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</cellXfs>
  <cellStyles count="5">
    <cellStyle name="Hiperłącze" xfId="3" builtinId="8"/>
    <cellStyle name="Normalny" xfId="0" builtinId="0"/>
    <cellStyle name="Normalny 2" xfId="2"/>
    <cellStyle name="Procentowy" xfId="1" builtinId="5"/>
    <cellStyle name="Walutowy" xfId="4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A31" zoomScale="115" zoomScaleNormal="115" workbookViewId="0">
      <selection activeCell="I42" sqref="I42"/>
    </sheetView>
  </sheetViews>
  <sheetFormatPr defaultRowHeight="15" x14ac:dyDescent="0.25"/>
  <cols>
    <col min="1" max="1" width="3.42578125" style="4" customWidth="1"/>
    <col min="2" max="2" width="18.42578125" style="15" customWidth="1"/>
    <col min="3" max="3" width="9.28515625" style="5" customWidth="1"/>
    <col min="4" max="4" width="12" style="10" customWidth="1"/>
    <col min="5" max="5" width="8.28515625" style="11" customWidth="1"/>
    <col min="6" max="6" width="15.5703125" style="10" customWidth="1"/>
    <col min="7" max="7" width="8.28515625" style="5" customWidth="1"/>
    <col min="8" max="8" width="15.140625" style="10" customWidth="1"/>
    <col min="9" max="9" width="17" style="10" customWidth="1"/>
    <col min="10" max="14" width="9.140625" style="4"/>
    <col min="15" max="15" width="27.7109375" style="4" customWidth="1"/>
    <col min="16" max="16384" width="9.140625" style="4"/>
  </cols>
  <sheetData>
    <row r="1" spans="1:9" x14ac:dyDescent="0.25">
      <c r="A1" s="8"/>
      <c r="B1" s="9"/>
      <c r="I1" s="32" t="s">
        <v>100</v>
      </c>
    </row>
    <row r="2" spans="1:9" x14ac:dyDescent="0.25">
      <c r="A2" s="8"/>
      <c r="B2" s="9"/>
      <c r="I2" s="32" t="s">
        <v>101</v>
      </c>
    </row>
    <row r="3" spans="1:9" x14ac:dyDescent="0.25">
      <c r="A3" s="8"/>
      <c r="B3" s="9"/>
    </row>
    <row r="4" spans="1:9" x14ac:dyDescent="0.25">
      <c r="A4" s="111" t="s">
        <v>102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33" t="s">
        <v>103</v>
      </c>
      <c r="B5" s="12"/>
      <c r="C5" s="13"/>
    </row>
    <row r="6" spans="1:9" x14ac:dyDescent="0.25">
      <c r="A6" s="8"/>
      <c r="B6" s="12"/>
    </row>
    <row r="7" spans="1:9" s="14" customFormat="1" ht="38.25" x14ac:dyDescent="0.25">
      <c r="A7" s="39" t="s">
        <v>18</v>
      </c>
      <c r="B7" s="39" t="s">
        <v>11</v>
      </c>
      <c r="C7" s="39" t="s">
        <v>12</v>
      </c>
      <c r="D7" s="40" t="s">
        <v>13</v>
      </c>
      <c r="E7" s="41" t="s">
        <v>14</v>
      </c>
      <c r="F7" s="40" t="s">
        <v>15</v>
      </c>
      <c r="G7" s="39" t="s">
        <v>104</v>
      </c>
      <c r="H7" s="40" t="s">
        <v>95</v>
      </c>
      <c r="I7" s="40" t="s">
        <v>96</v>
      </c>
    </row>
    <row r="8" spans="1:9" s="26" customFormat="1" ht="11.25" x14ac:dyDescent="0.25">
      <c r="A8" s="21">
        <v>1</v>
      </c>
      <c r="B8" s="22">
        <v>2</v>
      </c>
      <c r="C8" s="21">
        <v>4</v>
      </c>
      <c r="D8" s="24">
        <v>5</v>
      </c>
      <c r="E8" s="25">
        <v>6</v>
      </c>
      <c r="F8" s="24">
        <v>7</v>
      </c>
      <c r="G8" s="21">
        <v>8</v>
      </c>
      <c r="H8" s="24">
        <v>9</v>
      </c>
      <c r="I8" s="24">
        <v>10</v>
      </c>
    </row>
    <row r="9" spans="1:9" ht="25.5" x14ac:dyDescent="0.25">
      <c r="A9" s="35" t="s">
        <v>52</v>
      </c>
      <c r="B9" s="36" t="s">
        <v>90</v>
      </c>
      <c r="C9" s="104" t="s">
        <v>19</v>
      </c>
      <c r="D9" s="105"/>
      <c r="E9" s="106">
        <v>4000</v>
      </c>
      <c r="F9" s="107">
        <f>D9*E9</f>
        <v>0</v>
      </c>
      <c r="G9" s="108"/>
      <c r="H9" s="107">
        <f>F9*0.05</f>
        <v>0</v>
      </c>
      <c r="I9" s="109">
        <f>F9+H9</f>
        <v>0</v>
      </c>
    </row>
    <row r="10" spans="1:9" x14ac:dyDescent="0.25">
      <c r="A10" s="35" t="s">
        <v>53</v>
      </c>
      <c r="B10" s="36" t="s">
        <v>40</v>
      </c>
      <c r="C10" s="104" t="s">
        <v>20</v>
      </c>
      <c r="D10" s="110"/>
      <c r="E10" s="106">
        <v>500</v>
      </c>
      <c r="F10" s="107">
        <f t="shared" ref="F10:F40" si="0">D10*E10</f>
        <v>0</v>
      </c>
      <c r="G10" s="108"/>
      <c r="H10" s="107">
        <f t="shared" ref="H10:H40" si="1">F10*0.05</f>
        <v>0</v>
      </c>
      <c r="I10" s="109">
        <f t="shared" ref="I10:I40" si="2">F10+H10</f>
        <v>0</v>
      </c>
    </row>
    <row r="11" spans="1:9" x14ac:dyDescent="0.25">
      <c r="A11" s="35" t="s">
        <v>54</v>
      </c>
      <c r="B11" s="36" t="s">
        <v>39</v>
      </c>
      <c r="C11" s="104" t="s">
        <v>19</v>
      </c>
      <c r="D11" s="110"/>
      <c r="E11" s="106">
        <v>5500</v>
      </c>
      <c r="F11" s="107">
        <f t="shared" si="0"/>
        <v>0</v>
      </c>
      <c r="G11" s="108"/>
      <c r="H11" s="107">
        <f t="shared" si="1"/>
        <v>0</v>
      </c>
      <c r="I11" s="109">
        <f t="shared" si="2"/>
        <v>0</v>
      </c>
    </row>
    <row r="12" spans="1:9" ht="25.5" x14ac:dyDescent="0.25">
      <c r="A12" s="35" t="s">
        <v>55</v>
      </c>
      <c r="B12" s="36" t="s">
        <v>38</v>
      </c>
      <c r="C12" s="104" t="s">
        <v>19</v>
      </c>
      <c r="D12" s="110"/>
      <c r="E12" s="106">
        <v>2500</v>
      </c>
      <c r="F12" s="107">
        <f t="shared" si="0"/>
        <v>0</v>
      </c>
      <c r="G12" s="108"/>
      <c r="H12" s="107">
        <f t="shared" si="1"/>
        <v>0</v>
      </c>
      <c r="I12" s="109">
        <f t="shared" si="2"/>
        <v>0</v>
      </c>
    </row>
    <row r="13" spans="1:9" ht="25.5" x14ac:dyDescent="0.25">
      <c r="A13" s="35" t="s">
        <v>56</v>
      </c>
      <c r="B13" s="36" t="s">
        <v>37</v>
      </c>
      <c r="C13" s="104" t="s">
        <v>19</v>
      </c>
      <c r="D13" s="110"/>
      <c r="E13" s="106">
        <v>3000</v>
      </c>
      <c r="F13" s="107">
        <f t="shared" si="0"/>
        <v>0</v>
      </c>
      <c r="G13" s="108"/>
      <c r="H13" s="107">
        <f t="shared" si="1"/>
        <v>0</v>
      </c>
      <c r="I13" s="109">
        <f t="shared" si="2"/>
        <v>0</v>
      </c>
    </row>
    <row r="14" spans="1:9" x14ac:dyDescent="0.25">
      <c r="A14" s="35" t="s">
        <v>57</v>
      </c>
      <c r="B14" s="36" t="s">
        <v>36</v>
      </c>
      <c r="C14" s="104" t="s">
        <v>21</v>
      </c>
      <c r="D14" s="110"/>
      <c r="E14" s="106">
        <v>3200</v>
      </c>
      <c r="F14" s="107">
        <f t="shared" si="0"/>
        <v>0</v>
      </c>
      <c r="G14" s="108"/>
      <c r="H14" s="107">
        <f t="shared" si="1"/>
        <v>0</v>
      </c>
      <c r="I14" s="109">
        <f t="shared" si="2"/>
        <v>0</v>
      </c>
    </row>
    <row r="15" spans="1:9" x14ac:dyDescent="0.25">
      <c r="A15" s="35" t="s">
        <v>58</v>
      </c>
      <c r="B15" s="36" t="s">
        <v>35</v>
      </c>
      <c r="C15" s="104" t="s">
        <v>19</v>
      </c>
      <c r="D15" s="110"/>
      <c r="E15" s="106">
        <v>3000</v>
      </c>
      <c r="F15" s="107">
        <f t="shared" si="0"/>
        <v>0</v>
      </c>
      <c r="G15" s="108"/>
      <c r="H15" s="107">
        <f t="shared" si="1"/>
        <v>0</v>
      </c>
      <c r="I15" s="109">
        <f t="shared" si="2"/>
        <v>0</v>
      </c>
    </row>
    <row r="16" spans="1:9" ht="25.5" x14ac:dyDescent="0.25">
      <c r="A16" s="35" t="s">
        <v>59</v>
      </c>
      <c r="B16" s="36" t="s">
        <v>34</v>
      </c>
      <c r="C16" s="104" t="s">
        <v>19</v>
      </c>
      <c r="D16" s="110"/>
      <c r="E16" s="106">
        <v>400</v>
      </c>
      <c r="F16" s="107">
        <f t="shared" si="0"/>
        <v>0</v>
      </c>
      <c r="G16" s="108"/>
      <c r="H16" s="107">
        <f t="shared" si="1"/>
        <v>0</v>
      </c>
      <c r="I16" s="109">
        <f t="shared" si="2"/>
        <v>0</v>
      </c>
    </row>
    <row r="17" spans="1:9" ht="25.5" x14ac:dyDescent="0.25">
      <c r="A17" s="35" t="s">
        <v>60</v>
      </c>
      <c r="B17" s="36" t="s">
        <v>33</v>
      </c>
      <c r="C17" s="104" t="s">
        <v>21</v>
      </c>
      <c r="D17" s="110"/>
      <c r="E17" s="106">
        <v>1400</v>
      </c>
      <c r="F17" s="107">
        <f t="shared" si="0"/>
        <v>0</v>
      </c>
      <c r="G17" s="108"/>
      <c r="H17" s="107">
        <f t="shared" si="1"/>
        <v>0</v>
      </c>
      <c r="I17" s="109">
        <f t="shared" si="2"/>
        <v>0</v>
      </c>
    </row>
    <row r="18" spans="1:9" ht="25.5" x14ac:dyDescent="0.25">
      <c r="A18" s="35" t="s">
        <v>61</v>
      </c>
      <c r="B18" s="36" t="s">
        <v>32</v>
      </c>
      <c r="C18" s="104" t="s">
        <v>19</v>
      </c>
      <c r="D18" s="110"/>
      <c r="E18" s="106">
        <v>1500</v>
      </c>
      <c r="F18" s="107">
        <f t="shared" si="0"/>
        <v>0</v>
      </c>
      <c r="G18" s="108"/>
      <c r="H18" s="107">
        <f t="shared" si="1"/>
        <v>0</v>
      </c>
      <c r="I18" s="109">
        <f t="shared" si="2"/>
        <v>0</v>
      </c>
    </row>
    <row r="19" spans="1:9" ht="25.5" x14ac:dyDescent="0.25">
      <c r="A19" s="35" t="s">
        <v>62</v>
      </c>
      <c r="B19" s="36" t="s">
        <v>31</v>
      </c>
      <c r="C19" s="104" t="s">
        <v>21</v>
      </c>
      <c r="D19" s="110"/>
      <c r="E19" s="106">
        <v>900</v>
      </c>
      <c r="F19" s="107">
        <f t="shared" si="0"/>
        <v>0</v>
      </c>
      <c r="G19" s="108"/>
      <c r="H19" s="107">
        <f t="shared" si="1"/>
        <v>0</v>
      </c>
      <c r="I19" s="109">
        <f t="shared" si="2"/>
        <v>0</v>
      </c>
    </row>
    <row r="20" spans="1:9" ht="25.5" x14ac:dyDescent="0.25">
      <c r="A20" s="35" t="s">
        <v>63</v>
      </c>
      <c r="B20" s="36" t="s">
        <v>30</v>
      </c>
      <c r="C20" s="104" t="s">
        <v>19</v>
      </c>
      <c r="D20" s="110"/>
      <c r="E20" s="106">
        <v>1200</v>
      </c>
      <c r="F20" s="107">
        <f t="shared" si="0"/>
        <v>0</v>
      </c>
      <c r="G20" s="108"/>
      <c r="H20" s="107">
        <f t="shared" si="1"/>
        <v>0</v>
      </c>
      <c r="I20" s="109">
        <f t="shared" si="2"/>
        <v>0</v>
      </c>
    </row>
    <row r="21" spans="1:9" ht="25.5" x14ac:dyDescent="0.25">
      <c r="A21" s="35" t="s">
        <v>64</v>
      </c>
      <c r="B21" s="36" t="s">
        <v>29</v>
      </c>
      <c r="C21" s="104" t="s">
        <v>19</v>
      </c>
      <c r="D21" s="110"/>
      <c r="E21" s="106">
        <v>3500</v>
      </c>
      <c r="F21" s="107">
        <f t="shared" si="0"/>
        <v>0</v>
      </c>
      <c r="G21" s="108"/>
      <c r="H21" s="107">
        <f t="shared" si="1"/>
        <v>0</v>
      </c>
      <c r="I21" s="109">
        <f t="shared" si="2"/>
        <v>0</v>
      </c>
    </row>
    <row r="22" spans="1:9" ht="25.5" x14ac:dyDescent="0.25">
      <c r="A22" s="35" t="s">
        <v>65</v>
      </c>
      <c r="B22" s="36" t="s">
        <v>49</v>
      </c>
      <c r="C22" s="104" t="s">
        <v>19</v>
      </c>
      <c r="D22" s="110"/>
      <c r="E22" s="106">
        <v>2000</v>
      </c>
      <c r="F22" s="107">
        <f t="shared" si="0"/>
        <v>0</v>
      </c>
      <c r="G22" s="108"/>
      <c r="H22" s="107">
        <f t="shared" si="1"/>
        <v>0</v>
      </c>
      <c r="I22" s="109">
        <f t="shared" si="2"/>
        <v>0</v>
      </c>
    </row>
    <row r="23" spans="1:9" ht="38.25" x14ac:dyDescent="0.25">
      <c r="A23" s="35" t="s">
        <v>66</v>
      </c>
      <c r="B23" s="36" t="s">
        <v>50</v>
      </c>
      <c r="C23" s="104" t="s">
        <v>19</v>
      </c>
      <c r="D23" s="110"/>
      <c r="E23" s="106">
        <v>3000</v>
      </c>
      <c r="F23" s="107">
        <f t="shared" si="0"/>
        <v>0</v>
      </c>
      <c r="G23" s="108"/>
      <c r="H23" s="107">
        <f t="shared" si="1"/>
        <v>0</v>
      </c>
      <c r="I23" s="109">
        <f t="shared" si="2"/>
        <v>0</v>
      </c>
    </row>
    <row r="24" spans="1:9" ht="25.5" x14ac:dyDescent="0.25">
      <c r="A24" s="35" t="s">
        <v>67</v>
      </c>
      <c r="B24" s="36" t="s">
        <v>28</v>
      </c>
      <c r="C24" s="104" t="s">
        <v>19</v>
      </c>
      <c r="D24" s="110"/>
      <c r="E24" s="106">
        <v>1200</v>
      </c>
      <c r="F24" s="107">
        <f t="shared" si="0"/>
        <v>0</v>
      </c>
      <c r="G24" s="108"/>
      <c r="H24" s="107">
        <f t="shared" si="1"/>
        <v>0</v>
      </c>
      <c r="I24" s="109">
        <f t="shared" si="2"/>
        <v>0</v>
      </c>
    </row>
    <row r="25" spans="1:9" ht="25.5" x14ac:dyDescent="0.25">
      <c r="A25" s="35" t="s">
        <v>68</v>
      </c>
      <c r="B25" s="36" t="s">
        <v>27</v>
      </c>
      <c r="C25" s="104" t="s">
        <v>19</v>
      </c>
      <c r="D25" s="110"/>
      <c r="E25" s="106">
        <v>2000</v>
      </c>
      <c r="F25" s="107">
        <f t="shared" si="0"/>
        <v>0</v>
      </c>
      <c r="G25" s="108"/>
      <c r="H25" s="107">
        <f t="shared" si="1"/>
        <v>0</v>
      </c>
      <c r="I25" s="109">
        <f t="shared" si="2"/>
        <v>0</v>
      </c>
    </row>
    <row r="26" spans="1:9" ht="38.25" x14ac:dyDescent="0.25">
      <c r="A26" s="35" t="s">
        <v>69</v>
      </c>
      <c r="B26" s="36" t="s">
        <v>91</v>
      </c>
      <c r="C26" s="104" t="s">
        <v>19</v>
      </c>
      <c r="D26" s="110"/>
      <c r="E26" s="106">
        <v>1800</v>
      </c>
      <c r="F26" s="107">
        <f t="shared" si="0"/>
        <v>0</v>
      </c>
      <c r="G26" s="108"/>
      <c r="H26" s="107">
        <f t="shared" si="1"/>
        <v>0</v>
      </c>
      <c r="I26" s="109">
        <f t="shared" si="2"/>
        <v>0</v>
      </c>
    </row>
    <row r="27" spans="1:9" x14ac:dyDescent="0.25">
      <c r="A27" s="35" t="s">
        <v>70</v>
      </c>
      <c r="B27" s="36" t="s">
        <v>26</v>
      </c>
      <c r="C27" s="104" t="s">
        <v>21</v>
      </c>
      <c r="D27" s="110"/>
      <c r="E27" s="106">
        <v>1000</v>
      </c>
      <c r="F27" s="107">
        <f t="shared" si="0"/>
        <v>0</v>
      </c>
      <c r="G27" s="108"/>
      <c r="H27" s="107">
        <f t="shared" si="1"/>
        <v>0</v>
      </c>
      <c r="I27" s="109">
        <f t="shared" si="2"/>
        <v>0</v>
      </c>
    </row>
    <row r="28" spans="1:9" ht="25.5" x14ac:dyDescent="0.25">
      <c r="A28" s="35" t="s">
        <v>71</v>
      </c>
      <c r="B28" s="36" t="s">
        <v>25</v>
      </c>
      <c r="C28" s="104" t="s">
        <v>20</v>
      </c>
      <c r="D28" s="110"/>
      <c r="E28" s="106">
        <v>3000</v>
      </c>
      <c r="F28" s="107">
        <f t="shared" si="0"/>
        <v>0</v>
      </c>
      <c r="G28" s="108"/>
      <c r="H28" s="107">
        <f t="shared" si="1"/>
        <v>0</v>
      </c>
      <c r="I28" s="109">
        <f t="shared" si="2"/>
        <v>0</v>
      </c>
    </row>
    <row r="29" spans="1:9" ht="25.5" x14ac:dyDescent="0.25">
      <c r="A29" s="35" t="s">
        <v>72</v>
      </c>
      <c r="B29" s="36" t="s">
        <v>24</v>
      </c>
      <c r="C29" s="104" t="s">
        <v>20</v>
      </c>
      <c r="D29" s="110"/>
      <c r="E29" s="106">
        <v>3000</v>
      </c>
      <c r="F29" s="107">
        <f t="shared" si="0"/>
        <v>0</v>
      </c>
      <c r="G29" s="108"/>
      <c r="H29" s="107">
        <f t="shared" si="1"/>
        <v>0</v>
      </c>
      <c r="I29" s="109">
        <f t="shared" si="2"/>
        <v>0</v>
      </c>
    </row>
    <row r="30" spans="1:9" ht="25.5" x14ac:dyDescent="0.25">
      <c r="A30" s="35" t="s">
        <v>73</v>
      </c>
      <c r="B30" s="36" t="s">
        <v>23</v>
      </c>
      <c r="C30" s="104" t="s">
        <v>21</v>
      </c>
      <c r="D30" s="110"/>
      <c r="E30" s="106">
        <v>9000</v>
      </c>
      <c r="F30" s="107">
        <f t="shared" si="0"/>
        <v>0</v>
      </c>
      <c r="G30" s="108"/>
      <c r="H30" s="107">
        <f t="shared" si="1"/>
        <v>0</v>
      </c>
      <c r="I30" s="109">
        <f t="shared" si="2"/>
        <v>0</v>
      </c>
    </row>
    <row r="31" spans="1:9" ht="25.5" x14ac:dyDescent="0.25">
      <c r="A31" s="35" t="s">
        <v>74</v>
      </c>
      <c r="B31" s="36" t="s">
        <v>51</v>
      </c>
      <c r="C31" s="104" t="s">
        <v>21</v>
      </c>
      <c r="D31" s="110"/>
      <c r="E31" s="106">
        <v>5000</v>
      </c>
      <c r="F31" s="107">
        <f t="shared" si="0"/>
        <v>0</v>
      </c>
      <c r="G31" s="108"/>
      <c r="H31" s="107">
        <f t="shared" si="1"/>
        <v>0</v>
      </c>
      <c r="I31" s="109">
        <f t="shared" si="2"/>
        <v>0</v>
      </c>
    </row>
    <row r="32" spans="1:9" ht="25.5" x14ac:dyDescent="0.25">
      <c r="A32" s="35" t="s">
        <v>75</v>
      </c>
      <c r="B32" s="36" t="s">
        <v>22</v>
      </c>
      <c r="C32" s="104" t="s">
        <v>21</v>
      </c>
      <c r="D32" s="110"/>
      <c r="E32" s="106">
        <v>3000</v>
      </c>
      <c r="F32" s="107">
        <f t="shared" si="0"/>
        <v>0</v>
      </c>
      <c r="G32" s="108"/>
      <c r="H32" s="107">
        <f t="shared" si="1"/>
        <v>0</v>
      </c>
      <c r="I32" s="109">
        <f t="shared" si="2"/>
        <v>0</v>
      </c>
    </row>
    <row r="33" spans="1:15" ht="25.5" x14ac:dyDescent="0.25">
      <c r="A33" s="35" t="s">
        <v>76</v>
      </c>
      <c r="B33" s="36" t="s">
        <v>82</v>
      </c>
      <c r="C33" s="104" t="s">
        <v>21</v>
      </c>
      <c r="D33" s="110"/>
      <c r="E33" s="106">
        <v>2000</v>
      </c>
      <c r="F33" s="107">
        <f t="shared" si="0"/>
        <v>0</v>
      </c>
      <c r="G33" s="108"/>
      <c r="H33" s="107">
        <f t="shared" si="1"/>
        <v>0</v>
      </c>
      <c r="I33" s="109">
        <f t="shared" si="2"/>
        <v>0</v>
      </c>
    </row>
    <row r="34" spans="1:15" ht="25.5" x14ac:dyDescent="0.25">
      <c r="A34" s="35" t="s">
        <v>77</v>
      </c>
      <c r="B34" s="36" t="s">
        <v>89</v>
      </c>
      <c r="C34" s="104" t="s">
        <v>20</v>
      </c>
      <c r="D34" s="110"/>
      <c r="E34" s="106">
        <v>10000</v>
      </c>
      <c r="F34" s="107">
        <f t="shared" si="0"/>
        <v>0</v>
      </c>
      <c r="G34" s="108"/>
      <c r="H34" s="107">
        <f t="shared" si="1"/>
        <v>0</v>
      </c>
      <c r="I34" s="109">
        <f t="shared" si="2"/>
        <v>0</v>
      </c>
    </row>
    <row r="35" spans="1:15" x14ac:dyDescent="0.25">
      <c r="A35" s="35" t="s">
        <v>78</v>
      </c>
      <c r="B35" s="36" t="s">
        <v>84</v>
      </c>
      <c r="C35" s="104" t="s">
        <v>20</v>
      </c>
      <c r="D35" s="110"/>
      <c r="E35" s="106">
        <v>8000</v>
      </c>
      <c r="F35" s="107">
        <f t="shared" si="0"/>
        <v>0</v>
      </c>
      <c r="G35" s="108"/>
      <c r="H35" s="107">
        <f t="shared" si="1"/>
        <v>0</v>
      </c>
      <c r="I35" s="109">
        <f t="shared" si="2"/>
        <v>0</v>
      </c>
    </row>
    <row r="36" spans="1:15" x14ac:dyDescent="0.25">
      <c r="A36" s="35" t="s">
        <v>79</v>
      </c>
      <c r="B36" s="36" t="s">
        <v>99</v>
      </c>
      <c r="C36" s="104" t="s">
        <v>20</v>
      </c>
      <c r="D36" s="110"/>
      <c r="E36" s="106">
        <v>2500</v>
      </c>
      <c r="F36" s="107">
        <f t="shared" si="0"/>
        <v>0</v>
      </c>
      <c r="G36" s="108"/>
      <c r="H36" s="107">
        <f t="shared" si="1"/>
        <v>0</v>
      </c>
      <c r="I36" s="109">
        <f t="shared" si="2"/>
        <v>0</v>
      </c>
    </row>
    <row r="37" spans="1:15" ht="25.5" x14ac:dyDescent="0.25">
      <c r="A37" s="35" t="s">
        <v>80</v>
      </c>
      <c r="B37" s="36" t="s">
        <v>83</v>
      </c>
      <c r="C37" s="104" t="s">
        <v>20</v>
      </c>
      <c r="D37" s="110"/>
      <c r="E37" s="106">
        <v>8000</v>
      </c>
      <c r="F37" s="107">
        <f t="shared" si="0"/>
        <v>0</v>
      </c>
      <c r="G37" s="108"/>
      <c r="H37" s="107">
        <f t="shared" si="1"/>
        <v>0</v>
      </c>
      <c r="I37" s="109">
        <f t="shared" si="2"/>
        <v>0</v>
      </c>
    </row>
    <row r="38" spans="1:15" x14ac:dyDescent="0.25">
      <c r="A38" s="35" t="s">
        <v>81</v>
      </c>
      <c r="B38" s="36" t="s">
        <v>86</v>
      </c>
      <c r="C38" s="104" t="s">
        <v>19</v>
      </c>
      <c r="D38" s="110"/>
      <c r="E38" s="106">
        <v>300</v>
      </c>
      <c r="F38" s="107">
        <f t="shared" si="0"/>
        <v>0</v>
      </c>
      <c r="G38" s="108"/>
      <c r="H38" s="107">
        <f t="shared" si="1"/>
        <v>0</v>
      </c>
      <c r="I38" s="109">
        <f t="shared" si="2"/>
        <v>0</v>
      </c>
    </row>
    <row r="39" spans="1:15" x14ac:dyDescent="0.25">
      <c r="A39" s="35" t="s">
        <v>87</v>
      </c>
      <c r="B39" s="36" t="s">
        <v>98</v>
      </c>
      <c r="C39" s="104" t="s">
        <v>19</v>
      </c>
      <c r="D39" s="110"/>
      <c r="E39" s="106">
        <v>80</v>
      </c>
      <c r="F39" s="107">
        <f t="shared" si="0"/>
        <v>0</v>
      </c>
      <c r="G39" s="108"/>
      <c r="H39" s="107">
        <f t="shared" si="1"/>
        <v>0</v>
      </c>
      <c r="I39" s="109">
        <f t="shared" si="2"/>
        <v>0</v>
      </c>
    </row>
    <row r="40" spans="1:15" x14ac:dyDescent="0.25">
      <c r="A40" s="35" t="s">
        <v>88</v>
      </c>
      <c r="B40" s="36" t="s">
        <v>85</v>
      </c>
      <c r="C40" s="104" t="s">
        <v>19</v>
      </c>
      <c r="D40" s="110"/>
      <c r="E40" s="106">
        <v>60</v>
      </c>
      <c r="F40" s="107">
        <f t="shared" si="0"/>
        <v>0</v>
      </c>
      <c r="G40" s="108"/>
      <c r="H40" s="107">
        <f t="shared" si="1"/>
        <v>0</v>
      </c>
      <c r="I40" s="109">
        <f t="shared" si="2"/>
        <v>0</v>
      </c>
    </row>
    <row r="41" spans="1:15" s="19" customFormat="1" ht="18.75" customHeight="1" x14ac:dyDescent="0.25">
      <c r="A41" s="112" t="s">
        <v>48</v>
      </c>
      <c r="B41" s="113"/>
      <c r="C41" s="113"/>
      <c r="D41" s="113"/>
      <c r="E41" s="114"/>
      <c r="F41" s="42">
        <f>SUM(F9:F40)</f>
        <v>0</v>
      </c>
      <c r="G41" s="43" t="s">
        <v>97</v>
      </c>
      <c r="H41" s="42">
        <f>SUM(H9:H40)</f>
        <v>0</v>
      </c>
      <c r="I41" s="42">
        <f>SUM(I9:I40)</f>
        <v>0</v>
      </c>
      <c r="O41" s="20"/>
    </row>
    <row r="42" spans="1:15" x14ac:dyDescent="0.25">
      <c r="O42" s="16"/>
    </row>
    <row r="43" spans="1:15" x14ac:dyDescent="0.25">
      <c r="O43" s="16"/>
    </row>
    <row r="44" spans="1:15" x14ac:dyDescent="0.25">
      <c r="O44" s="16"/>
    </row>
    <row r="45" spans="1:15" x14ac:dyDescent="0.25">
      <c r="H45" s="50" t="s">
        <v>106</v>
      </c>
      <c r="J45"/>
      <c r="O45" s="17"/>
    </row>
    <row r="46" spans="1:15" x14ac:dyDescent="0.25">
      <c r="H46" s="51" t="s">
        <v>107</v>
      </c>
      <c r="J46"/>
    </row>
    <row r="47" spans="1:15" x14ac:dyDescent="0.25">
      <c r="H47" s="52" t="s">
        <v>108</v>
      </c>
      <c r="J47"/>
    </row>
  </sheetData>
  <mergeCells count="2">
    <mergeCell ref="A4:I4"/>
    <mergeCell ref="A41:E4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115" zoomScaleNormal="115" workbookViewId="0">
      <selection activeCell="H14" sqref="H14:H16"/>
    </sheetView>
  </sheetViews>
  <sheetFormatPr defaultRowHeight="15" x14ac:dyDescent="0.25"/>
  <cols>
    <col min="1" max="1" width="4.7109375" customWidth="1"/>
    <col min="2" max="2" width="17.85546875" customWidth="1"/>
    <col min="3" max="3" width="12" customWidth="1"/>
    <col min="4" max="4" width="14.28515625" customWidth="1"/>
    <col min="5" max="5" width="7" customWidth="1"/>
    <col min="6" max="6" width="14.5703125" customWidth="1"/>
    <col min="7" max="7" width="9.85546875" customWidth="1"/>
    <col min="8" max="8" width="14.42578125" customWidth="1"/>
    <col min="9" max="9" width="19.140625" customWidth="1"/>
  </cols>
  <sheetData>
    <row r="1" spans="1:9" x14ac:dyDescent="0.25">
      <c r="A1" s="8"/>
      <c r="B1" s="9"/>
      <c r="C1" s="5"/>
      <c r="D1" s="10"/>
      <c r="E1" s="11"/>
      <c r="F1" s="10"/>
      <c r="G1" s="5"/>
      <c r="H1" s="10"/>
      <c r="I1" s="32" t="s">
        <v>100</v>
      </c>
    </row>
    <row r="2" spans="1:9" x14ac:dyDescent="0.25">
      <c r="A2" s="8"/>
      <c r="B2" s="9"/>
      <c r="C2" s="5"/>
      <c r="D2" s="10"/>
      <c r="E2" s="11"/>
      <c r="F2" s="10"/>
      <c r="G2" s="5"/>
      <c r="H2" s="10"/>
      <c r="I2" s="32" t="s">
        <v>101</v>
      </c>
    </row>
    <row r="3" spans="1:9" x14ac:dyDescent="0.25">
      <c r="A3" s="8"/>
      <c r="B3" s="9"/>
      <c r="C3" s="5"/>
      <c r="D3" s="10"/>
      <c r="E3" s="11"/>
      <c r="F3" s="10"/>
      <c r="G3" s="5"/>
      <c r="H3" s="10"/>
      <c r="I3" s="10"/>
    </row>
    <row r="4" spans="1:9" x14ac:dyDescent="0.25">
      <c r="A4" s="111" t="s">
        <v>102</v>
      </c>
      <c r="B4" s="111"/>
      <c r="C4" s="111"/>
      <c r="D4" s="111"/>
      <c r="E4" s="111"/>
      <c r="F4" s="111"/>
      <c r="G4" s="111"/>
      <c r="H4" s="111"/>
      <c r="I4" s="111"/>
    </row>
    <row r="5" spans="1:9" s="28" customFormat="1" x14ac:dyDescent="0.2">
      <c r="A5" s="33" t="s">
        <v>41</v>
      </c>
      <c r="B5" s="12"/>
      <c r="C5" s="13"/>
      <c r="D5" s="10"/>
      <c r="E5" s="11"/>
      <c r="F5" s="10"/>
      <c r="G5" s="5"/>
      <c r="H5" s="10"/>
      <c r="I5" s="10"/>
    </row>
    <row r="6" spans="1:9" ht="24" customHeight="1" x14ac:dyDescent="0.25">
      <c r="B6" s="2"/>
      <c r="C6" s="1"/>
      <c r="D6" s="1"/>
      <c r="E6" s="1"/>
      <c r="F6" s="1"/>
      <c r="G6" s="1"/>
      <c r="H6" s="1"/>
      <c r="I6" s="1"/>
    </row>
    <row r="7" spans="1:9" ht="38.25" x14ac:dyDescent="0.25">
      <c r="A7" s="39" t="s">
        <v>18</v>
      </c>
      <c r="B7" s="39" t="s">
        <v>11</v>
      </c>
      <c r="C7" s="39" t="s">
        <v>12</v>
      </c>
      <c r="D7" s="39" t="s">
        <v>13</v>
      </c>
      <c r="E7" s="39" t="s">
        <v>14</v>
      </c>
      <c r="F7" s="39" t="s">
        <v>15</v>
      </c>
      <c r="G7" s="39" t="s">
        <v>105</v>
      </c>
      <c r="H7" s="39" t="s">
        <v>16</v>
      </c>
      <c r="I7" s="39" t="s">
        <v>17</v>
      </c>
    </row>
    <row r="8" spans="1:9" x14ac:dyDescent="0.25">
      <c r="A8" s="6">
        <v>1</v>
      </c>
      <c r="B8" s="7">
        <v>2</v>
      </c>
      <c r="C8" s="6">
        <v>4</v>
      </c>
      <c r="D8" s="6">
        <v>5</v>
      </c>
      <c r="E8" s="6">
        <v>6</v>
      </c>
      <c r="F8" s="6">
        <v>7</v>
      </c>
      <c r="G8" s="6">
        <v>8</v>
      </c>
      <c r="H8" s="6">
        <v>9</v>
      </c>
      <c r="I8" s="6">
        <v>10</v>
      </c>
    </row>
    <row r="9" spans="1:9" x14ac:dyDescent="0.25">
      <c r="A9" s="35" t="s">
        <v>52</v>
      </c>
      <c r="B9" s="44" t="s">
        <v>0</v>
      </c>
      <c r="C9" s="35" t="s">
        <v>19</v>
      </c>
      <c r="D9" s="45"/>
      <c r="E9" s="37">
        <v>25000</v>
      </c>
      <c r="F9" s="46">
        <f>D9*E9</f>
        <v>0</v>
      </c>
      <c r="G9" s="47"/>
      <c r="H9" s="46">
        <f>F9*G9</f>
        <v>0</v>
      </c>
      <c r="I9" s="48">
        <f>F9+H9</f>
        <v>0</v>
      </c>
    </row>
    <row r="10" spans="1:9" x14ac:dyDescent="0.25">
      <c r="A10" s="35" t="s">
        <v>53</v>
      </c>
      <c r="B10" s="44" t="s">
        <v>1</v>
      </c>
      <c r="C10" s="35" t="s">
        <v>19</v>
      </c>
      <c r="D10" s="45"/>
      <c r="E10" s="37">
        <v>10000</v>
      </c>
      <c r="F10" s="46">
        <f>D10*E10</f>
        <v>0</v>
      </c>
      <c r="G10" s="38"/>
      <c r="H10" s="46">
        <f>F10*G10</f>
        <v>0</v>
      </c>
      <c r="I10" s="48">
        <f>F10+H10</f>
        <v>0</v>
      </c>
    </row>
    <row r="11" spans="1:9" x14ac:dyDescent="0.25">
      <c r="A11" s="115" t="s">
        <v>48</v>
      </c>
      <c r="B11" s="116"/>
      <c r="C11" s="116"/>
      <c r="D11" s="116"/>
      <c r="E11" s="117"/>
      <c r="F11" s="49">
        <f>SUM(F9:F10)</f>
        <v>0</v>
      </c>
      <c r="G11" s="49" t="s">
        <v>97</v>
      </c>
      <c r="H11" s="49">
        <f t="shared" ref="H11:I11" si="0">SUM(H9:H10)</f>
        <v>0</v>
      </c>
      <c r="I11" s="49">
        <f t="shared" si="0"/>
        <v>0</v>
      </c>
    </row>
    <row r="14" spans="1:9" x14ac:dyDescent="0.25">
      <c r="H14" s="50" t="s">
        <v>106</v>
      </c>
    </row>
    <row r="15" spans="1:9" x14ac:dyDescent="0.25">
      <c r="H15" s="51" t="s">
        <v>107</v>
      </c>
    </row>
    <row r="16" spans="1:9" x14ac:dyDescent="0.25">
      <c r="H16" s="52" t="s">
        <v>108</v>
      </c>
    </row>
  </sheetData>
  <mergeCells count="2">
    <mergeCell ref="A11:E11"/>
    <mergeCell ref="A4:I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130" zoomScaleNormal="130" workbookViewId="0">
      <selection activeCell="F10" sqref="F10"/>
    </sheetView>
  </sheetViews>
  <sheetFormatPr defaultRowHeight="15" x14ac:dyDescent="0.25"/>
  <cols>
    <col min="1" max="1" width="4.28515625" customWidth="1"/>
    <col min="2" max="2" width="15.140625" customWidth="1"/>
    <col min="3" max="3" width="10.85546875" customWidth="1"/>
    <col min="4" max="4" width="12.7109375" customWidth="1"/>
    <col min="5" max="5" width="10.28515625" customWidth="1"/>
    <col min="6" max="6" width="13.28515625" customWidth="1"/>
    <col min="7" max="7" width="7.7109375" style="3" customWidth="1"/>
    <col min="8" max="8" width="13.42578125" customWidth="1"/>
    <col min="9" max="9" width="15.85546875" customWidth="1"/>
  </cols>
  <sheetData>
    <row r="1" spans="1:9" x14ac:dyDescent="0.25">
      <c r="A1" s="8"/>
      <c r="B1" s="9"/>
      <c r="C1" s="5"/>
      <c r="D1" s="10"/>
      <c r="E1" s="11"/>
      <c r="F1" s="10"/>
      <c r="G1" s="5"/>
      <c r="H1" s="10"/>
      <c r="I1" s="32" t="s">
        <v>100</v>
      </c>
    </row>
    <row r="2" spans="1:9" ht="15" customHeight="1" x14ac:dyDescent="0.25">
      <c r="A2" s="8"/>
      <c r="B2" s="9"/>
      <c r="C2" s="5"/>
      <c r="D2" s="10"/>
      <c r="E2" s="11"/>
      <c r="F2" s="10"/>
      <c r="G2" s="5"/>
      <c r="H2" s="10"/>
      <c r="I2" s="32" t="s">
        <v>101</v>
      </c>
    </row>
    <row r="3" spans="1:9" x14ac:dyDescent="0.25">
      <c r="A3" s="8"/>
      <c r="B3" s="9"/>
      <c r="C3" s="5"/>
      <c r="D3" s="10"/>
      <c r="E3" s="11"/>
      <c r="F3" s="10"/>
      <c r="G3" s="5"/>
      <c r="H3" s="10"/>
      <c r="I3" s="10"/>
    </row>
    <row r="4" spans="1:9" x14ac:dyDescent="0.25">
      <c r="A4" s="111" t="s">
        <v>102</v>
      </c>
      <c r="B4" s="111"/>
      <c r="C4" s="111"/>
      <c r="D4" s="111"/>
      <c r="E4" s="111"/>
      <c r="F4" s="111"/>
      <c r="G4" s="111"/>
      <c r="H4" s="111"/>
      <c r="I4" s="111"/>
    </row>
    <row r="5" spans="1:9" s="28" customFormat="1" x14ac:dyDescent="0.2">
      <c r="A5" s="33" t="s">
        <v>45</v>
      </c>
      <c r="B5" s="12"/>
      <c r="C5" s="13"/>
      <c r="D5" s="10"/>
      <c r="E5" s="11"/>
      <c r="F5" s="10"/>
      <c r="G5" s="5"/>
      <c r="H5" s="10"/>
      <c r="I5" s="10"/>
    </row>
    <row r="7" spans="1:9" ht="38.25" x14ac:dyDescent="0.25">
      <c r="A7" s="39" t="s">
        <v>18</v>
      </c>
      <c r="B7" s="39" t="s">
        <v>11</v>
      </c>
      <c r="C7" s="39" t="s">
        <v>12</v>
      </c>
      <c r="D7" s="39" t="s">
        <v>13</v>
      </c>
      <c r="E7" s="39" t="s">
        <v>14</v>
      </c>
      <c r="F7" s="39" t="s">
        <v>15</v>
      </c>
      <c r="G7" s="54" t="s">
        <v>109</v>
      </c>
      <c r="H7" s="39" t="s">
        <v>16</v>
      </c>
      <c r="I7" s="39" t="s">
        <v>17</v>
      </c>
    </row>
    <row r="8" spans="1:9" x14ac:dyDescent="0.25">
      <c r="A8" s="21">
        <v>1</v>
      </c>
      <c r="B8" s="22">
        <v>2</v>
      </c>
      <c r="C8" s="21">
        <v>4</v>
      </c>
      <c r="D8" s="21">
        <v>5</v>
      </c>
      <c r="E8" s="21">
        <v>6</v>
      </c>
      <c r="F8" s="21">
        <v>7</v>
      </c>
      <c r="G8" s="103">
        <v>8</v>
      </c>
      <c r="H8" s="21">
        <v>9</v>
      </c>
      <c r="I8" s="21">
        <v>10</v>
      </c>
    </row>
    <row r="9" spans="1:9" ht="25.5" x14ac:dyDescent="0.25">
      <c r="A9" s="34" t="s">
        <v>52</v>
      </c>
      <c r="B9" s="53" t="s">
        <v>42</v>
      </c>
      <c r="C9" s="97" t="s">
        <v>19</v>
      </c>
      <c r="D9" s="98"/>
      <c r="E9" s="99">
        <v>6000</v>
      </c>
      <c r="F9" s="100">
        <f>D9*E9</f>
        <v>0</v>
      </c>
      <c r="G9" s="101"/>
      <c r="H9" s="100">
        <f>F9*G9</f>
        <v>0</v>
      </c>
      <c r="I9" s="102">
        <f>F9+H9</f>
        <v>0</v>
      </c>
    </row>
    <row r="10" spans="1:9" x14ac:dyDescent="0.25">
      <c r="A10" s="112" t="s">
        <v>48</v>
      </c>
      <c r="B10" s="113"/>
      <c r="C10" s="113"/>
      <c r="D10" s="113"/>
      <c r="E10" s="114"/>
      <c r="F10" s="55">
        <f>SUM(F9)</f>
        <v>0</v>
      </c>
      <c r="G10" s="56" t="s">
        <v>97</v>
      </c>
      <c r="H10" s="55">
        <f t="shared" ref="H10:I10" si="0">SUM(H9)</f>
        <v>0</v>
      </c>
      <c r="I10" s="55">
        <f t="shared" si="0"/>
        <v>0</v>
      </c>
    </row>
    <row r="13" spans="1:9" x14ac:dyDescent="0.25">
      <c r="H13" s="50" t="s">
        <v>106</v>
      </c>
    </row>
    <row r="14" spans="1:9" x14ac:dyDescent="0.25">
      <c r="H14" s="51" t="s">
        <v>107</v>
      </c>
    </row>
    <row r="15" spans="1:9" x14ac:dyDescent="0.25">
      <c r="H15" s="52" t="s">
        <v>108</v>
      </c>
    </row>
  </sheetData>
  <mergeCells count="2">
    <mergeCell ref="A4:I4"/>
    <mergeCell ref="A10:E10"/>
  </mergeCells>
  <pageMargins left="0.7" right="0.7" top="0.75" bottom="0.75" header="0.3" footer="0.3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115" zoomScaleNormal="115" workbookViewId="0">
      <selection activeCell="I12" sqref="I12"/>
    </sheetView>
  </sheetViews>
  <sheetFormatPr defaultRowHeight="12.75" x14ac:dyDescent="0.2"/>
  <cols>
    <col min="1" max="1" width="3.5703125" style="57" customWidth="1"/>
    <col min="2" max="2" width="18.140625" style="60" customWidth="1"/>
    <col min="3" max="3" width="11.5703125" style="57" customWidth="1"/>
    <col min="4" max="4" width="11.85546875" style="58" customWidth="1"/>
    <col min="5" max="5" width="9" style="57" customWidth="1"/>
    <col min="6" max="6" width="13.140625" style="58" customWidth="1"/>
    <col min="7" max="7" width="9" style="57" customWidth="1"/>
    <col min="8" max="8" width="13" style="58" customWidth="1"/>
    <col min="9" max="9" width="18.140625" style="58" customWidth="1"/>
    <col min="10" max="16384" width="9.140625" style="57"/>
  </cols>
  <sheetData>
    <row r="1" spans="1:9" ht="15" x14ac:dyDescent="0.2">
      <c r="A1" s="8"/>
      <c r="B1" s="9"/>
      <c r="C1" s="5"/>
      <c r="D1" s="10"/>
      <c r="E1" s="11"/>
      <c r="F1" s="10"/>
      <c r="G1" s="5"/>
      <c r="H1" s="10"/>
      <c r="I1" s="32" t="s">
        <v>100</v>
      </c>
    </row>
    <row r="2" spans="1:9" ht="15" x14ac:dyDescent="0.2">
      <c r="A2" s="8"/>
      <c r="B2" s="9"/>
      <c r="C2" s="5"/>
      <c r="D2" s="10"/>
      <c r="E2" s="11"/>
      <c r="F2" s="10"/>
      <c r="G2" s="5"/>
      <c r="H2" s="10"/>
      <c r="I2" s="32" t="s">
        <v>101</v>
      </c>
    </row>
    <row r="3" spans="1:9" ht="15" x14ac:dyDescent="0.2">
      <c r="A3" s="8"/>
      <c r="B3" s="9"/>
      <c r="C3" s="5"/>
      <c r="D3" s="10"/>
      <c r="E3" s="11"/>
      <c r="F3" s="10"/>
      <c r="G3" s="5"/>
      <c r="H3" s="10"/>
      <c r="I3" s="10"/>
    </row>
    <row r="4" spans="1:9" ht="15" x14ac:dyDescent="0.2">
      <c r="A4" s="111" t="s">
        <v>102</v>
      </c>
      <c r="B4" s="111"/>
      <c r="C4" s="111"/>
      <c r="D4" s="111"/>
      <c r="E4" s="111"/>
      <c r="F4" s="111"/>
      <c r="G4" s="111"/>
      <c r="H4" s="111"/>
      <c r="I4" s="111"/>
    </row>
    <row r="5" spans="1:9" ht="15" x14ac:dyDescent="0.2">
      <c r="A5" s="33" t="s">
        <v>43</v>
      </c>
      <c r="B5" s="12"/>
      <c r="C5" s="13"/>
      <c r="D5" s="10"/>
      <c r="E5" s="11"/>
      <c r="F5" s="10"/>
      <c r="G5" s="5"/>
      <c r="H5" s="10"/>
      <c r="I5" s="10"/>
    </row>
    <row r="6" spans="1:9" s="59" customFormat="1" x14ac:dyDescent="0.2">
      <c r="A6" s="57"/>
      <c r="B6" s="60"/>
      <c r="C6" s="57"/>
      <c r="D6" s="58"/>
      <c r="E6" s="57"/>
      <c r="F6" s="58"/>
      <c r="G6" s="57"/>
      <c r="H6" s="58"/>
      <c r="I6" s="58"/>
    </row>
    <row r="7" spans="1:9" s="27" customFormat="1" ht="38.25" x14ac:dyDescent="0.25">
      <c r="A7" s="67" t="s">
        <v>18</v>
      </c>
      <c r="B7" s="67" t="s">
        <v>11</v>
      </c>
      <c r="C7" s="67" t="s">
        <v>12</v>
      </c>
      <c r="D7" s="68" t="s">
        <v>13</v>
      </c>
      <c r="E7" s="67" t="s">
        <v>14</v>
      </c>
      <c r="F7" s="68" t="s">
        <v>15</v>
      </c>
      <c r="G7" s="69" t="s">
        <v>105</v>
      </c>
      <c r="H7" s="68" t="s">
        <v>16</v>
      </c>
      <c r="I7" s="68" t="s">
        <v>17</v>
      </c>
    </row>
    <row r="8" spans="1:9" x14ac:dyDescent="0.2">
      <c r="A8" s="62">
        <v>1</v>
      </c>
      <c r="B8" s="23">
        <v>2</v>
      </c>
      <c r="C8" s="62">
        <v>4</v>
      </c>
      <c r="D8" s="63">
        <v>5</v>
      </c>
      <c r="E8" s="62">
        <v>6</v>
      </c>
      <c r="F8" s="23">
        <v>7</v>
      </c>
      <c r="G8" s="64">
        <v>8</v>
      </c>
      <c r="H8" s="23">
        <v>9</v>
      </c>
      <c r="I8" s="23">
        <v>10</v>
      </c>
    </row>
    <row r="9" spans="1:9" ht="25.5" x14ac:dyDescent="0.2">
      <c r="A9" s="65" t="s">
        <v>52</v>
      </c>
      <c r="B9" s="61" t="s">
        <v>2</v>
      </c>
      <c r="C9" s="92" t="s">
        <v>19</v>
      </c>
      <c r="D9" s="93"/>
      <c r="E9" s="94">
        <v>2000</v>
      </c>
      <c r="F9" s="66">
        <f>D9*E9</f>
        <v>0</v>
      </c>
      <c r="G9" s="95"/>
      <c r="H9" s="66">
        <f>F9*G9</f>
        <v>0</v>
      </c>
      <c r="I9" s="96">
        <f>F9+H9</f>
        <v>0</v>
      </c>
    </row>
    <row r="10" spans="1:9" x14ac:dyDescent="0.2">
      <c r="A10" s="65" t="s">
        <v>53</v>
      </c>
      <c r="B10" s="61" t="s">
        <v>3</v>
      </c>
      <c r="C10" s="92" t="s">
        <v>19</v>
      </c>
      <c r="D10" s="93"/>
      <c r="E10" s="94">
        <v>2000</v>
      </c>
      <c r="F10" s="66">
        <f t="shared" ref="F10:F11" si="0">D10*E10</f>
        <v>0</v>
      </c>
      <c r="G10" s="95"/>
      <c r="H10" s="66">
        <f>F10*G10</f>
        <v>0</v>
      </c>
      <c r="I10" s="96">
        <f>F10+H10</f>
        <v>0</v>
      </c>
    </row>
    <row r="11" spans="1:9" ht="25.5" x14ac:dyDescent="0.2">
      <c r="A11" s="65" t="s">
        <v>54</v>
      </c>
      <c r="B11" s="61" t="s">
        <v>4</v>
      </c>
      <c r="C11" s="92" t="s">
        <v>19</v>
      </c>
      <c r="D11" s="93"/>
      <c r="E11" s="94">
        <v>1000</v>
      </c>
      <c r="F11" s="66">
        <f t="shared" si="0"/>
        <v>0</v>
      </c>
      <c r="G11" s="95"/>
      <c r="H11" s="66">
        <f>F11*G11</f>
        <v>0</v>
      </c>
      <c r="I11" s="96">
        <f>F11+H11</f>
        <v>0</v>
      </c>
    </row>
    <row r="12" spans="1:9" x14ac:dyDescent="0.2">
      <c r="A12" s="118" t="s">
        <v>48</v>
      </c>
      <c r="B12" s="119"/>
      <c r="C12" s="119"/>
      <c r="D12" s="119"/>
      <c r="E12" s="120"/>
      <c r="F12" s="70">
        <f>SUM(F9:F11)</f>
        <v>0</v>
      </c>
      <c r="G12" s="71" t="s">
        <v>97</v>
      </c>
      <c r="H12" s="70">
        <f>SUM(H9:H11)</f>
        <v>0</v>
      </c>
      <c r="I12" s="72">
        <f>SUM(I9:I11)</f>
        <v>0</v>
      </c>
    </row>
    <row r="16" spans="1:9" x14ac:dyDescent="0.2">
      <c r="H16" s="50" t="s">
        <v>106</v>
      </c>
    </row>
    <row r="17" spans="8:8" x14ac:dyDescent="0.2">
      <c r="H17" s="51" t="s">
        <v>107</v>
      </c>
    </row>
    <row r="18" spans="8:8" x14ac:dyDescent="0.2">
      <c r="H18" s="52" t="s">
        <v>108</v>
      </c>
    </row>
  </sheetData>
  <mergeCells count="2">
    <mergeCell ref="A4:I4"/>
    <mergeCell ref="A12:E12"/>
  </mergeCells>
  <pageMargins left="0.7" right="0.7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115" zoomScaleNormal="115" workbookViewId="0">
      <selection activeCell="I20" sqref="I20"/>
    </sheetView>
  </sheetViews>
  <sheetFormatPr defaultRowHeight="15" x14ac:dyDescent="0.25"/>
  <cols>
    <col min="1" max="1" width="3.85546875" style="1" customWidth="1"/>
    <col min="2" max="2" width="21.5703125" customWidth="1"/>
    <col min="3" max="3" width="9.7109375" style="76" customWidth="1"/>
    <col min="4" max="4" width="13.140625" customWidth="1"/>
    <col min="5" max="5" width="9.140625" customWidth="1"/>
    <col min="6" max="6" width="14" customWidth="1"/>
    <col min="7" max="7" width="9.85546875" customWidth="1"/>
    <col min="8" max="8" width="15.42578125" customWidth="1"/>
    <col min="9" max="9" width="19" customWidth="1"/>
  </cols>
  <sheetData>
    <row r="1" spans="1:9" x14ac:dyDescent="0.25">
      <c r="A1" s="8"/>
      <c r="B1" s="9"/>
      <c r="D1" s="10"/>
      <c r="E1" s="11"/>
      <c r="F1" s="10"/>
      <c r="G1" s="5"/>
      <c r="H1" s="10"/>
      <c r="I1" s="32" t="s">
        <v>100</v>
      </c>
    </row>
    <row r="2" spans="1:9" x14ac:dyDescent="0.25">
      <c r="A2" s="8"/>
      <c r="B2" s="9"/>
      <c r="D2" s="10"/>
      <c r="E2" s="11"/>
      <c r="F2" s="10"/>
      <c r="G2" s="5"/>
      <c r="H2" s="10"/>
      <c r="I2" s="32" t="s">
        <v>101</v>
      </c>
    </row>
    <row r="3" spans="1:9" x14ac:dyDescent="0.25">
      <c r="A3" s="8"/>
      <c r="B3" s="9"/>
      <c r="D3" s="10"/>
      <c r="E3" s="11"/>
      <c r="F3" s="10"/>
      <c r="G3" s="5"/>
      <c r="H3" s="10"/>
      <c r="I3" s="10"/>
    </row>
    <row r="4" spans="1:9" x14ac:dyDescent="0.25">
      <c r="A4" s="111" t="s">
        <v>102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82" t="s">
        <v>44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1"/>
      <c r="B6" s="31"/>
      <c r="C6" s="30"/>
      <c r="D6" s="31"/>
      <c r="E6" s="31"/>
      <c r="F6" s="31"/>
      <c r="G6" s="31"/>
      <c r="H6" s="31"/>
      <c r="I6" s="31"/>
    </row>
    <row r="7" spans="1:9" s="18" customFormat="1" ht="38.25" x14ac:dyDescent="0.25">
      <c r="A7" s="39" t="s">
        <v>18</v>
      </c>
      <c r="B7" s="39" t="s">
        <v>11</v>
      </c>
      <c r="C7" s="39" t="s">
        <v>12</v>
      </c>
      <c r="D7" s="40" t="s">
        <v>13</v>
      </c>
      <c r="E7" s="39" t="s">
        <v>14</v>
      </c>
      <c r="F7" s="40" t="s">
        <v>15</v>
      </c>
      <c r="G7" s="54" t="s">
        <v>105</v>
      </c>
      <c r="H7" s="40" t="s">
        <v>16</v>
      </c>
      <c r="I7" s="40" t="s">
        <v>17</v>
      </c>
    </row>
    <row r="8" spans="1:9" s="81" customFormat="1" ht="11.25" x14ac:dyDescent="0.2">
      <c r="A8" s="77">
        <v>1</v>
      </c>
      <c r="B8" s="78">
        <v>2</v>
      </c>
      <c r="C8" s="22">
        <v>4</v>
      </c>
      <c r="D8" s="79">
        <v>5</v>
      </c>
      <c r="E8" s="77">
        <v>6</v>
      </c>
      <c r="F8" s="78">
        <v>7</v>
      </c>
      <c r="G8" s="80">
        <v>8</v>
      </c>
      <c r="H8" s="78">
        <v>9</v>
      </c>
      <c r="I8" s="78">
        <v>10</v>
      </c>
    </row>
    <row r="9" spans="1:9" x14ac:dyDescent="0.25">
      <c r="A9" s="74" t="s">
        <v>52</v>
      </c>
      <c r="B9" s="75" t="s">
        <v>5</v>
      </c>
      <c r="C9" s="73" t="s">
        <v>19</v>
      </c>
      <c r="D9" s="86"/>
      <c r="E9" s="90">
        <v>1600</v>
      </c>
      <c r="F9" s="87">
        <f>D9*E9</f>
        <v>0</v>
      </c>
      <c r="G9" s="91"/>
      <c r="H9" s="88">
        <f t="shared" ref="H9:H19" si="0">F9*G9</f>
        <v>0</v>
      </c>
      <c r="I9" s="89">
        <f t="shared" ref="I9:I19" si="1">F9+H9</f>
        <v>0</v>
      </c>
    </row>
    <row r="10" spans="1:9" x14ac:dyDescent="0.25">
      <c r="A10" s="74" t="s">
        <v>53</v>
      </c>
      <c r="B10" s="75" t="s">
        <v>6</v>
      </c>
      <c r="C10" s="73" t="s">
        <v>19</v>
      </c>
      <c r="D10" s="86"/>
      <c r="E10" s="90">
        <v>2500</v>
      </c>
      <c r="F10" s="87">
        <f t="shared" ref="F10:F19" si="2">D10*E10</f>
        <v>0</v>
      </c>
      <c r="G10" s="91"/>
      <c r="H10" s="88">
        <f t="shared" si="0"/>
        <v>0</v>
      </c>
      <c r="I10" s="89">
        <f t="shared" si="1"/>
        <v>0</v>
      </c>
    </row>
    <row r="11" spans="1:9" x14ac:dyDescent="0.25">
      <c r="A11" s="74" t="s">
        <v>54</v>
      </c>
      <c r="B11" s="75" t="s">
        <v>94</v>
      </c>
      <c r="C11" s="73" t="s">
        <v>19</v>
      </c>
      <c r="D11" s="86"/>
      <c r="E11" s="90">
        <v>500</v>
      </c>
      <c r="F11" s="87">
        <f t="shared" si="2"/>
        <v>0</v>
      </c>
      <c r="G11" s="91"/>
      <c r="H11" s="88">
        <f t="shared" si="0"/>
        <v>0</v>
      </c>
      <c r="I11" s="89">
        <f t="shared" si="1"/>
        <v>0</v>
      </c>
    </row>
    <row r="12" spans="1:9" x14ac:dyDescent="0.25">
      <c r="A12" s="74" t="s">
        <v>55</v>
      </c>
      <c r="B12" s="75" t="s">
        <v>7</v>
      </c>
      <c r="C12" s="73" t="s">
        <v>19</v>
      </c>
      <c r="D12" s="86"/>
      <c r="E12" s="90">
        <v>800</v>
      </c>
      <c r="F12" s="87">
        <f t="shared" si="2"/>
        <v>0</v>
      </c>
      <c r="G12" s="91"/>
      <c r="H12" s="88">
        <f t="shared" si="0"/>
        <v>0</v>
      </c>
      <c r="I12" s="89">
        <f t="shared" si="1"/>
        <v>0</v>
      </c>
    </row>
    <row r="13" spans="1:9" x14ac:dyDescent="0.25">
      <c r="A13" s="74" t="s">
        <v>56</v>
      </c>
      <c r="B13" s="75" t="s">
        <v>8</v>
      </c>
      <c r="C13" s="73" t="s">
        <v>19</v>
      </c>
      <c r="D13" s="86"/>
      <c r="E13" s="90">
        <v>600</v>
      </c>
      <c r="F13" s="87">
        <f t="shared" si="2"/>
        <v>0</v>
      </c>
      <c r="G13" s="91"/>
      <c r="H13" s="88">
        <f t="shared" si="0"/>
        <v>0</v>
      </c>
      <c r="I13" s="89">
        <f t="shared" si="1"/>
        <v>0</v>
      </c>
    </row>
    <row r="14" spans="1:9" x14ac:dyDescent="0.25">
      <c r="A14" s="74" t="s">
        <v>57</v>
      </c>
      <c r="B14" s="75" t="s">
        <v>46</v>
      </c>
      <c r="C14" s="73" t="s">
        <v>19</v>
      </c>
      <c r="D14" s="86"/>
      <c r="E14" s="90">
        <v>300</v>
      </c>
      <c r="F14" s="87">
        <f t="shared" si="2"/>
        <v>0</v>
      </c>
      <c r="G14" s="91"/>
      <c r="H14" s="88">
        <f t="shared" si="0"/>
        <v>0</v>
      </c>
      <c r="I14" s="89">
        <f t="shared" si="1"/>
        <v>0</v>
      </c>
    </row>
    <row r="15" spans="1:9" x14ac:dyDescent="0.25">
      <c r="A15" s="74" t="s">
        <v>58</v>
      </c>
      <c r="B15" s="75" t="s">
        <v>9</v>
      </c>
      <c r="C15" s="73" t="s">
        <v>19</v>
      </c>
      <c r="D15" s="86"/>
      <c r="E15" s="90">
        <v>1500</v>
      </c>
      <c r="F15" s="87">
        <f t="shared" si="2"/>
        <v>0</v>
      </c>
      <c r="G15" s="91"/>
      <c r="H15" s="88">
        <f t="shared" si="0"/>
        <v>0</v>
      </c>
      <c r="I15" s="89">
        <f t="shared" si="1"/>
        <v>0</v>
      </c>
    </row>
    <row r="16" spans="1:9" s="29" customFormat="1" ht="15" customHeight="1" x14ac:dyDescent="0.2">
      <c r="A16" s="74" t="s">
        <v>59</v>
      </c>
      <c r="B16" s="75" t="s">
        <v>93</v>
      </c>
      <c r="C16" s="73" t="s">
        <v>19</v>
      </c>
      <c r="D16" s="86"/>
      <c r="E16" s="90">
        <v>300</v>
      </c>
      <c r="F16" s="87">
        <f t="shared" si="2"/>
        <v>0</v>
      </c>
      <c r="G16" s="91"/>
      <c r="H16" s="88">
        <f t="shared" si="0"/>
        <v>0</v>
      </c>
      <c r="I16" s="89">
        <f t="shared" si="1"/>
        <v>0</v>
      </c>
    </row>
    <row r="17" spans="1:9" x14ac:dyDescent="0.25">
      <c r="A17" s="74" t="s">
        <v>60</v>
      </c>
      <c r="B17" s="75" t="s">
        <v>92</v>
      </c>
      <c r="C17" s="73" t="s">
        <v>19</v>
      </c>
      <c r="D17" s="86"/>
      <c r="E17" s="90">
        <v>200</v>
      </c>
      <c r="F17" s="87">
        <f t="shared" si="2"/>
        <v>0</v>
      </c>
      <c r="G17" s="91"/>
      <c r="H17" s="88">
        <f t="shared" si="0"/>
        <v>0</v>
      </c>
      <c r="I17" s="89">
        <f t="shared" si="1"/>
        <v>0</v>
      </c>
    </row>
    <row r="18" spans="1:9" x14ac:dyDescent="0.25">
      <c r="A18" s="74" t="s">
        <v>61</v>
      </c>
      <c r="B18" s="75" t="s">
        <v>10</v>
      </c>
      <c r="C18" s="73" t="s">
        <v>19</v>
      </c>
      <c r="D18" s="86"/>
      <c r="E18" s="90">
        <v>100</v>
      </c>
      <c r="F18" s="87">
        <f t="shared" si="2"/>
        <v>0</v>
      </c>
      <c r="G18" s="91"/>
      <c r="H18" s="88">
        <f t="shared" si="0"/>
        <v>0</v>
      </c>
      <c r="I18" s="89">
        <f t="shared" si="1"/>
        <v>0</v>
      </c>
    </row>
    <row r="19" spans="1:9" x14ac:dyDescent="0.25">
      <c r="A19" s="74" t="s">
        <v>62</v>
      </c>
      <c r="B19" s="75" t="s">
        <v>47</v>
      </c>
      <c r="C19" s="73" t="s">
        <v>19</v>
      </c>
      <c r="D19" s="86"/>
      <c r="E19" s="90">
        <v>200</v>
      </c>
      <c r="F19" s="87">
        <f t="shared" si="2"/>
        <v>0</v>
      </c>
      <c r="G19" s="91"/>
      <c r="H19" s="88">
        <f t="shared" si="0"/>
        <v>0</v>
      </c>
      <c r="I19" s="89">
        <f t="shared" si="1"/>
        <v>0</v>
      </c>
    </row>
    <row r="20" spans="1:9" x14ac:dyDescent="0.25">
      <c r="A20" s="121" t="s">
        <v>48</v>
      </c>
      <c r="B20" s="122"/>
      <c r="C20" s="122"/>
      <c r="D20" s="122"/>
      <c r="E20" s="123"/>
      <c r="F20" s="84">
        <f>SUM(F9:F19)</f>
        <v>0</v>
      </c>
      <c r="G20" s="83" t="s">
        <v>97</v>
      </c>
      <c r="H20" s="85">
        <f>SUM(H9:H19)</f>
        <v>0</v>
      </c>
      <c r="I20" s="85">
        <f>SUM(I9:I19)</f>
        <v>0</v>
      </c>
    </row>
    <row r="24" spans="1:9" x14ac:dyDescent="0.25">
      <c r="H24" s="50" t="s">
        <v>106</v>
      </c>
    </row>
    <row r="25" spans="1:9" x14ac:dyDescent="0.25">
      <c r="H25" s="51" t="s">
        <v>107</v>
      </c>
    </row>
    <row r="26" spans="1:9" x14ac:dyDescent="0.25">
      <c r="H26" s="52" t="s">
        <v>108</v>
      </c>
    </row>
  </sheetData>
  <mergeCells count="2">
    <mergeCell ref="A4:I4"/>
    <mergeCell ref="A20:E20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część I</vt:lpstr>
      <vt:lpstr>część II</vt:lpstr>
      <vt:lpstr>część III</vt:lpstr>
      <vt:lpstr>część IV</vt:lpstr>
      <vt:lpstr>część V</vt:lpstr>
      <vt:lpstr>'część I'!_Toc87004580</vt:lpstr>
      <vt:lpstr>'część 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2021-12-06T07:22:16Z</dcterms:modified>
</cp:coreProperties>
</file>