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Formularz asortymentowo-cenowy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" i="1" l="1"/>
  <c r="J20" i="1" l="1"/>
  <c r="H20" i="1"/>
  <c r="F39" i="1" l="1"/>
  <c r="F40" i="1" s="1"/>
  <c r="H39" i="1" l="1"/>
  <c r="H40" i="1" s="1"/>
  <c r="H19" i="1"/>
  <c r="J19" i="1" s="1"/>
  <c r="H18" i="1"/>
  <c r="J18" i="1" s="1"/>
  <c r="H17" i="1"/>
  <c r="H16" i="1"/>
  <c r="H10" i="1"/>
  <c r="J10" i="1" s="1"/>
  <c r="H9" i="1"/>
  <c r="J9" i="1" s="1"/>
  <c r="J16" i="1"/>
  <c r="H21" i="1" l="1"/>
  <c r="C27" i="1" s="1"/>
  <c r="J17" i="1"/>
  <c r="J21" i="1" s="1"/>
  <c r="E27" i="1" s="1"/>
  <c r="C26" i="1"/>
  <c r="J11" i="1"/>
  <c r="C28" i="1" l="1"/>
  <c r="E26" i="1"/>
  <c r="E28" i="1" s="1"/>
</calcChain>
</file>

<file path=xl/sharedStrings.xml><?xml version="1.0" encoding="utf-8"?>
<sst xmlns="http://schemas.openxmlformats.org/spreadsheetml/2006/main" count="145" uniqueCount="89">
  <si>
    <t>L.p.</t>
  </si>
  <si>
    <t>Nazwa odczynnika</t>
  </si>
  <si>
    <t>1.</t>
  </si>
  <si>
    <t>Badania RKZ i oksymetryczne</t>
  </si>
  <si>
    <t>Dodatkowe akcesoria</t>
  </si>
  <si>
    <t>2.</t>
  </si>
  <si>
    <t>3.</t>
  </si>
  <si>
    <t>4.</t>
  </si>
  <si>
    <t>Lp.</t>
  </si>
  <si>
    <t>Nazwa analizatora (nazwa, typ, model, rok produkcji)</t>
  </si>
  <si>
    <t>Wartość rynkowa analizatora brutto (PLN)</t>
  </si>
  <si>
    <t>Okres dzierżawy</t>
  </si>
  <si>
    <t>Wartość netto dzierżawy (PLN/za 1 miesiąc)</t>
  </si>
  <si>
    <t>Wartość netto w okresie 36 m-cy (PLN)</t>
  </si>
  <si>
    <t>Stawka podatku VAT w %</t>
  </si>
  <si>
    <t>Wartość brutto dzierżawy w okresie 36 m-cy (PLN)</t>
  </si>
  <si>
    <t>36 m-cy</t>
  </si>
  <si>
    <t>Przedmiot zamówienia</t>
  </si>
  <si>
    <t>Wartość netto (PLN)</t>
  </si>
  <si>
    <t>Wartość brutto (PLN)</t>
  </si>
  <si>
    <t>Odczynniki</t>
  </si>
  <si>
    <t>Formularz asortymentowo-cenowy</t>
  </si>
  <si>
    <t>Załącznik nr 1 do SWZ</t>
  </si>
  <si>
    <t>Dzierżawa 2  analizatorów parametrów krytycznych</t>
  </si>
  <si>
    <t>RAZEM:</t>
  </si>
  <si>
    <t xml:space="preserve">Wartość brutto oferty wynosi: ………………………………………………………….. zł </t>
  </si>
  <si>
    <t>Wielkość opakowania</t>
  </si>
  <si>
    <t>Ilość opakowań</t>
  </si>
  <si>
    <t>Liczba badań z 1 op. odczynnika</t>
  </si>
  <si>
    <t>Cena jedn. netto (PL ) za 1 op.</t>
  </si>
  <si>
    <t>Wartość brutto
 ( PLN )                    /kol.8 + wartość podatku VAT)</t>
  </si>
  <si>
    <t xml:space="preserve">Wartość netto (PLN)               /kol.6 x kol.7/
</t>
  </si>
  <si>
    <t xml:space="preserve"> stawka podatku VAT w % </t>
  </si>
  <si>
    <t>Wymagania graniczne</t>
  </si>
  <si>
    <t>TAK</t>
  </si>
  <si>
    <t>Zasilanie awaryjne urządzenia z wbudowanego akumulatora w wypadku zaniku zasilania sieciowego</t>
  </si>
  <si>
    <t>Możliwość aspiracji próbki bezpośrednio ze strzykawki i z kapilary</t>
  </si>
  <si>
    <t>Automatyczny system pobierania próbek z funkcją wykrywania i usuwania skrzepów</t>
  </si>
  <si>
    <t>Automatyczne mieszanie próbki</t>
  </si>
  <si>
    <t>Odczynniki zintegrowane z pojemnikiem ściekowym</t>
  </si>
  <si>
    <t>Trwałość kaset pomiarowych oraz pakietów odczynnikowych, liczona od dnia zainstalowania w aparacie, nie mniejsza niż 30 dni</t>
  </si>
  <si>
    <t>Pomiar wszystkich parametrów w jednym torze pomiarowym z jedną elektrodą referencyjną</t>
  </si>
  <si>
    <t>Możliwość re-instalacji pakietu odczynnikowego oraz kasety sensorowej bez utraty pozostałych testów</t>
  </si>
  <si>
    <t>Wbudowana drukarka oraz czytnik kodów kreskowych</t>
  </si>
  <si>
    <t>Możliwość przechowywania kaset odczynnikowych w temperaturze pokojowej.</t>
  </si>
  <si>
    <t>Brak konieczności kalibracji po każdym oznaczeniu</t>
  </si>
  <si>
    <t>Możliwość korekty wyniku do temperatury pacjenta</t>
  </si>
  <si>
    <t>Bezpłatny serwis oraz przeglądy w okresie umowy, nie rzadziej niż 1 raz na 12 miesięcy</t>
  </si>
  <si>
    <t>Instrukcja obsługi w języku polskim (dostawa wraz z urządzeniem)</t>
  </si>
  <si>
    <t>Oprogramowanie i komunikaty analizatora w języku polskim</t>
  </si>
  <si>
    <t>Bezpłatne szkolenie personelu (ok. 9 osób) w zakresie obsługi analizatora, interpretacji wyników, błędów przedanalitycznych</t>
  </si>
  <si>
    <t>Wykonawca na własny koszt zapewni podłączenie analizatora głównego do laboratoryjnego systemu informatycznego posiadanego przez Zamawiającego</t>
  </si>
  <si>
    <t>Automatyczne kalibracje bez użycia butli gazowych</t>
  </si>
  <si>
    <t>1. Dostawy odczynników do gazometrii, oksymetrii, elektrolitów i metabolitów</t>
  </si>
  <si>
    <t>8/2024</t>
  </si>
  <si>
    <t>(słownie: ………………………………………………………………………………………………………………………………………….)</t>
  </si>
  <si>
    <t xml:space="preserve">Przewidywane zużycie odczynnika na 10800 oznaczeń w okresie 36 miesięcy </t>
  </si>
  <si>
    <t>5.</t>
  </si>
  <si>
    <t>TABELA NR 1</t>
  </si>
  <si>
    <t>TABELA NR 2</t>
  </si>
  <si>
    <t>TABELA NR 3</t>
  </si>
  <si>
    <t>TABELA NR 4</t>
  </si>
  <si>
    <t>Automatyczny analizator parametrów krytycznych pracujący w systemie ciągłym, umożliwiający jednoczesne oznaczenie: pH, pCO2, pO2, ctHb, MetHb, O2Hb, HHb, COHb, HbF, sO2, cNa+, cK+, cCa++ (zakres pomiarowy cCa++ od 0,1 mmol/L), cCl-`, glukoza, mleczany, bilirubina całkowita (wymagany zakres pomiarowy dla bilirubiny od 0,0 mg/dl do przynajmniej 50 mg/dl)</t>
  </si>
  <si>
    <t>Analizator pracujący w oparciu o maksymalnie dwa elementy zużywalne tj. wielotestowe sensorowe kasety pomiarowe oraz pakiety odczynnikowe zawierające  odczynniki, kalibratory i płyny kontroli jakości inne niż kalibratory</t>
  </si>
  <si>
    <t>Możliwość wykonania pełnego panelu oznaczeń zarówno z kapilary jak i strzykawki (gazometria, oksymetria, metabolity, elektrolity) z próbki o objętości:                                                                    · maksymalnie 45µl – z kapilary,                            · maksymalnie 65 µl – ze strzykawki</t>
  </si>
  <si>
    <t>Wbudowana codzienna automatyczna kontrola jakości na trzech poziomach</t>
  </si>
  <si>
    <t>Możliwość podania materiałów kontrolnych z zewnątrz</t>
  </si>
  <si>
    <t>Szkolenie z obsługi analizatora</t>
  </si>
  <si>
    <t>Maksymalny czas dobowy kalibracji do 35 min (wyłączając pierwszą dobę po zainstalowaniu / wymianie nowej kasety)</t>
  </si>
  <si>
    <t>Wykonawca zapewni podłączenie analizatora do laboratoryjnego systemu informatycznego</t>
  </si>
  <si>
    <t>Wykonawcza w ramach umowy zapewni kontrolę zewnątrzlaboratoryjną firmy Randox.</t>
  </si>
  <si>
    <t>Możliwość wyłączania aparatu bez utraty  pozostałych w kasecie sensorów testów</t>
  </si>
  <si>
    <t>Możliwość podglądu mapy równowagi kwasowo-zasadowej zawierającej wykresy wyników pacjenta w odniesieniu do wyników standardowych</t>
  </si>
  <si>
    <t>Dostawa analizatorów w terminie do 30 dni od daty zawarcia umowy z Zamawiającym</t>
  </si>
  <si>
    <t>WYMAGANE PARAMETRY I WŁAŚCIWOŚCI ANALIZATORÓW</t>
  </si>
  <si>
    <r>
      <t xml:space="preserve">Wartość oferowana                  </t>
    </r>
    <r>
      <rPr>
        <b/>
        <sz val="8"/>
        <color rgb="FFFF0000"/>
        <rFont val="Calibri"/>
        <family val="2"/>
        <charset val="238"/>
        <scheme val="minor"/>
      </rPr>
      <t>WYPEŁNIA WYKONAWCA</t>
    </r>
  </si>
  <si>
    <t xml:space="preserve">Wartość DZIERŻAWY brutto oferty wynosi: ………………………………………………………….. zł </t>
  </si>
  <si>
    <t xml:space="preserve">Przewidywane zużycie na 10800 oznaczeń w okresie 36 miesięcy </t>
  </si>
  <si>
    <t>Dodatkowe akcesoria (np. strzykawki, papier itp.)</t>
  </si>
  <si>
    <t>Dostawy odczynników oraz realizowane do 5 dni roboczych od zamówienia złożonego za pośrednictwem poczty elektronicznej</t>
  </si>
  <si>
    <t>Nazwa handlowa/ numer katalogowy występujący na fakturze</t>
  </si>
  <si>
    <t>Klasa wyrobu medycznego( jeśli dotyczy)</t>
  </si>
  <si>
    <t>Nr deklaracji/ certyfikatu zgodności (jeśli dotyczy)</t>
  </si>
  <si>
    <t>Data ważności deklaracji/ certyfikatu zgodności (jeśli dotyczy)</t>
  </si>
  <si>
    <t>Klasa wyrobu medycznego (jeśli dotyczy)</t>
  </si>
  <si>
    <t>Dzierżawa dwóch (główny+zastępczy) analizatorów parametrów krytycznych. Analizator główny – fabrycznie nowy lub po pełnym przeglądzie technicznym, rok produkcji nie starszy niż 2021 r. Analizator zastępczy – fabryczne nowy lub po pełnym przeglądzie, nie starszy niż 2018 r.</t>
  </si>
  <si>
    <t>2. Dzierżawa dwóch analizatorów (główny + zastępczy) do gazometrii, oksymetrii, elektrolitów i metabolitów</t>
  </si>
  <si>
    <t>OPISAĆ dokładnie  analizator główny oraz analizator zastępczy, w szczególności podać: producent, nazwa/model/typ, rok produkcji, fabrycznie nowy/używany itd.</t>
  </si>
  <si>
    <t>Przez cały okres trwania umowy Wykonawca zapewni nadzór serwisowy nad analizatorami poprzez zdalny dostęp do analizatora bezpośrednio na jego pulpit. Zdalny dostęp ma umożliwić usunięcie awarii aparatu w możliwie najkrótszym czasie od momentu telefonicznego zgłoszenia. Dostęp do infrastruktury sieci szpitalnej, zostanie udzielony Wykonawcy po wcześniejszym uzgodnieniu z działem IT Zamawiającego. W przypadku braku możliwości przywrócenia sprawności analizatora poprzez dostęp zdalny, Wykonawca zobowiązany będzie do podjęcia działań w ciągu 24 godzin mających na celu przywrócenie sprawności analizatora w siedzibie Zamawiającego. Maksymalny termin przywrócenia sprawności analizatora wynosi 5 dni. Trzykrotna awaria analizatora w okresie 6 miesięcy uprawnia Zamawiającego do żądania od Wykonawcy wymiany analizatora na inny o takich samych lub lepszych parametrach. Opis procedury zgłaszania awarii, a także zdalnego usunięcia awarii ze wskazaniem numeru/-ów telefonu/-ów, adresu e-mail do serwisu Wykonawca przedstawi Zamawiającemu przed zawarciem umowy. Opis procedury stanowić będzie załącznik nr 2 do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</si>
</sst>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  <scheme val="minor"/>
    </font>
    <font>
      <b/>
      <i/>
      <sz val="7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9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 applyProtection="1">
      <alignment horizontal="center" vertical="center" wrapText="1"/>
    </xf>
    <xf numFmtId="9" fontId="9" fillId="0" borderId="1" xfId="2" applyFont="1" applyBorder="1" applyProtection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5" fillId="0" borderId="0" xfId="0" applyFont="1"/>
    <xf numFmtId="164" fontId="11" fillId="0" borderId="1" xfId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8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1" fillId="0" borderId="0" xfId="0" applyFont="1"/>
    <xf numFmtId="9" fontId="11" fillId="0" borderId="1" xfId="2" applyFont="1" applyBorder="1" applyProtection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/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9" fillId="0" borderId="4" xfId="0" applyFont="1" applyBorder="1"/>
    <xf numFmtId="0" fontId="10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</cellXfs>
  <cellStyles count="4">
    <cellStyle name="Normalny" xfId="0" builtinId="0"/>
    <cellStyle name="Procentowy" xfId="2" builtinId="5"/>
    <cellStyle name="Tekst objaśnienia" xfId="3" builtinId="53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4.7109375" customWidth="1"/>
    <col min="2" max="2" width="24.140625" customWidth="1"/>
    <col min="3" max="3" width="14.5703125" customWidth="1"/>
    <col min="4" max="5" width="11.42578125" customWidth="1"/>
    <col min="6" max="6" width="10.28515625" customWidth="1"/>
    <col min="7" max="7" width="13.28515625" customWidth="1"/>
    <col min="8" max="8" width="11.5703125" customWidth="1"/>
    <col min="9" max="9" width="11.85546875" customWidth="1"/>
    <col min="10" max="10" width="13.42578125" customWidth="1"/>
    <col min="11" max="1025" width="8.7109375" customWidth="1"/>
  </cols>
  <sheetData>
    <row r="1" spans="1:14" x14ac:dyDescent="0.25">
      <c r="A1" s="5" t="s">
        <v>22</v>
      </c>
      <c r="J1" s="7" t="s">
        <v>54</v>
      </c>
    </row>
    <row r="2" spans="1:14" s="5" customFormat="1" ht="12.75" x14ac:dyDescent="0.2">
      <c r="A2" s="5" t="s">
        <v>21</v>
      </c>
    </row>
    <row r="4" spans="1:14" x14ac:dyDescent="0.25">
      <c r="A4" s="28" t="s">
        <v>53</v>
      </c>
      <c r="B4" s="2"/>
      <c r="C4" s="1"/>
      <c r="D4" s="1"/>
      <c r="E4" s="1"/>
      <c r="F4" s="1"/>
      <c r="G4" s="1"/>
      <c r="H4" s="1"/>
      <c r="I4" s="1"/>
    </row>
    <row r="5" spans="1:14" x14ac:dyDescent="0.25">
      <c r="A5" s="32" t="s">
        <v>58</v>
      </c>
      <c r="B5" s="8"/>
      <c r="C5" s="9"/>
      <c r="D5" s="9"/>
      <c r="E5" s="9"/>
      <c r="F5" s="9"/>
      <c r="G5" s="9"/>
      <c r="H5" s="9"/>
      <c r="I5" s="9"/>
      <c r="J5" s="10"/>
    </row>
    <row r="6" spans="1:14" ht="78.75" x14ac:dyDescent="0.25">
      <c r="A6" s="15" t="s">
        <v>0</v>
      </c>
      <c r="B6" s="15" t="s">
        <v>1</v>
      </c>
      <c r="C6" s="15" t="s">
        <v>56</v>
      </c>
      <c r="D6" s="15" t="s">
        <v>26</v>
      </c>
      <c r="E6" s="15" t="s">
        <v>28</v>
      </c>
      <c r="F6" s="15" t="s">
        <v>27</v>
      </c>
      <c r="G6" s="16" t="s">
        <v>29</v>
      </c>
      <c r="H6" s="16" t="s">
        <v>31</v>
      </c>
      <c r="I6" s="16" t="s">
        <v>32</v>
      </c>
      <c r="J6" s="16" t="s">
        <v>30</v>
      </c>
      <c r="K6" s="39" t="s">
        <v>80</v>
      </c>
      <c r="L6" s="39" t="s">
        <v>81</v>
      </c>
      <c r="M6" s="39" t="s">
        <v>82</v>
      </c>
      <c r="N6" s="39" t="s">
        <v>83</v>
      </c>
    </row>
    <row r="7" spans="1:14" s="24" customFormat="1" ht="14.25" customHeight="1" x14ac:dyDescent="0.15">
      <c r="A7" s="21">
        <v>1</v>
      </c>
      <c r="B7" s="21">
        <v>2</v>
      </c>
      <c r="C7" s="22">
        <v>3</v>
      </c>
      <c r="D7" s="21">
        <v>4</v>
      </c>
      <c r="E7" s="21">
        <v>5</v>
      </c>
      <c r="F7" s="22">
        <v>6</v>
      </c>
      <c r="G7" s="22">
        <v>7</v>
      </c>
      <c r="H7" s="22">
        <v>8</v>
      </c>
      <c r="I7" s="23">
        <v>9</v>
      </c>
      <c r="J7" s="22">
        <v>10</v>
      </c>
      <c r="K7" s="21">
        <v>11</v>
      </c>
      <c r="L7" s="21">
        <v>12</v>
      </c>
      <c r="M7" s="21">
        <v>13</v>
      </c>
      <c r="N7" s="21">
        <v>14</v>
      </c>
    </row>
    <row r="8" spans="1:14" x14ac:dyDescent="0.25">
      <c r="A8" s="57" t="s">
        <v>3</v>
      </c>
      <c r="B8" s="58"/>
      <c r="C8" s="58"/>
      <c r="D8" s="58"/>
      <c r="E8" s="58"/>
      <c r="F8" s="58"/>
      <c r="G8" s="58"/>
      <c r="H8" s="58"/>
      <c r="I8" s="58"/>
      <c r="J8" s="59"/>
      <c r="K8" s="40"/>
      <c r="L8" s="40"/>
      <c r="M8" s="40"/>
      <c r="N8" s="40"/>
    </row>
    <row r="9" spans="1:14" x14ac:dyDescent="0.25">
      <c r="A9" s="17"/>
      <c r="B9" s="17"/>
      <c r="C9" s="17"/>
      <c r="D9" s="18"/>
      <c r="E9" s="18"/>
      <c r="F9" s="19"/>
      <c r="G9" s="19"/>
      <c r="H9" s="19">
        <f>F9*G9</f>
        <v>0</v>
      </c>
      <c r="I9" s="38"/>
      <c r="J9" s="19">
        <f>E9*I9</f>
        <v>0</v>
      </c>
      <c r="K9" s="40"/>
      <c r="L9" s="40"/>
      <c r="M9" s="40"/>
      <c r="N9" s="40"/>
    </row>
    <row r="10" spans="1:14" x14ac:dyDescent="0.25">
      <c r="A10" s="17"/>
      <c r="B10" s="17"/>
      <c r="C10" s="17"/>
      <c r="D10" s="18"/>
      <c r="E10" s="18"/>
      <c r="F10" s="19"/>
      <c r="G10" s="19"/>
      <c r="H10" s="19">
        <f>F10*G10</f>
        <v>0</v>
      </c>
      <c r="I10" s="38"/>
      <c r="J10" s="19">
        <f>E10*I10</f>
        <v>0</v>
      </c>
      <c r="K10" s="40"/>
      <c r="L10" s="40"/>
      <c r="M10" s="40"/>
      <c r="N10" s="40"/>
    </row>
    <row r="11" spans="1:14" x14ac:dyDescent="0.25">
      <c r="A11" s="11"/>
      <c r="B11" s="11"/>
      <c r="C11" s="37"/>
      <c r="D11" s="14"/>
      <c r="E11" s="14"/>
      <c r="F11" s="14"/>
      <c r="G11" s="12" t="s">
        <v>24</v>
      </c>
      <c r="H11" s="30">
        <f>SUM(H9:H10)</f>
        <v>0</v>
      </c>
      <c r="I11" s="31"/>
      <c r="J11" s="26">
        <f>SUM(J9:J10)</f>
        <v>0</v>
      </c>
      <c r="K11" s="37"/>
      <c r="L11" s="37"/>
      <c r="M11" s="37"/>
      <c r="N11" s="37"/>
    </row>
    <row r="12" spans="1:14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4" x14ac:dyDescent="0.25">
      <c r="A13" s="32" t="s">
        <v>59</v>
      </c>
      <c r="B13" s="3"/>
      <c r="C13" s="3"/>
      <c r="D13" s="3"/>
      <c r="E13" s="3"/>
      <c r="F13" s="3"/>
      <c r="G13" s="3"/>
      <c r="H13" s="3"/>
      <c r="I13" s="3"/>
      <c r="J13" s="4"/>
    </row>
    <row r="14" spans="1:14" ht="78.75" x14ac:dyDescent="0.25">
      <c r="A14" s="15" t="s">
        <v>0</v>
      </c>
      <c r="B14" s="15" t="s">
        <v>78</v>
      </c>
      <c r="C14" s="15" t="s">
        <v>77</v>
      </c>
      <c r="D14" s="15" t="s">
        <v>26</v>
      </c>
      <c r="E14" s="15" t="s">
        <v>28</v>
      </c>
      <c r="F14" s="15" t="s">
        <v>27</v>
      </c>
      <c r="G14" s="16" t="s">
        <v>29</v>
      </c>
      <c r="H14" s="16" t="s">
        <v>31</v>
      </c>
      <c r="I14" s="16" t="s">
        <v>32</v>
      </c>
      <c r="J14" s="16" t="s">
        <v>30</v>
      </c>
      <c r="K14" s="39" t="s">
        <v>80</v>
      </c>
      <c r="L14" s="39" t="s">
        <v>81</v>
      </c>
      <c r="M14" s="39" t="s">
        <v>82</v>
      </c>
      <c r="N14" s="39" t="s">
        <v>83</v>
      </c>
    </row>
    <row r="15" spans="1:14" s="6" customFormat="1" x14ac:dyDescent="0.25">
      <c r="A15" s="21">
        <v>1</v>
      </c>
      <c r="B15" s="21">
        <v>2</v>
      </c>
      <c r="C15" s="22">
        <v>3</v>
      </c>
      <c r="D15" s="21">
        <v>4</v>
      </c>
      <c r="E15" s="21">
        <v>5</v>
      </c>
      <c r="F15" s="22">
        <v>6</v>
      </c>
      <c r="G15" s="22">
        <v>7</v>
      </c>
      <c r="H15" s="22">
        <v>8</v>
      </c>
      <c r="I15" s="23">
        <v>9</v>
      </c>
      <c r="J15" s="22">
        <v>10</v>
      </c>
      <c r="K15" s="21">
        <v>11</v>
      </c>
      <c r="L15" s="21">
        <v>12</v>
      </c>
      <c r="M15" s="21">
        <v>13</v>
      </c>
      <c r="N15" s="21">
        <v>14</v>
      </c>
    </row>
    <row r="16" spans="1:14" x14ac:dyDescent="0.25">
      <c r="A16" s="17" t="s">
        <v>2</v>
      </c>
      <c r="B16" s="17"/>
      <c r="C16" s="17"/>
      <c r="D16" s="18"/>
      <c r="E16" s="18"/>
      <c r="F16" s="19"/>
      <c r="G16" s="19"/>
      <c r="H16" s="19">
        <f>F16*G16</f>
        <v>0</v>
      </c>
      <c r="I16" s="20"/>
      <c r="J16" s="19">
        <f>E16*I16</f>
        <v>0</v>
      </c>
      <c r="K16" s="40"/>
      <c r="L16" s="40"/>
      <c r="M16" s="40"/>
      <c r="N16" s="40"/>
    </row>
    <row r="17" spans="1:14" x14ac:dyDescent="0.25">
      <c r="A17" s="17" t="s">
        <v>5</v>
      </c>
      <c r="B17" s="17"/>
      <c r="C17" s="17"/>
      <c r="D17" s="18"/>
      <c r="E17" s="18"/>
      <c r="F17" s="19"/>
      <c r="G17" s="19"/>
      <c r="H17" s="19">
        <f>F17*G17</f>
        <v>0</v>
      </c>
      <c r="I17" s="20"/>
      <c r="J17" s="19">
        <f>E17*I17</f>
        <v>0</v>
      </c>
      <c r="K17" s="40"/>
      <c r="L17" s="40"/>
      <c r="M17" s="40"/>
      <c r="N17" s="40"/>
    </row>
    <row r="18" spans="1:14" x14ac:dyDescent="0.25">
      <c r="A18" s="17" t="s">
        <v>6</v>
      </c>
      <c r="B18" s="17"/>
      <c r="C18" s="17"/>
      <c r="D18" s="18"/>
      <c r="E18" s="18"/>
      <c r="F18" s="19"/>
      <c r="G18" s="19"/>
      <c r="H18" s="19">
        <f>F18*G18</f>
        <v>0</v>
      </c>
      <c r="I18" s="20"/>
      <c r="J18" s="19">
        <f>E18*I18</f>
        <v>0</v>
      </c>
      <c r="K18" s="40"/>
      <c r="L18" s="40"/>
      <c r="M18" s="40"/>
      <c r="N18" s="40"/>
    </row>
    <row r="19" spans="1:14" x14ac:dyDescent="0.25">
      <c r="A19" s="17" t="s">
        <v>7</v>
      </c>
      <c r="B19" s="17"/>
      <c r="C19" s="17"/>
      <c r="D19" s="18"/>
      <c r="E19" s="18"/>
      <c r="F19" s="19"/>
      <c r="G19" s="19"/>
      <c r="H19" s="19">
        <f>F19*G19</f>
        <v>0</v>
      </c>
      <c r="I19" s="20"/>
      <c r="J19" s="19">
        <f>E19*I19</f>
        <v>0</v>
      </c>
      <c r="K19" s="41"/>
      <c r="L19" s="41"/>
      <c r="M19" s="41"/>
      <c r="N19" s="41"/>
    </row>
    <row r="20" spans="1:14" x14ac:dyDescent="0.25">
      <c r="A20" s="17" t="s">
        <v>57</v>
      </c>
      <c r="B20" s="17"/>
      <c r="C20" s="17"/>
      <c r="D20" s="18"/>
      <c r="E20" s="18"/>
      <c r="F20" s="19"/>
      <c r="G20" s="19"/>
      <c r="H20" s="19">
        <f>F20*G20</f>
        <v>0</v>
      </c>
      <c r="I20" s="20"/>
      <c r="J20" s="19">
        <f>E20*I20</f>
        <v>0</v>
      </c>
      <c r="K20" s="41"/>
      <c r="L20" s="41"/>
      <c r="M20" s="41"/>
      <c r="N20" s="41"/>
    </row>
    <row r="21" spans="1:14" x14ac:dyDescent="0.25">
      <c r="A21" s="3"/>
      <c r="B21" s="3"/>
      <c r="C21" s="3"/>
      <c r="D21" s="3"/>
      <c r="E21" s="3"/>
      <c r="F21" s="3"/>
      <c r="G21" s="12" t="s">
        <v>24</v>
      </c>
      <c r="H21" s="30">
        <f>SUM(H16:H20)</f>
        <v>0</v>
      </c>
      <c r="I21" s="31"/>
      <c r="J21" s="26">
        <f>SUM(J16:J20)</f>
        <v>0</v>
      </c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4"/>
    </row>
    <row r="23" spans="1:14" x14ac:dyDescent="0.25">
      <c r="A23" s="32" t="s">
        <v>60</v>
      </c>
      <c r="B23" s="3"/>
      <c r="C23" s="3"/>
      <c r="D23" s="3"/>
      <c r="E23" s="3"/>
      <c r="F23" s="3"/>
      <c r="G23" s="3"/>
      <c r="H23" s="3"/>
      <c r="I23" s="3"/>
      <c r="J23" s="4"/>
    </row>
    <row r="24" spans="1:14" ht="22.5" x14ac:dyDescent="0.25">
      <c r="A24" s="16" t="s">
        <v>8</v>
      </c>
      <c r="B24" s="16" t="s">
        <v>17</v>
      </c>
      <c r="C24" s="16" t="s">
        <v>18</v>
      </c>
      <c r="D24" s="16" t="s">
        <v>14</v>
      </c>
      <c r="E24" s="16" t="s">
        <v>19</v>
      </c>
      <c r="F24" s="3"/>
      <c r="G24" s="3"/>
      <c r="H24" s="3"/>
      <c r="I24" s="3"/>
      <c r="J24" s="4"/>
    </row>
    <row r="25" spans="1:14" x14ac:dyDescent="0.25">
      <c r="A25" s="22">
        <v>1</v>
      </c>
      <c r="B25" s="22">
        <v>2</v>
      </c>
      <c r="C25" s="22">
        <v>3</v>
      </c>
      <c r="D25" s="22">
        <v>4</v>
      </c>
      <c r="E25" s="22">
        <v>5</v>
      </c>
      <c r="F25" s="3"/>
      <c r="G25" s="3"/>
      <c r="H25" s="3"/>
      <c r="I25" s="3"/>
      <c r="J25" s="4"/>
    </row>
    <row r="26" spans="1:14" x14ac:dyDescent="0.25">
      <c r="A26" s="17" t="s">
        <v>2</v>
      </c>
      <c r="B26" s="17" t="s">
        <v>20</v>
      </c>
      <c r="C26" s="19">
        <f>H11</f>
        <v>0</v>
      </c>
      <c r="D26" s="20"/>
      <c r="E26" s="19">
        <f>J11</f>
        <v>0</v>
      </c>
      <c r="F26" s="3"/>
      <c r="G26" s="3"/>
      <c r="H26" s="3"/>
      <c r="I26" s="3"/>
      <c r="J26" s="4"/>
    </row>
    <row r="27" spans="1:14" ht="15.6" customHeight="1" x14ac:dyDescent="0.25">
      <c r="A27" s="17" t="s">
        <v>5</v>
      </c>
      <c r="B27" s="17" t="s">
        <v>4</v>
      </c>
      <c r="C27" s="19">
        <f>H21</f>
        <v>0</v>
      </c>
      <c r="D27" s="20"/>
      <c r="E27" s="19">
        <f>J21</f>
        <v>0</v>
      </c>
      <c r="F27" s="3"/>
      <c r="G27" s="3"/>
      <c r="H27" s="3"/>
      <c r="I27" s="3"/>
      <c r="J27" s="4"/>
    </row>
    <row r="28" spans="1:14" x14ac:dyDescent="0.25">
      <c r="A28" s="13"/>
      <c r="B28" s="12" t="s">
        <v>24</v>
      </c>
      <c r="C28" s="25">
        <f>SUM(C26:C27)</f>
        <v>0</v>
      </c>
      <c r="D28" s="27"/>
      <c r="E28" s="26">
        <f>SUM(E26:E27)</f>
        <v>0</v>
      </c>
      <c r="F28" s="3"/>
      <c r="G28" s="3"/>
      <c r="H28" s="3"/>
      <c r="I28" s="3"/>
      <c r="J28" s="4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</row>
    <row r="31" spans="1:14" ht="14.45" customHeight="1" x14ac:dyDescent="0.25">
      <c r="A31" s="50" t="s">
        <v>25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4" ht="14.45" customHeight="1" x14ac:dyDescent="0.25">
      <c r="A32" s="49" t="s">
        <v>55</v>
      </c>
      <c r="B32" s="49"/>
      <c r="C32" s="49"/>
      <c r="D32" s="49"/>
      <c r="E32" s="49"/>
      <c r="F32" s="49"/>
      <c r="G32" s="49"/>
      <c r="H32" s="49"/>
      <c r="I32" s="49"/>
      <c r="J32" s="49"/>
    </row>
    <row r="35" spans="1:12" x14ac:dyDescent="0.25">
      <c r="A35" s="28" t="s">
        <v>86</v>
      </c>
    </row>
    <row r="36" spans="1:12" x14ac:dyDescent="0.25">
      <c r="A36" s="32" t="s">
        <v>61</v>
      </c>
      <c r="B36" s="11"/>
      <c r="C36" s="11"/>
      <c r="D36" s="11"/>
      <c r="E36" s="11"/>
      <c r="F36" s="11"/>
      <c r="G36" s="11"/>
      <c r="H36" s="11"/>
      <c r="I36" s="11"/>
      <c r="J36" s="10"/>
    </row>
    <row r="37" spans="1:12" ht="78.75" x14ac:dyDescent="0.25">
      <c r="A37" s="15" t="s">
        <v>8</v>
      </c>
      <c r="B37" s="15" t="s">
        <v>9</v>
      </c>
      <c r="C37" s="15" t="s">
        <v>10</v>
      </c>
      <c r="D37" s="15" t="s">
        <v>11</v>
      </c>
      <c r="E37" s="15" t="s">
        <v>12</v>
      </c>
      <c r="F37" s="15" t="s">
        <v>13</v>
      </c>
      <c r="G37" s="15" t="s">
        <v>14</v>
      </c>
      <c r="H37" s="15" t="s">
        <v>15</v>
      </c>
      <c r="I37" s="39" t="s">
        <v>84</v>
      </c>
      <c r="J37" s="39" t="s">
        <v>82</v>
      </c>
      <c r="K37" s="39" t="s">
        <v>83</v>
      </c>
      <c r="L37" s="47"/>
    </row>
    <row r="38" spans="1:12" x14ac:dyDescent="0.25">
      <c r="A38" s="21">
        <v>1</v>
      </c>
      <c r="B38" s="21">
        <v>2</v>
      </c>
      <c r="C38" s="21">
        <v>3</v>
      </c>
      <c r="D38" s="21">
        <v>4</v>
      </c>
      <c r="E38" s="21">
        <v>5</v>
      </c>
      <c r="F38" s="21">
        <v>6</v>
      </c>
      <c r="G38" s="21">
        <v>7</v>
      </c>
      <c r="H38" s="21">
        <v>8</v>
      </c>
      <c r="I38" s="21">
        <v>9</v>
      </c>
      <c r="J38" s="21">
        <v>10</v>
      </c>
      <c r="K38" s="21">
        <v>11</v>
      </c>
      <c r="L38" s="48"/>
    </row>
    <row r="39" spans="1:12" ht="22.5" x14ac:dyDescent="0.25">
      <c r="A39" s="18" t="s">
        <v>2</v>
      </c>
      <c r="B39" s="18" t="s">
        <v>23</v>
      </c>
      <c r="C39" s="29"/>
      <c r="D39" s="18" t="s">
        <v>16</v>
      </c>
      <c r="E39" s="29"/>
      <c r="F39" s="29">
        <f>E39*36</f>
        <v>0</v>
      </c>
      <c r="G39" s="20"/>
      <c r="H39" s="29">
        <f>F39*1.23</f>
        <v>0</v>
      </c>
      <c r="I39" s="40"/>
      <c r="J39" s="40"/>
      <c r="K39" s="40"/>
      <c r="L39" s="44"/>
    </row>
    <row r="40" spans="1:12" x14ac:dyDescent="0.25">
      <c r="A40" s="10"/>
      <c r="B40" s="10"/>
      <c r="C40" s="10"/>
      <c r="D40" s="10"/>
      <c r="E40" s="12" t="s">
        <v>24</v>
      </c>
      <c r="F40" s="30">
        <f>SUM(F39)</f>
        <v>0</v>
      </c>
      <c r="G40" s="27"/>
      <c r="H40" s="26">
        <f>SUM(H39)</f>
        <v>0</v>
      </c>
      <c r="I40" s="42"/>
      <c r="J40" s="43"/>
      <c r="K40" s="43"/>
      <c r="L40" s="45"/>
    </row>
    <row r="41" spans="1:12" x14ac:dyDescent="0.25">
      <c r="A41" s="10"/>
      <c r="B41" s="10"/>
      <c r="C41" s="10"/>
      <c r="D41" s="10"/>
      <c r="E41" s="10"/>
      <c r="F41" s="10"/>
      <c r="G41" s="10"/>
      <c r="H41" s="46"/>
      <c r="I41" s="45"/>
      <c r="J41" s="45"/>
      <c r="K41" s="45"/>
      <c r="L41" s="45"/>
    </row>
    <row r="42" spans="1:12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2" x14ac:dyDescent="0.25">
      <c r="A43" s="50" t="s">
        <v>76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2" ht="15" customHeight="1" x14ac:dyDescent="0.25">
      <c r="A44" s="49" t="s">
        <v>55</v>
      </c>
      <c r="B44" s="49"/>
      <c r="C44" s="49"/>
      <c r="D44" s="49"/>
      <c r="E44" s="49"/>
      <c r="F44" s="49"/>
      <c r="G44" s="49"/>
      <c r="H44" s="49"/>
      <c r="I44" s="49"/>
      <c r="J44" s="49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2" ht="22.5" x14ac:dyDescent="0.25">
      <c r="A47" s="34" t="s">
        <v>8</v>
      </c>
      <c r="B47" s="55" t="s">
        <v>74</v>
      </c>
      <c r="C47" s="55"/>
      <c r="D47" s="34" t="s">
        <v>33</v>
      </c>
      <c r="E47" s="56" t="s">
        <v>75</v>
      </c>
      <c r="F47" s="56"/>
      <c r="G47" s="10"/>
      <c r="H47" s="10"/>
      <c r="I47" s="10"/>
      <c r="J47" s="10"/>
    </row>
    <row r="48" spans="1:12" ht="84" customHeight="1" x14ac:dyDescent="0.25">
      <c r="A48" s="35">
        <v>1</v>
      </c>
      <c r="B48" s="51" t="s">
        <v>85</v>
      </c>
      <c r="C48" s="52"/>
      <c r="D48" s="36" t="s">
        <v>34</v>
      </c>
      <c r="E48" s="53" t="s">
        <v>87</v>
      </c>
      <c r="F48" s="54"/>
      <c r="G48" s="10"/>
      <c r="H48" s="10"/>
      <c r="I48" s="10"/>
      <c r="J48" s="10"/>
    </row>
    <row r="49" spans="1:10" ht="87.75" customHeight="1" x14ac:dyDescent="0.25">
      <c r="A49" s="35">
        <v>2</v>
      </c>
      <c r="B49" s="51" t="s">
        <v>62</v>
      </c>
      <c r="C49" s="52"/>
      <c r="D49" s="36" t="s">
        <v>34</v>
      </c>
      <c r="E49" s="53"/>
      <c r="F49" s="54"/>
      <c r="G49" s="10"/>
      <c r="H49" s="10"/>
      <c r="I49" s="10"/>
      <c r="J49" s="10"/>
    </row>
    <row r="50" spans="1:10" ht="64.5" customHeight="1" x14ac:dyDescent="0.25">
      <c r="A50" s="35">
        <v>3</v>
      </c>
      <c r="B50" s="51" t="s">
        <v>63</v>
      </c>
      <c r="C50" s="52"/>
      <c r="D50" s="36" t="s">
        <v>34</v>
      </c>
      <c r="E50" s="53"/>
      <c r="F50" s="54"/>
      <c r="G50" s="10"/>
      <c r="H50" s="10"/>
      <c r="I50" s="10"/>
      <c r="J50" s="10"/>
    </row>
    <row r="51" spans="1:10" ht="33.75" customHeight="1" x14ac:dyDescent="0.25">
      <c r="A51" s="35">
        <v>4</v>
      </c>
      <c r="B51" s="51" t="s">
        <v>36</v>
      </c>
      <c r="C51" s="52"/>
      <c r="D51" s="36" t="s">
        <v>34</v>
      </c>
      <c r="E51" s="53"/>
      <c r="F51" s="54"/>
      <c r="G51" s="10"/>
      <c r="H51" s="10"/>
      <c r="I51" s="10"/>
      <c r="J51" s="10"/>
    </row>
    <row r="52" spans="1:10" ht="67.5" customHeight="1" x14ac:dyDescent="0.25">
      <c r="A52" s="35">
        <v>5</v>
      </c>
      <c r="B52" s="51" t="s">
        <v>64</v>
      </c>
      <c r="C52" s="52"/>
      <c r="D52" s="36" t="s">
        <v>34</v>
      </c>
      <c r="E52" s="53"/>
      <c r="F52" s="54"/>
      <c r="G52" s="10"/>
      <c r="H52" s="10"/>
      <c r="I52" s="10"/>
      <c r="J52" s="10"/>
    </row>
    <row r="53" spans="1:10" ht="33.75" customHeight="1" x14ac:dyDescent="0.25">
      <c r="A53" s="35">
        <v>6</v>
      </c>
      <c r="B53" s="51" t="s">
        <v>37</v>
      </c>
      <c r="C53" s="52"/>
      <c r="D53" s="36" t="s">
        <v>34</v>
      </c>
      <c r="E53" s="53"/>
      <c r="F53" s="54"/>
      <c r="G53" s="10"/>
      <c r="H53" s="10"/>
      <c r="I53" s="10"/>
      <c r="J53" s="10"/>
    </row>
    <row r="54" spans="1:10" x14ac:dyDescent="0.25">
      <c r="A54" s="35">
        <v>7</v>
      </c>
      <c r="B54" s="51" t="s">
        <v>38</v>
      </c>
      <c r="C54" s="52"/>
      <c r="D54" s="36" t="s">
        <v>34</v>
      </c>
      <c r="E54" s="53"/>
      <c r="F54" s="54"/>
      <c r="G54" s="10"/>
      <c r="H54" s="10"/>
      <c r="I54" s="10"/>
      <c r="J54" s="10"/>
    </row>
    <row r="55" spans="1:10" ht="33.75" customHeight="1" x14ac:dyDescent="0.25">
      <c r="A55" s="35">
        <v>8</v>
      </c>
      <c r="B55" s="51" t="s">
        <v>65</v>
      </c>
      <c r="C55" s="52"/>
      <c r="D55" s="36" t="s">
        <v>34</v>
      </c>
      <c r="E55" s="53"/>
      <c r="F55" s="54"/>
      <c r="G55" s="10"/>
      <c r="H55" s="10"/>
      <c r="I55" s="10"/>
      <c r="J55" s="10"/>
    </row>
    <row r="56" spans="1:10" ht="22.5" customHeight="1" x14ac:dyDescent="0.25">
      <c r="A56" s="35">
        <v>9</v>
      </c>
      <c r="B56" s="51" t="s">
        <v>39</v>
      </c>
      <c r="C56" s="52"/>
      <c r="D56" s="36" t="s">
        <v>34</v>
      </c>
      <c r="E56" s="53"/>
      <c r="F56" s="54"/>
      <c r="G56" s="10"/>
      <c r="H56" s="10"/>
      <c r="I56" s="10"/>
      <c r="J56" s="10"/>
    </row>
    <row r="57" spans="1:10" ht="45" customHeight="1" x14ac:dyDescent="0.25">
      <c r="A57" s="35">
        <v>10</v>
      </c>
      <c r="B57" s="51" t="s">
        <v>40</v>
      </c>
      <c r="C57" s="52"/>
      <c r="D57" s="36" t="s">
        <v>34</v>
      </c>
      <c r="E57" s="53"/>
      <c r="F57" s="54"/>
      <c r="G57" s="10"/>
      <c r="H57" s="10"/>
      <c r="I57" s="10"/>
      <c r="J57" s="10"/>
    </row>
    <row r="58" spans="1:10" ht="33.75" customHeight="1" x14ac:dyDescent="0.25">
      <c r="A58" s="35">
        <v>11</v>
      </c>
      <c r="B58" s="51" t="s">
        <v>41</v>
      </c>
      <c r="C58" s="52"/>
      <c r="D58" s="36" t="s">
        <v>34</v>
      </c>
      <c r="E58" s="53"/>
      <c r="F58" s="54"/>
      <c r="G58" s="10"/>
      <c r="H58" s="10"/>
      <c r="I58" s="10"/>
      <c r="J58" s="10"/>
    </row>
    <row r="59" spans="1:10" ht="33.75" customHeight="1" x14ac:dyDescent="0.25">
      <c r="A59" s="35">
        <v>12</v>
      </c>
      <c r="B59" s="51" t="s">
        <v>42</v>
      </c>
      <c r="C59" s="52"/>
      <c r="D59" s="36" t="s">
        <v>34</v>
      </c>
      <c r="E59" s="53"/>
      <c r="F59" s="54"/>
      <c r="G59" s="10"/>
      <c r="H59" s="10"/>
      <c r="I59" s="10"/>
      <c r="J59" s="10"/>
    </row>
    <row r="60" spans="1:10" ht="22.5" customHeight="1" x14ac:dyDescent="0.25">
      <c r="A60" s="35">
        <v>13</v>
      </c>
      <c r="B60" s="51" t="s">
        <v>43</v>
      </c>
      <c r="C60" s="52"/>
      <c r="D60" s="36" t="s">
        <v>34</v>
      </c>
      <c r="E60" s="53"/>
      <c r="F60" s="54"/>
      <c r="G60" s="10"/>
      <c r="H60" s="10"/>
      <c r="I60" s="10"/>
      <c r="J60" s="10"/>
    </row>
    <row r="61" spans="1:10" ht="33.75" customHeight="1" x14ac:dyDescent="0.25">
      <c r="A61" s="35">
        <v>14</v>
      </c>
      <c r="B61" s="51" t="s">
        <v>44</v>
      </c>
      <c r="C61" s="52"/>
      <c r="D61" s="36" t="s">
        <v>34</v>
      </c>
      <c r="E61" s="53"/>
      <c r="F61" s="54"/>
      <c r="G61" s="10"/>
      <c r="H61" s="10"/>
      <c r="I61" s="10"/>
      <c r="J61" s="10"/>
    </row>
    <row r="62" spans="1:10" ht="22.5" customHeight="1" x14ac:dyDescent="0.25">
      <c r="A62" s="35">
        <v>15</v>
      </c>
      <c r="B62" s="51" t="s">
        <v>45</v>
      </c>
      <c r="C62" s="52"/>
      <c r="D62" s="36" t="s">
        <v>34</v>
      </c>
      <c r="E62" s="53"/>
      <c r="F62" s="54"/>
      <c r="G62" s="10"/>
      <c r="H62" s="10"/>
      <c r="I62" s="10"/>
      <c r="J62" s="10"/>
    </row>
    <row r="63" spans="1:10" ht="22.5" customHeight="1" x14ac:dyDescent="0.25">
      <c r="A63" s="35">
        <v>16</v>
      </c>
      <c r="B63" s="51" t="s">
        <v>66</v>
      </c>
      <c r="C63" s="52"/>
      <c r="D63" s="36" t="s">
        <v>34</v>
      </c>
      <c r="E63" s="53"/>
      <c r="F63" s="54"/>
      <c r="G63" s="10"/>
      <c r="H63" s="10"/>
      <c r="I63" s="10"/>
      <c r="J63" s="10"/>
    </row>
    <row r="64" spans="1:10" ht="22.5" customHeight="1" x14ac:dyDescent="0.25">
      <c r="A64" s="35">
        <v>17</v>
      </c>
      <c r="B64" s="51" t="s">
        <v>46</v>
      </c>
      <c r="C64" s="52"/>
      <c r="D64" s="36" t="s">
        <v>34</v>
      </c>
      <c r="E64" s="53"/>
      <c r="F64" s="54"/>
      <c r="G64" s="10"/>
      <c r="H64" s="10"/>
      <c r="I64" s="10"/>
      <c r="J64" s="10"/>
    </row>
    <row r="65" spans="1:10" ht="33.75" customHeight="1" x14ac:dyDescent="0.25">
      <c r="A65" s="35">
        <v>18</v>
      </c>
      <c r="B65" s="51" t="s">
        <v>48</v>
      </c>
      <c r="C65" s="52"/>
      <c r="D65" s="36" t="s">
        <v>34</v>
      </c>
      <c r="E65" s="53"/>
      <c r="F65" s="54"/>
      <c r="G65" s="10"/>
      <c r="H65" s="10"/>
      <c r="I65" s="10"/>
      <c r="J65" s="10"/>
    </row>
    <row r="66" spans="1:10" ht="22.5" customHeight="1" x14ac:dyDescent="0.25">
      <c r="A66" s="35">
        <v>19</v>
      </c>
      <c r="B66" s="51" t="s">
        <v>49</v>
      </c>
      <c r="C66" s="52"/>
      <c r="D66" s="36" t="s">
        <v>34</v>
      </c>
      <c r="E66" s="53"/>
      <c r="F66" s="54"/>
      <c r="G66" s="10"/>
      <c r="H66" s="10"/>
      <c r="I66" s="10"/>
      <c r="J66" s="10"/>
    </row>
    <row r="67" spans="1:10" ht="33" customHeight="1" x14ac:dyDescent="0.25">
      <c r="A67" s="35">
        <v>20</v>
      </c>
      <c r="B67" s="51" t="s">
        <v>35</v>
      </c>
      <c r="C67" s="52"/>
      <c r="D67" s="36" t="s">
        <v>34</v>
      </c>
      <c r="E67" s="53"/>
      <c r="F67" s="54"/>
      <c r="G67" s="10"/>
      <c r="H67" s="10"/>
      <c r="I67" s="10"/>
      <c r="J67" s="10"/>
    </row>
    <row r="68" spans="1:10" x14ac:dyDescent="0.25">
      <c r="A68" s="35">
        <v>21</v>
      </c>
      <c r="B68" s="51" t="s">
        <v>67</v>
      </c>
      <c r="C68" s="52"/>
      <c r="D68" s="36" t="s">
        <v>34</v>
      </c>
      <c r="E68" s="53"/>
      <c r="F68" s="54"/>
      <c r="G68" s="10"/>
      <c r="H68" s="10"/>
      <c r="I68" s="10"/>
      <c r="J68" s="10"/>
    </row>
    <row r="69" spans="1:10" ht="45" customHeight="1" x14ac:dyDescent="0.25">
      <c r="A69" s="35">
        <v>22</v>
      </c>
      <c r="B69" s="51" t="s">
        <v>68</v>
      </c>
      <c r="C69" s="52"/>
      <c r="D69" s="36" t="s">
        <v>34</v>
      </c>
      <c r="E69" s="53"/>
      <c r="F69" s="54"/>
      <c r="G69" s="10"/>
      <c r="H69" s="10"/>
      <c r="I69" s="10"/>
      <c r="J69" s="10"/>
    </row>
    <row r="70" spans="1:10" ht="33.75" customHeight="1" x14ac:dyDescent="0.25">
      <c r="A70" s="35">
        <v>23</v>
      </c>
      <c r="B70" s="51" t="s">
        <v>69</v>
      </c>
      <c r="C70" s="52"/>
      <c r="D70" s="36" t="s">
        <v>34</v>
      </c>
      <c r="E70" s="53"/>
      <c r="F70" s="54"/>
      <c r="G70" s="10"/>
      <c r="H70" s="10"/>
      <c r="I70" s="10"/>
      <c r="J70" s="10"/>
    </row>
    <row r="71" spans="1:10" ht="31.5" customHeight="1" x14ac:dyDescent="0.25">
      <c r="A71" s="35">
        <v>24</v>
      </c>
      <c r="B71" s="51" t="s">
        <v>70</v>
      </c>
      <c r="C71" s="52"/>
      <c r="D71" s="36" t="s">
        <v>34</v>
      </c>
      <c r="E71" s="53"/>
      <c r="F71" s="54"/>
      <c r="G71" s="10"/>
      <c r="H71" s="10"/>
      <c r="I71" s="10"/>
      <c r="J71" s="10"/>
    </row>
    <row r="72" spans="1:10" ht="256.5" customHeight="1" x14ac:dyDescent="0.25">
      <c r="A72" s="35">
        <v>25</v>
      </c>
      <c r="B72" s="51" t="s">
        <v>88</v>
      </c>
      <c r="C72" s="52"/>
      <c r="D72" s="36" t="s">
        <v>34</v>
      </c>
      <c r="E72" s="53"/>
      <c r="F72" s="54"/>
      <c r="G72" s="10"/>
      <c r="H72" s="10"/>
      <c r="I72" s="10"/>
      <c r="J72" s="10"/>
    </row>
    <row r="73" spans="1:10" ht="22.5" customHeight="1" x14ac:dyDescent="0.25">
      <c r="A73" s="35">
        <v>26</v>
      </c>
      <c r="B73" s="51" t="s">
        <v>52</v>
      </c>
      <c r="C73" s="52"/>
      <c r="D73" s="36" t="s">
        <v>34</v>
      </c>
      <c r="E73" s="60"/>
      <c r="F73" s="61"/>
      <c r="G73" s="10"/>
      <c r="H73" s="10"/>
      <c r="I73" s="10"/>
      <c r="J73" s="10"/>
    </row>
    <row r="74" spans="1:10" ht="33.75" customHeight="1" x14ac:dyDescent="0.25">
      <c r="A74" s="35">
        <v>27</v>
      </c>
      <c r="B74" s="51" t="s">
        <v>71</v>
      </c>
      <c r="C74" s="52"/>
      <c r="D74" s="36" t="s">
        <v>34</v>
      </c>
      <c r="E74" s="60"/>
      <c r="F74" s="61"/>
      <c r="G74" s="10"/>
      <c r="H74" s="10"/>
      <c r="I74" s="10"/>
      <c r="J74" s="10"/>
    </row>
    <row r="75" spans="1:10" ht="43.5" customHeight="1" x14ac:dyDescent="0.25">
      <c r="A75" s="35">
        <v>28</v>
      </c>
      <c r="B75" s="51" t="s">
        <v>72</v>
      </c>
      <c r="C75" s="52"/>
      <c r="D75" s="36" t="s">
        <v>34</v>
      </c>
      <c r="E75" s="53"/>
      <c r="F75" s="54"/>
      <c r="G75" s="10"/>
      <c r="H75" s="10"/>
      <c r="I75" s="10"/>
      <c r="J75" s="10"/>
    </row>
    <row r="76" spans="1:10" ht="42.75" customHeight="1" x14ac:dyDescent="0.25">
      <c r="A76" s="35">
        <v>29</v>
      </c>
      <c r="B76" s="51" t="s">
        <v>50</v>
      </c>
      <c r="C76" s="52"/>
      <c r="D76" s="36" t="s">
        <v>34</v>
      </c>
      <c r="E76" s="53"/>
      <c r="F76" s="54"/>
      <c r="G76" s="10"/>
      <c r="H76" s="10"/>
      <c r="I76" s="10"/>
      <c r="J76" s="10"/>
    </row>
    <row r="77" spans="1:10" ht="40.5" customHeight="1" x14ac:dyDescent="0.25">
      <c r="A77" s="35">
        <v>30</v>
      </c>
      <c r="B77" s="51" t="s">
        <v>51</v>
      </c>
      <c r="C77" s="52"/>
      <c r="D77" s="36" t="s">
        <v>34</v>
      </c>
      <c r="E77" s="53"/>
      <c r="F77" s="54"/>
      <c r="G77" s="10"/>
      <c r="H77" s="10"/>
      <c r="I77" s="10"/>
      <c r="J77" s="10"/>
    </row>
    <row r="78" spans="1:10" ht="39.75" customHeight="1" x14ac:dyDescent="0.25">
      <c r="A78" s="35">
        <v>31</v>
      </c>
      <c r="B78" s="51" t="s">
        <v>79</v>
      </c>
      <c r="C78" s="52"/>
      <c r="D78" s="36" t="s">
        <v>34</v>
      </c>
      <c r="E78" s="53"/>
      <c r="F78" s="54"/>
      <c r="G78" s="10"/>
      <c r="H78" s="10"/>
      <c r="I78" s="10"/>
      <c r="J78" s="10"/>
    </row>
    <row r="79" spans="1:10" ht="33.75" customHeight="1" x14ac:dyDescent="0.25">
      <c r="A79" s="35">
        <v>32</v>
      </c>
      <c r="B79" s="51" t="s">
        <v>73</v>
      </c>
      <c r="C79" s="52"/>
      <c r="D79" s="36" t="s">
        <v>34</v>
      </c>
      <c r="E79" s="53"/>
      <c r="F79" s="54"/>
      <c r="G79" s="10"/>
      <c r="H79" s="10"/>
      <c r="I79" s="10"/>
      <c r="J79" s="10"/>
    </row>
    <row r="80" spans="1:10" ht="33.75" customHeight="1" x14ac:dyDescent="0.25">
      <c r="A80" s="35">
        <v>33</v>
      </c>
      <c r="B80" s="51" t="s">
        <v>47</v>
      </c>
      <c r="C80" s="52"/>
      <c r="D80" s="36" t="s">
        <v>34</v>
      </c>
      <c r="E80" s="53"/>
      <c r="F80" s="54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</sheetData>
  <mergeCells count="73">
    <mergeCell ref="B66:C66"/>
    <mergeCell ref="E66:F66"/>
    <mergeCell ref="A8:J8"/>
    <mergeCell ref="B79:C79"/>
    <mergeCell ref="E79:F79"/>
    <mergeCell ref="E73:F73"/>
    <mergeCell ref="E74:F74"/>
    <mergeCell ref="E75:F75"/>
    <mergeCell ref="E76:F76"/>
    <mergeCell ref="B73:C73"/>
    <mergeCell ref="B74:C74"/>
    <mergeCell ref="B75:C75"/>
    <mergeCell ref="B76:C76"/>
    <mergeCell ref="B71:C71"/>
    <mergeCell ref="E71:F71"/>
    <mergeCell ref="B77:C77"/>
    <mergeCell ref="B63:C63"/>
    <mergeCell ref="E63:F63"/>
    <mergeCell ref="B64:C64"/>
    <mergeCell ref="E64:F64"/>
    <mergeCell ref="B65:C65"/>
    <mergeCell ref="E65:F65"/>
    <mergeCell ref="B80:C80"/>
    <mergeCell ref="E80:F80"/>
    <mergeCell ref="B72:C72"/>
    <mergeCell ref="E72:F72"/>
    <mergeCell ref="B67:C67"/>
    <mergeCell ref="E67:F67"/>
    <mergeCell ref="B68:C68"/>
    <mergeCell ref="E68:F68"/>
    <mergeCell ref="B69:C69"/>
    <mergeCell ref="E69:F69"/>
    <mergeCell ref="B70:C70"/>
    <mergeCell ref="E70:F70"/>
    <mergeCell ref="E78:F78"/>
    <mergeCell ref="E77:F77"/>
    <mergeCell ref="B78:C78"/>
    <mergeCell ref="B57:C57"/>
    <mergeCell ref="E57:F57"/>
    <mergeCell ref="B58:C58"/>
    <mergeCell ref="E58:F58"/>
    <mergeCell ref="B59:C59"/>
    <mergeCell ref="E59:F59"/>
    <mergeCell ref="B60:C60"/>
    <mergeCell ref="E60:F60"/>
    <mergeCell ref="B61:C61"/>
    <mergeCell ref="E61:F61"/>
    <mergeCell ref="B62:C62"/>
    <mergeCell ref="E62:F62"/>
    <mergeCell ref="B56:C56"/>
    <mergeCell ref="E56:F5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A32:J32"/>
    <mergeCell ref="A31:J31"/>
    <mergeCell ref="A43:J43"/>
    <mergeCell ref="A44:J44"/>
    <mergeCell ref="B55:C55"/>
    <mergeCell ref="E55:F55"/>
    <mergeCell ref="B54:C54"/>
    <mergeCell ref="E54:F54"/>
  </mergeCells>
  <pageMargins left="0.70833333333333304" right="0.70833333333333304" top="0.35416666666666702" bottom="0.35416666666666702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2024-03-26T13:51:12Z</cp:lastPrinted>
  <dcterms:created xsi:type="dcterms:W3CDTF">2015-06-05T18:19:34Z</dcterms:created>
  <dcterms:modified xsi:type="dcterms:W3CDTF">2024-03-28T11:50:45Z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