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zetargi\PRZETARGI PRAWNA\KAROLINA\OFERTY\04-12 66383 Ostrzeszów\"/>
    </mc:Choice>
  </mc:AlternateContent>
  <xr:revisionPtr revIDLastSave="0" documentId="13_ncr:1_{3B6E07A1-61BB-4ACB-BCD7-6E2FFEE8AF6D}" xr6:coauthVersionLast="47" xr6:coauthVersionMax="47" xr10:uidLastSave="{00000000-0000-0000-0000-000000000000}"/>
  <bookViews>
    <workbookView xWindow="2925" yWindow="2040" windowWidth="22035" windowHeight="12420" xr2:uid="{00000000-000D-0000-FFFF-FFFF00000000}"/>
  </bookViews>
  <sheets>
    <sheet name="do druku" sheetId="2" r:id="rId1"/>
    <sheet name="podsumowania" sheetId="3" r:id="rId2"/>
  </sheets>
  <definedNames>
    <definedName name="_xlnm._FilterDatabase" localSheetId="0" hidden="1">'do druku'!$I$1:$I$805</definedName>
    <definedName name="_xlnm.Print_Area" localSheetId="0">'do druku'!$A$1:$K$805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3" l="1"/>
  <c r="C10" i="3"/>
  <c r="K636" i="2"/>
  <c r="H636" i="2"/>
  <c r="K630" i="2"/>
  <c r="H630" i="2"/>
  <c r="H597" i="2" l="1"/>
  <c r="H589" i="2"/>
  <c r="H581" i="2"/>
  <c r="H573" i="2"/>
  <c r="H565" i="2"/>
  <c r="K565" i="2" s="1"/>
  <c r="H557" i="2"/>
  <c r="H549" i="2"/>
  <c r="H541" i="2"/>
  <c r="H533" i="2"/>
  <c r="H525" i="2"/>
  <c r="H517" i="2"/>
  <c r="H509" i="2"/>
  <c r="H501" i="2"/>
  <c r="H493" i="2"/>
  <c r="H485" i="2"/>
  <c r="H477" i="2"/>
  <c r="H469" i="2"/>
  <c r="H453" i="2"/>
  <c r="H445" i="2"/>
  <c r="H437" i="2"/>
  <c r="H429" i="2"/>
  <c r="H421" i="2"/>
  <c r="H413" i="2"/>
  <c r="H389" i="2"/>
  <c r="K389" i="2" s="1"/>
  <c r="H381" i="2"/>
  <c r="H373" i="2"/>
  <c r="H365" i="2"/>
  <c r="H349" i="2"/>
  <c r="H333" i="2"/>
  <c r="H571" i="2"/>
  <c r="H775" i="2"/>
  <c r="H711" i="2"/>
  <c r="H169" i="2"/>
  <c r="H433" i="2" l="1"/>
  <c r="H784" i="2"/>
  <c r="H747" i="2"/>
  <c r="K747" i="2" s="1"/>
  <c r="H716" i="2"/>
  <c r="K716" i="2" s="1"/>
  <c r="H582" i="2"/>
  <c r="K582" i="2" s="1"/>
  <c r="H315" i="2"/>
  <c r="K315" i="2" s="1"/>
  <c r="H518" i="2"/>
  <c r="K518" i="2" s="1"/>
  <c r="H276" i="2"/>
  <c r="K276" i="2" s="1"/>
  <c r="K437" i="2"/>
  <c r="H553" i="2"/>
  <c r="K553" i="2" s="1"/>
  <c r="H803" i="2"/>
  <c r="H621" i="2"/>
  <c r="K621" i="2" s="1"/>
  <c r="H451" i="2"/>
  <c r="K451" i="2" s="1"/>
  <c r="H606" i="2"/>
  <c r="K606" i="2" s="1"/>
  <c r="H334" i="2"/>
  <c r="K334" i="2" s="1"/>
  <c r="H415" i="2"/>
  <c r="K415" i="2" s="1"/>
  <c r="H290" i="2"/>
  <c r="K290" i="2" s="1"/>
  <c r="H206" i="2"/>
  <c r="K206" i="2" s="1"/>
  <c r="H462" i="2"/>
  <c r="K462" i="2" s="1"/>
  <c r="H713" i="2"/>
  <c r="K713" i="2" s="1"/>
  <c r="H167" i="2"/>
  <c r="K167" i="2" s="1"/>
  <c r="H103" i="2"/>
  <c r="K103" i="2" s="1"/>
  <c r="H393" i="2"/>
  <c r="K393" i="2" s="1"/>
  <c r="H464" i="2"/>
  <c r="K464" i="2" s="1"/>
  <c r="H344" i="2"/>
  <c r="K344" i="2" s="1"/>
  <c r="H342" i="2"/>
  <c r="K342" i="2" s="1"/>
  <c r="H348" i="2"/>
  <c r="K348" i="2" s="1"/>
  <c r="H326" i="2"/>
  <c r="K326" i="2" s="1"/>
  <c r="H802" i="2"/>
  <c r="K802" i="2" s="1"/>
  <c r="H618" i="2"/>
  <c r="K618" i="2" s="1"/>
  <c r="H617" i="2"/>
  <c r="K617" i="2" s="1"/>
  <c r="H693" i="2"/>
  <c r="K693" i="2" s="1"/>
  <c r="H346" i="2"/>
  <c r="K346" i="2" s="1"/>
  <c r="H115" i="2"/>
  <c r="K115" i="2" s="1"/>
  <c r="H51" i="2"/>
  <c r="K51" i="2" s="1"/>
  <c r="H160" i="2"/>
  <c r="K160" i="2" s="1"/>
  <c r="K373" i="2"/>
  <c r="H225" i="2"/>
  <c r="K225" i="2" s="1"/>
  <c r="H374" i="2"/>
  <c r="K374" i="2" s="1"/>
  <c r="H159" i="2"/>
  <c r="K159" i="2" s="1"/>
  <c r="H95" i="2"/>
  <c r="K95" i="2" s="1"/>
  <c r="H736" i="2"/>
  <c r="K736" i="2" s="1"/>
  <c r="H377" i="2"/>
  <c r="K377" i="2" s="1"/>
  <c r="H734" i="2"/>
  <c r="K734" i="2" s="1"/>
  <c r="H269" i="2"/>
  <c r="K269" i="2" s="1"/>
  <c r="H273" i="2"/>
  <c r="K273" i="2" s="1"/>
  <c r="H94" i="2"/>
  <c r="K94" i="2" s="1"/>
  <c r="H666" i="2"/>
  <c r="K666" i="2" s="1"/>
  <c r="H147" i="2"/>
  <c r="K147" i="2" s="1"/>
  <c r="H467" i="2"/>
  <c r="K467" i="2" s="1"/>
  <c r="H237" i="2"/>
  <c r="K237" i="2" s="1"/>
  <c r="H242" i="2"/>
  <c r="K242" i="2" s="1"/>
  <c r="H479" i="2"/>
  <c r="K479" i="2" s="1"/>
  <c r="K477" i="2"/>
  <c r="H231" i="2"/>
  <c r="K231" i="2" s="1"/>
  <c r="H379" i="2"/>
  <c r="K379" i="2" s="1"/>
  <c r="H108" i="2"/>
  <c r="K108" i="2" s="1"/>
  <c r="H44" i="2"/>
  <c r="K44" i="2" s="1"/>
  <c r="H678" i="2"/>
  <c r="K678" i="2" s="1"/>
  <c r="H696" i="2"/>
  <c r="K696" i="2" s="1"/>
  <c r="H209" i="2"/>
  <c r="K209" i="2" s="1"/>
  <c r="H529" i="2"/>
  <c r="K529" i="2" s="1"/>
  <c r="K485" i="2"/>
  <c r="H189" i="2"/>
  <c r="K189" i="2" s="1"/>
  <c r="H707" i="2"/>
  <c r="K707" i="2" s="1"/>
  <c r="H499" i="2"/>
  <c r="K499" i="2" s="1"/>
  <c r="H275" i="2"/>
  <c r="K275" i="2" s="1"/>
  <c r="H771" i="2"/>
  <c r="K771" i="2" s="1"/>
  <c r="H141" i="2"/>
  <c r="K141" i="2" s="1"/>
  <c r="H107" i="2"/>
  <c r="K107" i="2" s="1"/>
  <c r="H43" i="2"/>
  <c r="K43" i="2" s="1"/>
  <c r="H280" i="2"/>
  <c r="K280" i="2" s="1"/>
  <c r="K381" i="2"/>
  <c r="H531" i="2"/>
  <c r="K531" i="2" s="1"/>
  <c r="H637" i="2"/>
  <c r="H146" i="2"/>
  <c r="K146" i="2" s="1"/>
  <c r="K571" i="2"/>
  <c r="K501" i="2"/>
  <c r="H709" i="2"/>
  <c r="K709" i="2" s="1"/>
  <c r="H93" i="2"/>
  <c r="K93" i="2" s="1"/>
  <c r="H49" i="2"/>
  <c r="K49" i="2" s="1"/>
  <c r="H272" i="2"/>
  <c r="K272" i="2" s="1"/>
  <c r="H561" i="2"/>
  <c r="K561" i="2" s="1"/>
  <c r="H428" i="2"/>
  <c r="K428" i="2" s="1"/>
  <c r="H70" i="2"/>
  <c r="K70" i="2" s="1"/>
  <c r="H264" i="2"/>
  <c r="K264" i="2" s="1"/>
  <c r="H136" i="2"/>
  <c r="K136" i="2" s="1"/>
  <c r="H8" i="2"/>
  <c r="K8" i="2" s="1"/>
  <c r="H32" i="2"/>
  <c r="K32" i="2" s="1"/>
  <c r="H510" i="2"/>
  <c r="K510" i="2" s="1"/>
  <c r="H515" i="2"/>
  <c r="K515" i="2" s="1"/>
  <c r="H731" i="2"/>
  <c r="K731" i="2" s="1"/>
  <c r="K581" i="2"/>
  <c r="H438" i="2"/>
  <c r="K438" i="2" s="1"/>
  <c r="H212" i="2"/>
  <c r="K212" i="2" s="1"/>
  <c r="H408" i="2"/>
  <c r="K408" i="2" s="1"/>
  <c r="H647" i="2"/>
  <c r="K647" i="2" s="1"/>
  <c r="H536" i="2"/>
  <c r="K536" i="2" s="1"/>
  <c r="H262" i="2"/>
  <c r="K262" i="2" s="1"/>
  <c r="H198" i="2"/>
  <c r="K198" i="2" s="1"/>
  <c r="H309" i="2"/>
  <c r="K309" i="2" s="1"/>
  <c r="H181" i="2"/>
  <c r="K181" i="2" s="1"/>
  <c r="H117" i="2"/>
  <c r="K117" i="2" s="1"/>
  <c r="H593" i="2"/>
  <c r="K593" i="2" s="1"/>
  <c r="H698" i="2"/>
  <c r="K698" i="2" s="1"/>
  <c r="H287" i="2"/>
  <c r="K287" i="2" s="1"/>
  <c r="H223" i="2"/>
  <c r="K223" i="2" s="1"/>
  <c r="H254" i="2"/>
  <c r="K254" i="2" s="1"/>
  <c r="H190" i="2"/>
  <c r="K190" i="2" s="1"/>
  <c r="H126" i="2"/>
  <c r="K126" i="2" s="1"/>
  <c r="H62" i="2"/>
  <c r="K62" i="2" s="1"/>
  <c r="H45" i="2"/>
  <c r="K45" i="2" s="1"/>
  <c r="H153" i="2"/>
  <c r="K153" i="2" s="1"/>
  <c r="H468" i="2"/>
  <c r="K468" i="2" s="1"/>
  <c r="H532" i="2"/>
  <c r="K532" i="2" s="1"/>
  <c r="H52" i="2"/>
  <c r="K52" i="2" s="1"/>
  <c r="H340" i="2"/>
  <c r="K340" i="2" s="1"/>
  <c r="H705" i="2"/>
  <c r="K705" i="2" s="1"/>
  <c r="H616" i="2"/>
  <c r="K616" i="2" s="1"/>
  <c r="K445" i="2"/>
  <c r="H414" i="2"/>
  <c r="K414" i="2" s="1"/>
  <c r="H20" i="2"/>
  <c r="K20" i="2" s="1"/>
  <c r="H148" i="2"/>
  <c r="K148" i="2" s="1"/>
  <c r="H472" i="2"/>
  <c r="K472" i="2" s="1"/>
  <c r="H633" i="2"/>
  <c r="K633" i="2" s="1"/>
  <c r="H730" i="2"/>
  <c r="K730" i="2" s="1"/>
  <c r="H158" i="2"/>
  <c r="K158" i="2" s="1"/>
  <c r="H754" i="2"/>
  <c r="K754" i="2" s="1"/>
  <c r="H84" i="2"/>
  <c r="K84" i="2" s="1"/>
  <c r="H351" i="2"/>
  <c r="K351" i="2" s="1"/>
  <c r="H507" i="2"/>
  <c r="K507" i="2" s="1"/>
  <c r="K333" i="2"/>
  <c r="H590" i="2"/>
  <c r="K590" i="2" s="1"/>
  <c r="H794" i="2"/>
  <c r="K794" i="2" s="1"/>
  <c r="H655" i="2"/>
  <c r="K655" i="2" s="1"/>
  <c r="H783" i="2"/>
  <c r="K783" i="2" s="1"/>
  <c r="H650" i="2"/>
  <c r="H7" i="2"/>
  <c r="K7" i="2" s="1"/>
  <c r="H92" i="2"/>
  <c r="K92" i="2" s="1"/>
  <c r="H97" i="2"/>
  <c r="K97" i="2" s="1"/>
  <c r="H364" i="2"/>
  <c r="K364" i="2" s="1"/>
  <c r="H634" i="2"/>
  <c r="K634" i="2" s="1"/>
  <c r="H676" i="2"/>
  <c r="K676" i="2" s="1"/>
  <c r="H456" i="2"/>
  <c r="K456" i="2" s="1"/>
  <c r="H719" i="2"/>
  <c r="K719" i="2" s="1"/>
  <c r="H792" i="2"/>
  <c r="K792" i="2" s="1"/>
  <c r="H357" i="2"/>
  <c r="K357" i="2" s="1"/>
  <c r="H384" i="2"/>
  <c r="K384" i="2" s="1"/>
  <c r="H514" i="2"/>
  <c r="K514" i="2" s="1"/>
  <c r="H110" i="2"/>
  <c r="K110" i="2" s="1"/>
  <c r="H13" i="2"/>
  <c r="K13" i="2" s="1"/>
  <c r="H295" i="2"/>
  <c r="K295" i="2" s="1"/>
  <c r="H505" i="2"/>
  <c r="K505" i="2" s="1"/>
  <c r="H680" i="2"/>
  <c r="K680" i="2" s="1"/>
  <c r="H388" i="2"/>
  <c r="K388" i="2" s="1"/>
  <c r="H297" i="2"/>
  <c r="K297" i="2" s="1"/>
  <c r="K803" i="2"/>
  <c r="H725" i="2"/>
  <c r="K725" i="2" s="1"/>
  <c r="H706" i="2"/>
  <c r="K706" i="2" s="1"/>
  <c r="H640" i="2"/>
  <c r="H613" i="2"/>
  <c r="K613" i="2" s="1"/>
  <c r="H317" i="2"/>
  <c r="K317" i="2" s="1"/>
  <c r="H659" i="2"/>
  <c r="K659" i="2" s="1"/>
  <c r="H787" i="2"/>
  <c r="K787" i="2" s="1"/>
  <c r="H513" i="2"/>
  <c r="K513" i="2" s="1"/>
  <c r="H538" i="2"/>
  <c r="K538" i="2" s="1"/>
  <c r="H682" i="2"/>
  <c r="K682" i="2" s="1"/>
  <c r="K525" i="2"/>
  <c r="K784" i="2"/>
  <c r="H3" i="2"/>
  <c r="H423" i="2"/>
  <c r="K423" i="2" s="1"/>
  <c r="H487" i="2"/>
  <c r="K487" i="2" s="1"/>
  <c r="H759" i="2"/>
  <c r="K759" i="2" s="1"/>
  <c r="H53" i="2"/>
  <c r="K53" i="2" s="1"/>
  <c r="H118" i="2"/>
  <c r="K118" i="2" s="1"/>
  <c r="H539" i="2"/>
  <c r="K539" i="2" s="1"/>
  <c r="H427" i="2"/>
  <c r="K427" i="2" s="1"/>
  <c r="H761" i="2"/>
  <c r="K761" i="2" s="1"/>
  <c r="H432" i="2"/>
  <c r="K432" i="2" s="1"/>
  <c r="H733" i="2"/>
  <c r="K733" i="2" s="1"/>
  <c r="H714" i="2"/>
  <c r="K714" i="2" s="1"/>
  <c r="H402" i="2"/>
  <c r="K402" i="2" s="1"/>
  <c r="H21" i="2"/>
  <c r="K21" i="2" s="1"/>
  <c r="H171" i="2"/>
  <c r="K171" i="2" s="1"/>
  <c r="K549" i="2"/>
  <c r="H395" i="2"/>
  <c r="K395" i="2" s="1"/>
  <c r="H778" i="2"/>
  <c r="K778" i="2" s="1"/>
  <c r="H310" i="2"/>
  <c r="K310" i="2" s="1"/>
  <c r="H182" i="2"/>
  <c r="K182" i="2" s="1"/>
  <c r="H375" i="2"/>
  <c r="K375" i="2" s="1"/>
  <c r="H584" i="2"/>
  <c r="K584" i="2" s="1"/>
  <c r="H143" i="2"/>
  <c r="K143" i="2" s="1"/>
  <c r="H431" i="2"/>
  <c r="K431" i="2" s="1"/>
  <c r="H652" i="2"/>
  <c r="K652" i="2" s="1"/>
  <c r="H780" i="2"/>
  <c r="K780" i="2" s="1"/>
  <c r="H669" i="2"/>
  <c r="K669" i="2" s="1"/>
  <c r="H481" i="2"/>
  <c r="K481" i="2" s="1"/>
  <c r="H523" i="2"/>
  <c r="K523" i="2" s="1"/>
  <c r="H336" i="2"/>
  <c r="K336" i="2" s="1"/>
  <c r="H569" i="2"/>
  <c r="K569" i="2" s="1"/>
  <c r="H643" i="2"/>
  <c r="H271" i="2"/>
  <c r="K271" i="2" s="1"/>
  <c r="K775" i="2"/>
  <c r="H426" i="2"/>
  <c r="K426" i="2" s="1"/>
  <c r="H644" i="2"/>
  <c r="K644" i="2" s="1"/>
  <c r="H30" i="2"/>
  <c r="K30" i="2" s="1"/>
  <c r="H241" i="2"/>
  <c r="K241" i="2" s="1"/>
  <c r="H196" i="2"/>
  <c r="K196" i="2" s="1"/>
  <c r="H246" i="2"/>
  <c r="K246" i="2" s="1"/>
  <c r="H727" i="2"/>
  <c r="K727" i="2" s="1"/>
  <c r="H96" i="2"/>
  <c r="K96" i="2" s="1"/>
  <c r="H502" i="2"/>
  <c r="K502" i="2" s="1"/>
  <c r="H56" i="2"/>
  <c r="K56" i="2" s="1"/>
  <c r="H135" i="2"/>
  <c r="K135" i="2" s="1"/>
  <c r="H425" i="2"/>
  <c r="K425" i="2" s="1"/>
  <c r="H68" i="2"/>
  <c r="K68" i="2" s="1"/>
  <c r="H306" i="2"/>
  <c r="K306" i="2" s="1"/>
  <c r="H443" i="2"/>
  <c r="K443" i="2" s="1"/>
  <c r="H556" i="2"/>
  <c r="K556" i="2" s="1"/>
  <c r="H484" i="2"/>
  <c r="K484" i="2" s="1"/>
  <c r="H139" i="2"/>
  <c r="K139" i="2" s="1"/>
  <c r="K421" i="2"/>
  <c r="H392" i="2"/>
  <c r="K392" i="2" s="1"/>
  <c r="H797" i="2"/>
  <c r="K797" i="2" s="1"/>
  <c r="H85" i="2"/>
  <c r="K85" i="2" s="1"/>
  <c r="H796" i="2"/>
  <c r="K796" i="2" s="1"/>
  <c r="H695" i="2"/>
  <c r="K695" i="2" s="1"/>
  <c r="H478" i="2"/>
  <c r="K478" i="2" s="1"/>
  <c r="H774" i="2"/>
  <c r="K774" i="2" s="1"/>
  <c r="H723" i="2"/>
  <c r="K723" i="2" s="1"/>
  <c r="H760" i="2"/>
  <c r="K760" i="2" s="1"/>
  <c r="H488" i="2"/>
  <c r="K488" i="2" s="1"/>
  <c r="H91" i="2"/>
  <c r="K91" i="2" s="1"/>
  <c r="H758" i="2"/>
  <c r="K758" i="2" s="1"/>
  <c r="H282" i="2"/>
  <c r="K282" i="2" s="1"/>
  <c r="H154" i="2"/>
  <c r="K154" i="2" s="1"/>
  <c r="H217" i="2"/>
  <c r="K217" i="2" s="1"/>
  <c r="H89" i="2"/>
  <c r="K89" i="2" s="1"/>
  <c r="H25" i="2"/>
  <c r="K25" i="2" s="1"/>
  <c r="H751" i="2"/>
  <c r="K751" i="2" s="1"/>
  <c r="H795" i="2"/>
  <c r="K795" i="2" s="1"/>
  <c r="H492" i="2"/>
  <c r="K492" i="2" s="1"/>
  <c r="K509" i="2"/>
  <c r="K573" i="2"/>
  <c r="H6" i="2"/>
  <c r="K6" i="2" s="1"/>
  <c r="H551" i="2"/>
  <c r="K551" i="2" s="1"/>
  <c r="H406" i="2"/>
  <c r="K406" i="2" s="1"/>
  <c r="H222" i="2"/>
  <c r="K222" i="2" s="1"/>
  <c r="H740" i="2"/>
  <c r="K740" i="2" s="1"/>
  <c r="H253" i="2"/>
  <c r="K253" i="2" s="1"/>
  <c r="H36" i="2"/>
  <c r="K36" i="2" s="1"/>
  <c r="H607" i="2"/>
  <c r="K607" i="2" s="1"/>
  <c r="H359" i="2"/>
  <c r="K359" i="2" s="1"/>
  <c r="H71" i="2"/>
  <c r="K71" i="2" s="1"/>
  <c r="H401" i="2"/>
  <c r="K401" i="2" s="1"/>
  <c r="H61" i="2"/>
  <c r="K61" i="2" s="1"/>
  <c r="H598" i="2"/>
  <c r="K598" i="2" s="1"/>
  <c r="H470" i="2"/>
  <c r="K470" i="2" s="1"/>
  <c r="H777" i="2"/>
  <c r="K777" i="2" s="1"/>
  <c r="H205" i="2"/>
  <c r="K205" i="2" s="1"/>
  <c r="H690" i="2"/>
  <c r="K690" i="2" s="1"/>
  <c r="H260" i="2"/>
  <c r="K260" i="2" s="1"/>
  <c r="H4" i="2"/>
  <c r="K4" i="2" s="1"/>
  <c r="H614" i="2"/>
  <c r="K614" i="2" s="1"/>
  <c r="H201" i="2"/>
  <c r="K201" i="2" s="1"/>
  <c r="H770" i="2"/>
  <c r="K770" i="2" s="1"/>
  <c r="H420" i="2"/>
  <c r="K420" i="2" s="1"/>
  <c r="H356" i="2"/>
  <c r="K356" i="2" s="1"/>
  <c r="H259" i="2"/>
  <c r="K259" i="2" s="1"/>
  <c r="H195" i="2"/>
  <c r="K195" i="2" s="1"/>
  <c r="H602" i="2"/>
  <c r="K602" i="2" s="1"/>
  <c r="H718" i="2"/>
  <c r="K718" i="2" s="1"/>
  <c r="H278" i="2"/>
  <c r="K278" i="2" s="1"/>
  <c r="H665" i="2"/>
  <c r="K665" i="2" s="1"/>
  <c r="H385" i="2"/>
  <c r="K385" i="2" s="1"/>
  <c r="H625" i="2"/>
  <c r="H699" i="2"/>
  <c r="K699" i="2" s="1"/>
  <c r="H197" i="2"/>
  <c r="K197" i="2" s="1"/>
  <c r="H534" i="2"/>
  <c r="K534" i="2" s="1"/>
  <c r="H261" i="2"/>
  <c r="K261" i="2" s="1"/>
  <c r="H688" i="2"/>
  <c r="K688" i="2" s="1"/>
  <c r="H721" i="2"/>
  <c r="K721" i="2" s="1"/>
  <c r="H675" i="2"/>
  <c r="K675" i="2" s="1"/>
  <c r="H594" i="2"/>
  <c r="K594" i="2" s="1"/>
  <c r="H245" i="2"/>
  <c r="K245" i="2" s="1"/>
  <c r="H738" i="2"/>
  <c r="K738" i="2" s="1"/>
  <c r="H791" i="2"/>
  <c r="K791" i="2" s="1"/>
  <c r="H461" i="2"/>
  <c r="K461" i="2" s="1"/>
  <c r="H133" i="2"/>
  <c r="K133" i="2" s="1"/>
  <c r="H172" i="2"/>
  <c r="K172" i="2" s="1"/>
  <c r="H177" i="2"/>
  <c r="K177" i="2" s="1"/>
  <c r="H35" i="2"/>
  <c r="K35" i="2" s="1"/>
  <c r="H132" i="2"/>
  <c r="K132" i="2" s="1"/>
  <c r="H324" i="2"/>
  <c r="K324" i="2" s="1"/>
  <c r="H339" i="2"/>
  <c r="K339" i="2" s="1"/>
  <c r="H482" i="2"/>
  <c r="K482" i="2" s="1"/>
  <c r="H397" i="2"/>
  <c r="K397" i="2" s="1"/>
  <c r="H631" i="2"/>
  <c r="H200" i="2"/>
  <c r="K200" i="2" s="1"/>
  <c r="H267" i="2"/>
  <c r="K267" i="2" s="1"/>
  <c r="H543" i="2"/>
  <c r="K543" i="2" s="1"/>
  <c r="H378" i="2"/>
  <c r="K378" i="2" s="1"/>
  <c r="H54" i="2"/>
  <c r="K54" i="2" s="1"/>
  <c r="H162" i="2"/>
  <c r="K162" i="2" s="1"/>
  <c r="H335" i="2"/>
  <c r="K335" i="2" s="1"/>
  <c r="H579" i="2"/>
  <c r="K579" i="2" s="1"/>
  <c r="H270" i="2"/>
  <c r="K270" i="2" s="1"/>
  <c r="H520" i="2"/>
  <c r="K520" i="2" s="1"/>
  <c r="H134" i="2"/>
  <c r="K134" i="2" s="1"/>
  <c r="H265" i="2"/>
  <c r="K265" i="2" s="1"/>
  <c r="H596" i="2"/>
  <c r="K596" i="2" s="1"/>
  <c r="H404" i="2"/>
  <c r="K404" i="2" s="1"/>
  <c r="H220" i="2"/>
  <c r="K220" i="2" s="1"/>
  <c r="H757" i="2"/>
  <c r="K757" i="2" s="1"/>
  <c r="H546" i="2"/>
  <c r="K546" i="2" s="1"/>
  <c r="H370" i="2"/>
  <c r="K370" i="2" s="1"/>
  <c r="H763" i="2"/>
  <c r="K763" i="2" s="1"/>
  <c r="H674" i="2"/>
  <c r="K674" i="2" s="1"/>
  <c r="H114" i="2"/>
  <c r="K114" i="2" s="1"/>
  <c r="H603" i="2"/>
  <c r="K603" i="2" s="1"/>
  <c r="H207" i="2"/>
  <c r="K207" i="2" s="1"/>
  <c r="H363" i="2"/>
  <c r="K363" i="2" s="1"/>
  <c r="H552" i="2"/>
  <c r="K552" i="2" s="1"/>
  <c r="H299" i="2"/>
  <c r="K299" i="2" s="1"/>
  <c r="K169" i="2"/>
  <c r="H168" i="2"/>
  <c r="K168" i="2" s="1"/>
  <c r="H399" i="2"/>
  <c r="K399" i="2" s="1"/>
  <c r="K433" i="2"/>
  <c r="H663" i="2"/>
  <c r="K663" i="2" s="1"/>
  <c r="H785" i="2"/>
  <c r="K785" i="2" s="1"/>
  <c r="H694" i="2"/>
  <c r="K694" i="2" s="1"/>
  <c r="H176" i="2"/>
  <c r="K176" i="2" s="1"/>
  <c r="H236" i="2"/>
  <c r="K236" i="2" s="1"/>
  <c r="H667" i="2"/>
  <c r="K667" i="2" s="1"/>
  <c r="H683" i="2"/>
  <c r="K683" i="2" s="1"/>
  <c r="H266" i="2"/>
  <c r="K266" i="2" s="1"/>
  <c r="H292" i="2"/>
  <c r="K292" i="2" s="1"/>
  <c r="H442" i="2"/>
  <c r="K442" i="2" s="1"/>
  <c r="H595" i="2"/>
  <c r="K595" i="2" s="1"/>
  <c r="H305" i="2"/>
  <c r="K305" i="2" s="1"/>
  <c r="H662" i="2"/>
  <c r="K662" i="2" s="1"/>
  <c r="H560" i="2"/>
  <c r="K560" i="2" s="1"/>
  <c r="H545" i="2"/>
  <c r="K545" i="2" s="1"/>
  <c r="H458" i="2"/>
  <c r="K458" i="2" s="1"/>
  <c r="H42" i="2"/>
  <c r="K42" i="2" s="1"/>
  <c r="H367" i="2"/>
  <c r="K367" i="2" s="1"/>
  <c r="H232" i="2"/>
  <c r="K232" i="2" s="1"/>
  <c r="H125" i="2"/>
  <c r="K125" i="2" s="1"/>
  <c r="H142" i="2"/>
  <c r="K142" i="2" s="1"/>
  <c r="H749" i="2"/>
  <c r="K749" i="2" s="1"/>
  <c r="K533" i="2"/>
  <c r="H773" i="2"/>
  <c r="K773" i="2" s="1"/>
  <c r="H79" i="2"/>
  <c r="K79" i="2" s="1"/>
  <c r="H729" i="2"/>
  <c r="K729" i="2" s="1"/>
  <c r="H138" i="2"/>
  <c r="K138" i="2" s="1"/>
  <c r="H497" i="2"/>
  <c r="K497" i="2" s="1"/>
  <c r="H491" i="2"/>
  <c r="K491" i="2" s="1"/>
  <c r="H410" i="2"/>
  <c r="K410" i="2" s="1"/>
  <c r="H752" i="2"/>
  <c r="K752" i="2" s="1"/>
  <c r="H577" i="2"/>
  <c r="K577" i="2" s="1"/>
  <c r="H657" i="2"/>
  <c r="K657" i="2" s="1"/>
  <c r="H587" i="2"/>
  <c r="K587" i="2" s="1"/>
  <c r="H224" i="2"/>
  <c r="K224" i="2" s="1"/>
  <c r="H322" i="2"/>
  <c r="K322" i="2" s="1"/>
  <c r="H194" i="2"/>
  <c r="K194" i="2" s="1"/>
  <c r="H130" i="2"/>
  <c r="K130" i="2" s="1"/>
  <c r="H398" i="2"/>
  <c r="K398" i="2" s="1"/>
  <c r="H320" i="2"/>
  <c r="K320" i="2" s="1"/>
  <c r="K711" i="2"/>
  <c r="K469" i="2"/>
  <c r="H101" i="2"/>
  <c r="K101" i="2" s="1"/>
  <c r="H28" i="2"/>
  <c r="K28" i="2" s="1"/>
  <c r="H450" i="2"/>
  <c r="K450" i="2" s="1"/>
  <c r="K557" i="2"/>
  <c r="H701" i="2"/>
  <c r="K701" i="2" s="1"/>
  <c r="K365" i="2"/>
  <c r="K493" i="2"/>
  <c r="H627" i="2"/>
  <c r="K627" i="2" s="1"/>
  <c r="H765" i="2"/>
  <c r="K765" i="2" s="1"/>
  <c r="H790" i="2"/>
  <c r="K790" i="2" s="1"/>
  <c r="H522" i="2"/>
  <c r="K522" i="2" s="1"/>
  <c r="H447" i="2"/>
  <c r="K447" i="2" s="1"/>
  <c r="H489" i="2"/>
  <c r="K489" i="2" s="1"/>
  <c r="H155" i="2"/>
  <c r="K155" i="2" s="1"/>
  <c r="H726" i="2"/>
  <c r="K726" i="2" s="1"/>
  <c r="H521" i="2"/>
  <c r="K521" i="2" s="1"/>
  <c r="H585" i="2"/>
  <c r="K585" i="2" s="1"/>
  <c r="H511" i="2"/>
  <c r="K511" i="2" s="1"/>
  <c r="H575" i="2"/>
  <c r="K575" i="2" s="1"/>
  <c r="H605" i="2"/>
  <c r="K605" i="2" s="1"/>
  <c r="H308" i="2"/>
  <c r="K308" i="2" s="1"/>
  <c r="H156" i="2"/>
  <c r="K156" i="2" s="1"/>
  <c r="H65" i="2"/>
  <c r="K65" i="2" s="1"/>
  <c r="H121" i="2"/>
  <c r="K121" i="2" s="1"/>
  <c r="H202" i="2"/>
  <c r="K202" i="2" s="1"/>
  <c r="H483" i="2"/>
  <c r="K483" i="2" s="1"/>
  <c r="H73" i="2"/>
  <c r="K73" i="2" s="1"/>
  <c r="H681" i="2"/>
  <c r="K681" i="2" s="1"/>
  <c r="H480" i="2"/>
  <c r="K480" i="2" s="1"/>
  <c r="H350" i="2"/>
  <c r="K350" i="2" s="1"/>
  <c r="H454" i="2"/>
  <c r="K454" i="2" s="1"/>
  <c r="H106" i="2"/>
  <c r="K106" i="2" s="1"/>
  <c r="H233" i="2"/>
  <c r="K233" i="2" s="1"/>
  <c r="H412" i="2"/>
  <c r="K412" i="2" s="1"/>
  <c r="H465" i="2"/>
  <c r="K465" i="2" s="1"/>
  <c r="H542" i="2"/>
  <c r="K542" i="2" s="1"/>
  <c r="K541" i="2"/>
  <c r="H369" i="2"/>
  <c r="K369" i="2" s="1"/>
  <c r="H235" i="2"/>
  <c r="K235" i="2" s="1"/>
  <c r="H739" i="2"/>
  <c r="K739" i="2" s="1"/>
  <c r="K453" i="2"/>
  <c r="H140" i="2"/>
  <c r="K140" i="2" s="1"/>
  <c r="H18" i="2"/>
  <c r="K18" i="2" s="1"/>
  <c r="H728" i="2"/>
  <c r="K728" i="2" s="1"/>
  <c r="H323" i="2"/>
  <c r="K323" i="2" s="1"/>
  <c r="H735" i="2"/>
  <c r="K735" i="2" s="1"/>
  <c r="H81" i="2"/>
  <c r="K81" i="2" s="1"/>
  <c r="H722" i="2"/>
  <c r="K722" i="2" s="1"/>
  <c r="H446" i="2"/>
  <c r="K446" i="2" s="1"/>
  <c r="H105" i="2"/>
  <c r="K105" i="2" s="1"/>
  <c r="H403" i="2"/>
  <c r="K403" i="2" s="1"/>
  <c r="H204" i="2"/>
  <c r="K204" i="2" s="1"/>
  <c r="H22" i="2"/>
  <c r="K22" i="2" s="1"/>
  <c r="H476" i="2"/>
  <c r="K476" i="2" s="1"/>
  <c r="H301" i="2"/>
  <c r="K301" i="2" s="1"/>
  <c r="H441" i="2"/>
  <c r="K441" i="2" s="1"/>
  <c r="H10" i="2"/>
  <c r="K10" i="2" s="1"/>
  <c r="H228" i="2"/>
  <c r="K228" i="2" s="1"/>
  <c r="H407" i="2"/>
  <c r="K407" i="2" s="1"/>
  <c r="H100" i="2"/>
  <c r="K100" i="2" s="1"/>
  <c r="H748" i="2"/>
  <c r="K748" i="2" s="1"/>
  <c r="H424" i="2"/>
  <c r="K424" i="2" s="1"/>
  <c r="H332" i="2"/>
  <c r="K332" i="2" s="1"/>
  <c r="H203" i="2"/>
  <c r="K203" i="2" s="1"/>
  <c r="H74" i="2"/>
  <c r="K74" i="2" s="1"/>
  <c r="H526" i="2"/>
  <c r="K526" i="2" s="1"/>
  <c r="H599" i="2"/>
  <c r="K599" i="2" s="1"/>
  <c r="H296" i="2"/>
  <c r="K296" i="2" s="1"/>
  <c r="H109" i="2"/>
  <c r="K109" i="2" s="1"/>
  <c r="H396" i="2"/>
  <c r="K396" i="2" s="1"/>
  <c r="H490" i="2"/>
  <c r="K490" i="2" s="1"/>
  <c r="K597" i="2"/>
  <c r="H677" i="2"/>
  <c r="K677" i="2" s="1"/>
  <c r="H741" i="2"/>
  <c r="K741" i="2" s="1"/>
  <c r="H55" i="2"/>
  <c r="K55" i="2" s="1"/>
  <c r="H372" i="2"/>
  <c r="K372" i="2" s="1"/>
  <c r="H302" i="2"/>
  <c r="K302" i="2" s="1"/>
  <c r="H362" i="2"/>
  <c r="K362" i="2" s="1"/>
  <c r="H293" i="2"/>
  <c r="K293" i="2" s="1"/>
  <c r="H229" i="2"/>
  <c r="K229" i="2" s="1"/>
  <c r="H165" i="2"/>
  <c r="K165" i="2" s="1"/>
  <c r="H494" i="2"/>
  <c r="K494" i="2" s="1"/>
  <c r="H279" i="2"/>
  <c r="K279" i="2" s="1"/>
  <c r="H799" i="2"/>
  <c r="K799" i="2" s="1"/>
  <c r="H720" i="2"/>
  <c r="K720" i="2" s="1"/>
  <c r="H23" i="2"/>
  <c r="K23" i="2" s="1"/>
  <c r="H382" i="2"/>
  <c r="K382" i="2" s="1"/>
  <c r="H318" i="2"/>
  <c r="K318" i="2" s="1"/>
  <c r="H329" i="2"/>
  <c r="K329" i="2" s="1"/>
  <c r="H540" i="2"/>
  <c r="K540" i="2" s="1"/>
  <c r="H29" i="2"/>
  <c r="K29" i="2" s="1"/>
  <c r="H658" i="2"/>
  <c r="K658" i="2" s="1"/>
  <c r="H82" i="2"/>
  <c r="K82" i="2" s="1"/>
  <c r="H671" i="2"/>
  <c r="K671" i="2" s="1"/>
  <c r="H460" i="2"/>
  <c r="K460" i="2" s="1"/>
  <c r="H524" i="2"/>
  <c r="K524" i="2" s="1"/>
  <c r="H588" i="2"/>
  <c r="K588" i="2" s="1"/>
  <c r="H668" i="2"/>
  <c r="K668" i="2" s="1"/>
  <c r="K349" i="2"/>
  <c r="H291" i="2"/>
  <c r="K291" i="2" s="1"/>
  <c r="H63" i="2"/>
  <c r="K63" i="2" s="1"/>
  <c r="H33" i="2"/>
  <c r="K33" i="2" s="1"/>
  <c r="H179" i="2"/>
  <c r="K179" i="2" s="1"/>
  <c r="H268" i="2"/>
  <c r="K268" i="2" s="1"/>
  <c r="H619" i="2"/>
  <c r="K619" i="2" s="1"/>
  <c r="H578" i="2"/>
  <c r="K578" i="2" s="1"/>
  <c r="H769" i="2"/>
  <c r="K769" i="2" s="1"/>
  <c r="H307" i="2"/>
  <c r="K307" i="2" s="1"/>
  <c r="H495" i="2"/>
  <c r="K495" i="2" s="1"/>
  <c r="H793" i="2"/>
  <c r="K793" i="2" s="1"/>
  <c r="H574" i="2"/>
  <c r="K574" i="2" s="1"/>
  <c r="H102" i="2"/>
  <c r="K102" i="2" s="1"/>
  <c r="H559" i="2"/>
  <c r="K559" i="2" s="1"/>
  <c r="H345" i="2"/>
  <c r="K345" i="2" s="1"/>
  <c r="H104" i="2"/>
  <c r="K104" i="2" s="1"/>
  <c r="H354" i="2"/>
  <c r="K354" i="2" s="1"/>
  <c r="H459" i="2"/>
  <c r="K459" i="2" s="1"/>
  <c r="H173" i="2"/>
  <c r="K173" i="2" s="1"/>
  <c r="H12" i="2"/>
  <c r="K12" i="2" s="1"/>
  <c r="H394" i="2"/>
  <c r="K394" i="2" s="1"/>
  <c r="H527" i="2"/>
  <c r="K527" i="2" s="1"/>
  <c r="H14" i="2"/>
  <c r="K14" i="2" s="1"/>
  <c r="H798" i="2"/>
  <c r="K798" i="2" s="1"/>
  <c r="H164" i="2"/>
  <c r="K164" i="2" s="1"/>
  <c r="H243" i="2"/>
  <c r="K243" i="2" s="1"/>
  <c r="H563" i="2"/>
  <c r="K563" i="2" s="1"/>
  <c r="H703" i="2"/>
  <c r="K703" i="2" s="1"/>
  <c r="H368" i="2"/>
  <c r="K368" i="2" s="1"/>
  <c r="H708" i="2"/>
  <c r="K708" i="2" s="1"/>
  <c r="H463" i="2"/>
  <c r="K463" i="2" s="1"/>
  <c r="H98" i="2"/>
  <c r="K98" i="2" s="1"/>
  <c r="H548" i="2"/>
  <c r="K548" i="2" s="1"/>
  <c r="H767" i="2"/>
  <c r="K767" i="2" s="1"/>
  <c r="H697" i="2"/>
  <c r="K697" i="2" s="1"/>
  <c r="H211" i="2"/>
  <c r="K211" i="2" s="1"/>
  <c r="H80" i="2"/>
  <c r="K80" i="2" s="1"/>
  <c r="H746" i="2"/>
  <c r="K746" i="2" s="1"/>
  <c r="H530" i="2"/>
  <c r="K530" i="2" s="1"/>
  <c r="H338" i="2"/>
  <c r="K338" i="2" s="1"/>
  <c r="H786" i="2"/>
  <c r="K786" i="2" s="1"/>
  <c r="H435" i="2"/>
  <c r="K435" i="2" s="1"/>
  <c r="H371" i="2"/>
  <c r="K371" i="2" s="1"/>
  <c r="H151" i="2"/>
  <c r="K151" i="2" s="1"/>
  <c r="H684" i="2"/>
  <c r="K684" i="2" s="1"/>
  <c r="H592" i="2"/>
  <c r="K592" i="2" s="1"/>
  <c r="H208" i="2"/>
  <c r="K208" i="2" s="1"/>
  <c r="H113" i="2"/>
  <c r="K113" i="2" s="1"/>
  <c r="H750" i="2"/>
  <c r="K750" i="2" s="1"/>
  <c r="H449" i="2"/>
  <c r="K449" i="2" s="1"/>
  <c r="H570" i="2"/>
  <c r="K570" i="2" s="1"/>
  <c r="H325" i="2"/>
  <c r="K325" i="2" s="1"/>
  <c r="H75" i="2"/>
  <c r="K75" i="2" s="1"/>
  <c r="H343" i="2"/>
  <c r="K343" i="2" s="1"/>
  <c r="H11" i="2"/>
  <c r="K11" i="2" s="1"/>
  <c r="H554" i="2"/>
  <c r="K554" i="2" s="1"/>
  <c r="H660" i="2"/>
  <c r="K660" i="2" s="1"/>
  <c r="H504" i="2"/>
  <c r="K504" i="2" s="1"/>
  <c r="H64" i="2"/>
  <c r="K64" i="2" s="1"/>
  <c r="H174" i="2"/>
  <c r="K174" i="2" s="1"/>
  <c r="H247" i="2"/>
  <c r="K247" i="2" s="1"/>
  <c r="H128" i="2"/>
  <c r="K128" i="2" s="1"/>
  <c r="H475" i="2"/>
  <c r="K475" i="2" s="1"/>
  <c r="H248" i="2"/>
  <c r="K248" i="2" s="1"/>
  <c r="H768" i="2"/>
  <c r="K768" i="2" s="1"/>
  <c r="H653" i="2"/>
  <c r="K653" i="2" s="1"/>
  <c r="H710" i="2"/>
  <c r="K710" i="2" s="1"/>
  <c r="H352" i="2"/>
  <c r="K352" i="2" s="1"/>
  <c r="H17" i="2"/>
  <c r="K17" i="2" s="1"/>
  <c r="H383" i="2"/>
  <c r="K383" i="2" s="1"/>
  <c r="H319" i="2"/>
  <c r="K319" i="2" s="1"/>
  <c r="H255" i="2"/>
  <c r="K255" i="2" s="1"/>
  <c r="H249" i="2"/>
  <c r="K249" i="2" s="1"/>
  <c r="H550" i="2"/>
  <c r="K550" i="2" s="1"/>
  <c r="H358" i="2"/>
  <c r="K358" i="2" s="1"/>
  <c r="H576" i="2"/>
  <c r="K576" i="2" s="1"/>
  <c r="H376" i="2"/>
  <c r="K376" i="2" s="1"/>
  <c r="H149" i="2"/>
  <c r="K149" i="2" s="1"/>
  <c r="H180" i="2"/>
  <c r="K180" i="2" s="1"/>
  <c r="H129" i="2"/>
  <c r="K129" i="2" s="1"/>
  <c r="H466" i="2"/>
  <c r="K466" i="2" s="1"/>
  <c r="H258" i="2"/>
  <c r="K258" i="2" s="1"/>
  <c r="H122" i="2"/>
  <c r="K122" i="2" s="1"/>
  <c r="H689" i="2"/>
  <c r="K689" i="2" s="1"/>
  <c r="H528" i="2"/>
  <c r="K528" i="2" s="1"/>
  <c r="H400" i="2"/>
  <c r="K400" i="2" s="1"/>
  <c r="H131" i="2"/>
  <c r="K131" i="2" s="1"/>
  <c r="H779" i="2"/>
  <c r="K779" i="2" s="1"/>
  <c r="H586" i="2"/>
  <c r="K586" i="2" s="1"/>
  <c r="H218" i="2"/>
  <c r="K218" i="2" s="1"/>
  <c r="H512" i="2"/>
  <c r="K512" i="2" s="1"/>
  <c r="H737" i="2"/>
  <c r="K737" i="2" s="1"/>
  <c r="H626" i="2"/>
  <c r="K626" i="2" s="1"/>
  <c r="H213" i="2"/>
  <c r="K213" i="2" s="1"/>
  <c r="H568" i="2"/>
  <c r="K568" i="2" s="1"/>
  <c r="H46" i="2"/>
  <c r="K46" i="2" s="1"/>
  <c r="H227" i="2"/>
  <c r="K227" i="2" s="1"/>
  <c r="H83" i="2"/>
  <c r="K83" i="2" s="1"/>
  <c r="H214" i="2"/>
  <c r="K214" i="2" s="1"/>
  <c r="H328" i="2"/>
  <c r="K328" i="2" s="1"/>
  <c r="H380" i="2"/>
  <c r="K380" i="2" s="1"/>
  <c r="H558" i="2"/>
  <c r="K558" i="2" s="1"/>
  <c r="H300" i="2"/>
  <c r="K300" i="2" s="1"/>
  <c r="H800" i="2"/>
  <c r="K800" i="2" s="1"/>
  <c r="H691" i="2"/>
  <c r="K691" i="2" s="1"/>
  <c r="H187" i="2"/>
  <c r="K187" i="2" s="1"/>
  <c r="H86" i="2"/>
  <c r="K86" i="2" s="1"/>
  <c r="H353" i="2"/>
  <c r="K353" i="2" s="1"/>
  <c r="H9" i="2"/>
  <c r="K9" i="2" s="1"/>
  <c r="H781" i="2"/>
  <c r="K781" i="2" s="1"/>
  <c r="H221" i="2"/>
  <c r="K221" i="2" s="1"/>
  <c r="H704" i="2"/>
  <c r="K704" i="2" s="1"/>
  <c r="H119" i="2"/>
  <c r="K119" i="2" s="1"/>
  <c r="H604" i="2"/>
  <c r="K604" i="2" s="1"/>
  <c r="H244" i="2"/>
  <c r="K244" i="2" s="1"/>
  <c r="H88" i="2"/>
  <c r="K88" i="2" s="1"/>
  <c r="H178" i="2"/>
  <c r="K178" i="2" s="1"/>
  <c r="H801" i="2"/>
  <c r="K801" i="2" s="1"/>
  <c r="H387" i="2"/>
  <c r="K387" i="2" s="1"/>
  <c r="H506" i="2"/>
  <c r="K506" i="2" s="1"/>
  <c r="H99" i="2"/>
  <c r="K99" i="2" s="1"/>
  <c r="H72" i="2"/>
  <c r="K72" i="2" s="1"/>
  <c r="H444" i="2"/>
  <c r="K444" i="2" s="1"/>
  <c r="H508" i="2"/>
  <c r="K508" i="2" s="1"/>
  <c r="H572" i="2"/>
  <c r="K572" i="2" s="1"/>
  <c r="H496" i="2"/>
  <c r="K496" i="2" s="1"/>
  <c r="H286" i="2"/>
  <c r="K286" i="2" s="1"/>
  <c r="H66" i="2"/>
  <c r="K66" i="2" s="1"/>
  <c r="H193" i="2"/>
  <c r="K193" i="2" s="1"/>
  <c r="H788" i="2"/>
  <c r="K788" i="2" s="1"/>
  <c r="H277" i="2"/>
  <c r="K277" i="2" s="1"/>
  <c r="H762" i="2"/>
  <c r="K762" i="2" s="1"/>
  <c r="H440" i="2"/>
  <c r="K440" i="2" s="1"/>
  <c r="H417" i="2"/>
  <c r="K417" i="2" s="1"/>
  <c r="K413" i="2"/>
  <c r="H77" i="2"/>
  <c r="K77" i="2" s="1"/>
  <c r="H124" i="2"/>
  <c r="K124" i="2" s="1"/>
  <c r="H430" i="2"/>
  <c r="K430" i="2" s="1"/>
  <c r="H712" i="2"/>
  <c r="K712" i="2" s="1"/>
  <c r="H580" i="2"/>
  <c r="K580" i="2" s="1"/>
  <c r="H452" i="2"/>
  <c r="K452" i="2" s="1"/>
  <c r="H311" i="2"/>
  <c r="K311" i="2" s="1"/>
  <c r="H183" i="2"/>
  <c r="K183" i="2" s="1"/>
  <c r="H651" i="2"/>
  <c r="K651" i="2" s="1"/>
  <c r="H519" i="2"/>
  <c r="K519" i="2" s="1"/>
  <c r="H199" i="2"/>
  <c r="K199" i="2" s="1"/>
  <c r="H238" i="2"/>
  <c r="K238" i="2" s="1"/>
  <c r="H654" i="2"/>
  <c r="K654" i="2" s="1"/>
  <c r="H448" i="2"/>
  <c r="K448" i="2" s="1"/>
  <c r="H69" i="2"/>
  <c r="K69" i="2" s="1"/>
  <c r="H361" i="2"/>
  <c r="K361" i="2" s="1"/>
  <c r="H789" i="2"/>
  <c r="K789" i="2" s="1"/>
  <c r="H645" i="2"/>
  <c r="K645" i="2" s="1"/>
  <c r="H503" i="2"/>
  <c r="K503" i="2" s="1"/>
  <c r="H436" i="2"/>
  <c r="K436" i="2" s="1"/>
  <c r="H284" i="2"/>
  <c r="K284" i="2" s="1"/>
  <c r="H313" i="2"/>
  <c r="K313" i="2" s="1"/>
  <c r="H622" i="2"/>
  <c r="K622" i="2" s="1"/>
  <c r="H562" i="2"/>
  <c r="K562" i="2" s="1"/>
  <c r="H498" i="2"/>
  <c r="K498" i="2" s="1"/>
  <c r="H434" i="2"/>
  <c r="K434" i="2" s="1"/>
  <c r="H226" i="2"/>
  <c r="K226" i="2" s="1"/>
  <c r="H90" i="2"/>
  <c r="K90" i="2" s="1"/>
  <c r="H745" i="2"/>
  <c r="K745" i="2" s="1"/>
  <c r="H600" i="2"/>
  <c r="K600" i="2" s="1"/>
  <c r="H67" i="2"/>
  <c r="K67" i="2" s="1"/>
  <c r="H285" i="2"/>
  <c r="K285" i="2" s="1"/>
  <c r="H474" i="2"/>
  <c r="K474" i="2" s="1"/>
  <c r="H330" i="2"/>
  <c r="K330" i="2" s="1"/>
  <c r="H186" i="2"/>
  <c r="K186" i="2" s="1"/>
  <c r="H742" i="2"/>
  <c r="K742" i="2" s="1"/>
  <c r="H283" i="2"/>
  <c r="K283" i="2" s="1"/>
  <c r="H256" i="2"/>
  <c r="K256" i="2" s="1"/>
  <c r="H341" i="2"/>
  <c r="K341" i="2" s="1"/>
  <c r="H50" i="2"/>
  <c r="K50" i="2" s="1"/>
  <c r="H304" i="2"/>
  <c r="K304" i="2" s="1"/>
  <c r="H240" i="2"/>
  <c r="K240" i="2" s="1"/>
  <c r="H112" i="2"/>
  <c r="K112" i="2" s="1"/>
  <c r="H670" i="2"/>
  <c r="K670" i="2" s="1"/>
  <c r="H632" i="2"/>
  <c r="K632" i="2" s="1"/>
  <c r="K517" i="2"/>
  <c r="H516" i="2"/>
  <c r="K516" i="2" s="1"/>
  <c r="H312" i="2"/>
  <c r="K312" i="2" s="1"/>
  <c r="H120" i="2"/>
  <c r="K120" i="2" s="1"/>
  <c r="H776" i="2"/>
  <c r="K776" i="2" s="1"/>
  <c r="H743" i="2"/>
  <c r="K743" i="2" s="1"/>
  <c r="H567" i="2"/>
  <c r="K567" i="2" s="1"/>
  <c r="H439" i="2"/>
  <c r="K439" i="2" s="1"/>
  <c r="H766" i="2"/>
  <c r="K766" i="2" s="1"/>
  <c r="H687" i="2"/>
  <c r="K687" i="2" s="1"/>
  <c r="H583" i="2"/>
  <c r="K583" i="2" s="1"/>
  <c r="H327" i="2"/>
  <c r="K327" i="2" s="1"/>
  <c r="H263" i="2"/>
  <c r="K263" i="2" s="1"/>
  <c r="H422" i="2"/>
  <c r="K422" i="2" s="1"/>
  <c r="H294" i="2"/>
  <c r="K294" i="2" s="1"/>
  <c r="H717" i="2"/>
  <c r="K717" i="2" s="1"/>
  <c r="H664" i="2"/>
  <c r="K664" i="2" s="1"/>
  <c r="H34" i="2"/>
  <c r="K34" i="2" s="1"/>
  <c r="H566" i="2"/>
  <c r="K566" i="2" s="1"/>
  <c r="H166" i="2"/>
  <c r="K166" i="2" s="1"/>
  <c r="H661" i="2"/>
  <c r="K661" i="2" s="1"/>
  <c r="H137" i="2"/>
  <c r="K137" i="2" s="1"/>
  <c r="H620" i="2"/>
  <c r="K620" i="2" s="1"/>
  <c r="H360" i="2"/>
  <c r="K360" i="2" s="1"/>
  <c r="H500" i="2"/>
  <c r="K500" i="2" s="1"/>
  <c r="H257" i="2"/>
  <c r="K257" i="2" s="1"/>
  <c r="H732" i="2"/>
  <c r="K732" i="2" s="1"/>
  <c r="H331" i="2"/>
  <c r="K331" i="2" s="1"/>
  <c r="H58" i="2"/>
  <c r="K58" i="2" s="1"/>
  <c r="H755" i="2"/>
  <c r="K755" i="2" s="1"/>
  <c r="H157" i="2"/>
  <c r="K157" i="2" s="1"/>
  <c r="H250" i="2"/>
  <c r="K250" i="2" s="1"/>
  <c r="H673" i="2"/>
  <c r="K673" i="2" s="1"/>
  <c r="H555" i="2"/>
  <c r="K555" i="2" s="1"/>
  <c r="H547" i="2"/>
  <c r="K547" i="2" s="1"/>
  <c r="H347" i="2"/>
  <c r="K347" i="2" s="1"/>
  <c r="H355" i="2"/>
  <c r="K355" i="2" s="1"/>
  <c r="H60" i="2"/>
  <c r="K60" i="2" s="1"/>
  <c r="H298" i="2"/>
  <c r="K298" i="2" s="1"/>
  <c r="H234" i="2"/>
  <c r="K234" i="2" s="1"/>
  <c r="H170" i="2"/>
  <c r="K170" i="2" s="1"/>
  <c r="H544" i="2"/>
  <c r="K544" i="2" s="1"/>
  <c r="H591" i="2"/>
  <c r="K591" i="2" s="1"/>
  <c r="H150" i="2"/>
  <c r="K150" i="2" s="1"/>
  <c r="H76" i="2"/>
  <c r="K76" i="2" s="1"/>
  <c r="K429" i="2"/>
  <c r="H19" i="2"/>
  <c r="K19" i="2" s="1"/>
  <c r="H409" i="2"/>
  <c r="K409" i="2" s="1"/>
  <c r="H391" i="2"/>
  <c r="K391" i="2" s="1"/>
  <c r="H127" i="2"/>
  <c r="K127" i="2" s="1"/>
  <c r="H366" i="2"/>
  <c r="K366" i="2" s="1"/>
  <c r="H78" i="2"/>
  <c r="K78" i="2" s="1"/>
  <c r="H646" i="2"/>
  <c r="K646" i="2" s="1"/>
  <c r="H405" i="2"/>
  <c r="K405" i="2" s="1"/>
  <c r="H192" i="2"/>
  <c r="K192" i="2" s="1"/>
  <c r="H314" i="2"/>
  <c r="K314" i="2" s="1"/>
  <c r="H615" i="2"/>
  <c r="K615" i="2" s="1"/>
  <c r="H184" i="2"/>
  <c r="K184" i="2" s="1"/>
  <c r="H700" i="2"/>
  <c r="K700" i="2" s="1"/>
  <c r="H471" i="2"/>
  <c r="K471" i="2" s="1"/>
  <c r="H535" i="2"/>
  <c r="K535" i="2" s="1"/>
  <c r="H679" i="2"/>
  <c r="K679" i="2" s="1"/>
  <c r="H744" i="2"/>
  <c r="K744" i="2" s="1"/>
  <c r="H215" i="2"/>
  <c r="K215" i="2" s="1"/>
  <c r="H672" i="2"/>
  <c r="K672" i="2" s="1"/>
  <c r="H5" i="2"/>
  <c r="K5" i="2" s="1"/>
  <c r="H628" i="2"/>
  <c r="K628" i="2" s="1"/>
  <c r="H390" i="2"/>
  <c r="K390" i="2" s="1"/>
  <c r="H316" i="2"/>
  <c r="K316" i="2" s="1"/>
  <c r="H252" i="2"/>
  <c r="K252" i="2" s="1"/>
  <c r="H188" i="2"/>
  <c r="K188" i="2" s="1"/>
  <c r="H219" i="2"/>
  <c r="K219" i="2" s="1"/>
  <c r="H537" i="2"/>
  <c r="K537" i="2" s="1"/>
  <c r="H281" i="2"/>
  <c r="K281" i="2" s="1"/>
  <c r="H753" i="2"/>
  <c r="K753" i="2" s="1"/>
  <c r="H612" i="2"/>
  <c r="H39" i="2"/>
  <c r="K39" i="2" s="1"/>
  <c r="H145" i="2"/>
  <c r="K145" i="2" s="1"/>
  <c r="H486" i="2"/>
  <c r="K486" i="2" s="1"/>
  <c r="H230" i="2"/>
  <c r="K230" i="2" s="1"/>
  <c r="H601" i="2"/>
  <c r="K601" i="2" s="1"/>
  <c r="H473" i="2"/>
  <c r="K473" i="2" s="1"/>
  <c r="H59" i="2"/>
  <c r="K59" i="2" s="1"/>
  <c r="H564" i="2"/>
  <c r="K564" i="2" s="1"/>
  <c r="H418" i="2"/>
  <c r="K418" i="2" s="1"/>
  <c r="H210" i="2"/>
  <c r="K210" i="2" s="1"/>
  <c r="H715" i="2"/>
  <c r="K715" i="2" s="1"/>
  <c r="H57" i="2"/>
  <c r="K57" i="2" s="1"/>
  <c r="H38" i="2"/>
  <c r="K38" i="2" s="1"/>
  <c r="H764" i="2"/>
  <c r="K764" i="2" s="1"/>
  <c r="H756" i="2"/>
  <c r="K756" i="2" s="1"/>
  <c r="H656" i="2"/>
  <c r="K656" i="2" s="1"/>
  <c r="H163" i="2"/>
  <c r="K163" i="2" s="1"/>
  <c r="H289" i="2"/>
  <c r="K289" i="2" s="1"/>
  <c r="H782" i="2"/>
  <c r="K782" i="2" s="1"/>
  <c r="H27" i="2"/>
  <c r="K27" i="2" s="1"/>
  <c r="H724" i="2"/>
  <c r="K724" i="2" s="1"/>
  <c r="H251" i="2"/>
  <c r="K251" i="2" s="1"/>
  <c r="H123" i="2"/>
  <c r="K123" i="2" s="1"/>
  <c r="H26" i="2"/>
  <c r="K26" i="2" s="1"/>
  <c r="H455" i="2"/>
  <c r="K455" i="2" s="1"/>
  <c r="H191" i="2"/>
  <c r="K191" i="2" s="1"/>
  <c r="H31" i="2"/>
  <c r="K31" i="2" s="1"/>
  <c r="H685" i="2"/>
  <c r="K685" i="2" s="1"/>
  <c r="H337" i="2"/>
  <c r="K337" i="2" s="1"/>
  <c r="H321" i="2"/>
  <c r="K321" i="2" s="1"/>
  <c r="H16" i="2"/>
  <c r="K16" i="2" s="1"/>
  <c r="K589" i="2"/>
  <c r="H24" i="2"/>
  <c r="K24" i="2" s="1"/>
  <c r="H457" i="2"/>
  <c r="K457" i="2" s="1"/>
  <c r="H161" i="2"/>
  <c r="K161" i="2" s="1"/>
  <c r="H41" i="2"/>
  <c r="K41" i="2" s="1"/>
  <c r="H116" i="2"/>
  <c r="K116" i="2" s="1"/>
  <c r="H185" i="2"/>
  <c r="K185" i="2" s="1"/>
  <c r="H274" i="2"/>
  <c r="K274" i="2" s="1"/>
  <c r="H702" i="2"/>
  <c r="K702" i="2" s="1"/>
  <c r="H416" i="2"/>
  <c r="K416" i="2" s="1"/>
  <c r="H288" i="2"/>
  <c r="K288" i="2" s="1"/>
  <c r="H144" i="2"/>
  <c r="K144" i="2" s="1"/>
  <c r="H40" i="2"/>
  <c r="K40" i="2" s="1"/>
  <c r="H48" i="2"/>
  <c r="K48" i="2" s="1"/>
  <c r="H386" i="2"/>
  <c r="K386" i="2" s="1"/>
  <c r="H87" i="2"/>
  <c r="K87" i="2" s="1"/>
  <c r="H419" i="2"/>
  <c r="K419" i="2" s="1"/>
  <c r="H37" i="2"/>
  <c r="K37" i="2" s="1"/>
  <c r="H692" i="2"/>
  <c r="K692" i="2" s="1"/>
  <c r="H686" i="2"/>
  <c r="K686" i="2" s="1"/>
  <c r="H772" i="2"/>
  <c r="K772" i="2" s="1"/>
  <c r="H303" i="2"/>
  <c r="K303" i="2" s="1"/>
  <c r="H239" i="2"/>
  <c r="K239" i="2" s="1"/>
  <c r="H175" i="2"/>
  <c r="K175" i="2" s="1"/>
  <c r="H111" i="2"/>
  <c r="K111" i="2" s="1"/>
  <c r="H47" i="2"/>
  <c r="K47" i="2" s="1"/>
  <c r="H216" i="2"/>
  <c r="K216" i="2" s="1"/>
  <c r="H152" i="2"/>
  <c r="K152" i="2" s="1"/>
  <c r="H15" i="2"/>
  <c r="K15" i="2" s="1"/>
  <c r="H411" i="2"/>
  <c r="K411" i="2" s="1"/>
  <c r="K612" i="2" l="1"/>
  <c r="H623" i="2"/>
  <c r="K3" i="2"/>
  <c r="K608" i="2" s="1"/>
  <c r="H608" i="2"/>
  <c r="K650" i="2"/>
  <c r="K804" i="2" s="1"/>
  <c r="H804" i="2"/>
  <c r="K631" i="2"/>
  <c r="K635" i="2" s="1"/>
  <c r="H635" i="2"/>
  <c r="K625" i="2"/>
  <c r="K629" i="2" s="1"/>
  <c r="H629" i="2"/>
  <c r="K637" i="2"/>
  <c r="K638" i="2" s="1"/>
  <c r="H638" i="2"/>
  <c r="K643" i="2"/>
  <c r="K648" i="2" s="1"/>
  <c r="H648" i="2"/>
  <c r="K640" i="2"/>
  <c r="K641" i="2" s="1"/>
  <c r="H641" i="2"/>
  <c r="K623" i="2"/>
</calcChain>
</file>

<file path=xl/sharedStrings.xml><?xml version="1.0" encoding="utf-8"?>
<sst xmlns="http://schemas.openxmlformats.org/spreadsheetml/2006/main" count="2395" uniqueCount="1572">
  <si>
    <t>Nazwa handlowa</t>
  </si>
  <si>
    <t>Acard,  75 mg, tabl.dojelit., 60 szt</t>
  </si>
  <si>
    <t>Vit. C Teva 200 mg, 200 mg, tabl.powl., 50 szt</t>
  </si>
  <si>
    <t>VICI, 100mg/ml;5ml,r.d/wst(i.rów)NeuPh,Włoch,5amp</t>
  </si>
  <si>
    <t>Witamina C  100 mg, tabl.powl., 30 szt</t>
  </si>
  <si>
    <t>Juvit C, 100 mg/ml, krople doustne, 40 ml</t>
  </si>
  <si>
    <t>Borasol, 30 mg/g, roztw.na skórę,1000 g</t>
  </si>
  <si>
    <t>Thiogamma Turbo-Set, 600mg/50ml,rozt.d/infuz,1fiol</t>
  </si>
  <si>
    <t>Ursocam, 250 mg, tabl.,100 szt, pojemn.</t>
  </si>
  <si>
    <t>Ursopol, 300 mg, kaps., 50 szt</t>
  </si>
  <si>
    <t>Ursopol, 150 mg, kaps.twarde, 20 szt</t>
  </si>
  <si>
    <t>Addiphos, konc.d/sp.roztw.d/inf., 20 ml, 10 fiol</t>
  </si>
  <si>
    <t>Adenocor, 3 mg/ml; 2 ml, roztw.do wstrz., 6 fiol</t>
  </si>
  <si>
    <t>Aesculan, (62,5 mg + 5 mg)/g, maść doodbytn.,30 g</t>
  </si>
  <si>
    <t>Aethylum chloratum Filofarm, aer, 70 g</t>
  </si>
  <si>
    <t>Uman Albumin 20% Kedrion,200g/l;100ml,r.d/inf,1but.</t>
  </si>
  <si>
    <t>Uman Albumin 20% Kedrion,200g/l; 50ml,r.d/inf,1but.</t>
  </si>
  <si>
    <t>Alantan Plus, (20 mg + 50 mg)/g, maść, 30 g</t>
  </si>
  <si>
    <t>Allupol, 100 mg, tabl., 50 szt</t>
  </si>
  <si>
    <t>Allupol, 300 mg, tabl., 30 szt</t>
  </si>
  <si>
    <t>Alprox, 0,5 mg, tabl., 30 szt</t>
  </si>
  <si>
    <t>Prostin VR, 500 mcg/ml; 1 ml, roztw.d/wstrz, 5 amp</t>
  </si>
  <si>
    <t>Actilyse 50, 50 mg, inj.,1 fiol prosz.+50 ml rozp</t>
  </si>
  <si>
    <t>Altaziaja, 10 mg/g, żel, 75 g, tuba</t>
  </si>
  <si>
    <t>Gelatum Aluminii Phosphor.Aflofarm,zaw.doust.,250g</t>
  </si>
  <si>
    <t>Amantix, 100 mg, tabl.powl.,100 szt,bl(10x10)</t>
  </si>
  <si>
    <t>Ambrosol Teva, 30 mg/5 ml, syrop, 200 ml</t>
  </si>
  <si>
    <t>Aflegan, 7,5mg/ml; 2ml, roztw.do wstrz., 10 amp</t>
  </si>
  <si>
    <t>Mucosolvan,   (7,5 mg/ml), roztw.do nebul., 100 ml</t>
  </si>
  <si>
    <t>Tialorid, 5 mg+50 mg, tabl., 50 szt</t>
  </si>
  <si>
    <t>Tialorid mite, 2,5 mg+25 mg, tabl., 50 szt</t>
  </si>
  <si>
    <t>Aminosteril N-Hepa 8%, roztw.d/infuz.,500ml, 1but.</t>
  </si>
  <si>
    <t>Amiokordin,  50 mg/ml; 3 ml,roztw.do wstrz., 5 amp</t>
  </si>
  <si>
    <t>Amitriptylinum VP, 25 mg, tabl.powl., 60 szt</t>
  </si>
  <si>
    <t>Amitriptylinum VP, 10 mg, tabl.powl., 60 szt</t>
  </si>
  <si>
    <t>Amotaks Dis,1 g, tabl., 16 szt,bl(2x8)</t>
  </si>
  <si>
    <t>Amotaks Dis, 750 mg, tabl.,16 szt, bl(2x8)</t>
  </si>
  <si>
    <t>Amotaks Dis, 500 mg, tabl.,20 szt</t>
  </si>
  <si>
    <t>Ampicillin Sulbactam TZF(Unasyn),1,5 g,inj.,1 fiol</t>
  </si>
  <si>
    <t>Ampicillin Sulbactam TZF(Unasyn),750mg,inj.,1 fiol</t>
  </si>
  <si>
    <t>Phenazolinum, 50 mg/ml; 2 ml, roztw.d/wstrz,10 amp</t>
  </si>
  <si>
    <t>Antytoks.jadu żmii,500 j.a.,roztw.do wstrz., 1 amp</t>
  </si>
  <si>
    <t>Eliquis, 2,5 mg, tabl.powl., 60 szt</t>
  </si>
  <si>
    <t>Eliquis, 5 mg, tabl.powl., 60 szt</t>
  </si>
  <si>
    <t>Arcalen, (20 mg + 12,5 mg)/g, maść, 30 g</t>
  </si>
  <si>
    <t>Argenti nitras, (Galfarm),   1 g</t>
  </si>
  <si>
    <t>Atecortin, krople do oczu, uszu, 5 ml</t>
  </si>
  <si>
    <t>Atosiban SUN, 37,5mg/5ml,konc.d/sp.r.d/inf.,1 fiol</t>
  </si>
  <si>
    <t>Atosiban SUN, 6,75 mg/0,9 ml, roztw.do wstrz,1fiol</t>
  </si>
  <si>
    <t>Atracurium Kalceks,10mg/ml;5ml,r.d/wst,inf.,5 amp</t>
  </si>
  <si>
    <t>Azycyna, 250 mg, tabl.powl., 6 szt,bl(2x3)</t>
  </si>
  <si>
    <t>AzitroLEK, 100 mg/5 ml, prosz.d/sp.zaw.doust.,20ml</t>
  </si>
  <si>
    <t>Azycyna, 200 mg/5 ml, gran.d/sp.zaw.doustn., 20 ml</t>
  </si>
  <si>
    <t>Azycyna, 500 mg, tabl.powl., 3 szt,bl(1x3)</t>
  </si>
  <si>
    <t>Fostex, (100mcg+6mcg)/dawkę,aer.inhal.,180 dawek</t>
  </si>
  <si>
    <t>Bellapan, 0,25 mg, tabl., 20 szt</t>
  </si>
  <si>
    <t>Halidor, 100 mg, tabl., 60 szt</t>
  </si>
  <si>
    <t>Benzyna apteczna, płyn, (Maga-Herba), 1000 ml</t>
  </si>
  <si>
    <t>Benzyna apteczna, płyn, (Maga-Herba), 100 ml</t>
  </si>
  <si>
    <t>Celestone, 4 mg/ml; 1 ml, roztw.do wstrz., 1 amp</t>
  </si>
  <si>
    <t>Triderm, maść,(i.rów),Delf,Rumunia, 15 g</t>
  </si>
  <si>
    <t>Betaxolol PMCS, 20 mg, tabl., 30 szt</t>
  </si>
  <si>
    <t>Akineton, 2 mg, tabl., 50 szt</t>
  </si>
  <si>
    <t>Dulcobis,10 mg, czopki, 6 szt</t>
  </si>
  <si>
    <t>Biprolast, 2 mg/ml, krople do oczu, 1 x 5 ml, but.</t>
  </si>
  <si>
    <t>Bromox, 3 mg, kaps.twarde, 30 szt</t>
  </si>
  <si>
    <t>Flegamina Baby, 2mg/ml, krople doustne, 30 ml</t>
  </si>
  <si>
    <t>Flegamina Classic(Flegam.),8mg,tab,40szt,bl(1x40)</t>
  </si>
  <si>
    <t>Flegamina Junior o sm.truskawk,2mg/5ml,syr,200ml</t>
  </si>
  <si>
    <t>Bromocorn, 2,5 mg, tabl., 30 szt</t>
  </si>
  <si>
    <t>Budezonid LEK-AM,400mcg,pr.d/inh.w kaps,60szt+inh.</t>
  </si>
  <si>
    <t>Marcaine-Adrenaline 0.5%, 20ml,roztw.d/wstrz,5fiol</t>
  </si>
  <si>
    <t>Transtec 35 mcg/h, 20 mg, syst.transd., 5 szt</t>
  </si>
  <si>
    <t>Transtec 52,5 mcg/h, 30 mg, syst.transd., 5 szt</t>
  </si>
  <si>
    <t>Transtec 70 mcg/h, 40 mg, syst.transd., 5 szt</t>
  </si>
  <si>
    <t>Rp. Butelka,bez nakrętki, 50 ml, 1 szt(18)</t>
  </si>
  <si>
    <t>Scopolan, 10 mg, tabl.draż., 30 szt</t>
  </si>
  <si>
    <t>Scopolan, 10 mg, czopki, 6 szt</t>
  </si>
  <si>
    <t>Scopolamine butyl.Kalceks,20mg/ml,rozt.d/wst,10amp</t>
  </si>
  <si>
    <t>Calperos 1000, 400mg jonów wapnia,kaps.twar, 30szt</t>
  </si>
  <si>
    <t>Calcium dobesilate Hasco, 250 mg, tabl., 30 szt</t>
  </si>
  <si>
    <t>Calcium Polfarmex, syrop, 150 ml</t>
  </si>
  <si>
    <t>Carzap,  8 mg, tabl., 28 szt</t>
  </si>
  <si>
    <t>Captopril Jelfa, 12,5 mg, tabl., 30 szt</t>
  </si>
  <si>
    <t>Captopril Jelfa, 25 mg, tabl., 30 szt,bl</t>
  </si>
  <si>
    <t>Neurotop Retard 300, 300mg,tabl.o przedł.uw, 50szt</t>
  </si>
  <si>
    <t>Pabal, 100 mcg/ml; 1 ml, roztw.do wstrz., 5 fiolek</t>
  </si>
  <si>
    <t>Carbo Activ Aflofarm,200mg,kaps.tw.,20szt,bl(2x10)</t>
  </si>
  <si>
    <t>Allertec,  (10 mg/ml), krople doustne, 20 ml</t>
  </si>
  <si>
    <t>Allertec,  ( 5 mg/5 ml), syrop, 100 ml</t>
  </si>
  <si>
    <t>Allertec, 10 mg, tabl.powl.,30 szt,bl(2x15)</t>
  </si>
  <si>
    <t>Detreomycyna 1%, 10 mg/g, maść, 5 g</t>
  </si>
  <si>
    <t>Detreomycyna 2%, 20 mg/g, maść, 5 g</t>
  </si>
  <si>
    <t>Manusan, płyn, 500 ml, z pompką</t>
  </si>
  <si>
    <t>Corsodyl, 0,2%, płyn,do stos.w j.ustnej, 300 ml</t>
  </si>
  <si>
    <t>Chlorprothixen Hasco, 50 mg, tabl.powl., 50 szt</t>
  </si>
  <si>
    <t>Hygroton, 50 mg, tabl., 20 szt,bl(2x10)</t>
  </si>
  <si>
    <t>Ototalgin, 200 mg/g, krople do uszu, 10 g</t>
  </si>
  <si>
    <t>Structum, 500 mg, kaps., 60 szt</t>
  </si>
  <si>
    <t>Cazaprol, 2,5 mg, tabl.powl., 28 szt</t>
  </si>
  <si>
    <t>Cinnarizinum Hasco, 25 mg, tabl., 50 szt</t>
  </si>
  <si>
    <t>Cisatracurium Kalceks,2mg/ml;2,5ml,r.d/wst,inf.,5a</t>
  </si>
  <si>
    <t>Cisatracurium Kalceks,2mg/ml; 5ml,r.d/wst,inf,5amp</t>
  </si>
  <si>
    <t>Citronil, 20 mg, tabl.powl., 28 szt,bl(2x14)</t>
  </si>
  <si>
    <t>Citronil, 40 mg, tabl.powl., 28 szt,bl(2x14)</t>
  </si>
  <si>
    <t>Klacid, 250 mg, tabl.powl., 14 szt</t>
  </si>
  <si>
    <t>Klacid, 500 mg, tabl.powl., 14 szt</t>
  </si>
  <si>
    <t>Klacid,  125 mg/5ml, gran.d/sp.zaw.doustn.,100 ml</t>
  </si>
  <si>
    <t>Klacid,  250 mg/5ml, gran.d/sp.zaw.doustn.,100 ml</t>
  </si>
  <si>
    <t>Clindamycin Kabi,150mg/ml;2ml,roztw.d/wstrz, 5 amp</t>
  </si>
  <si>
    <t>Clindamycin Kabi,150mg/ml;4ml,roztw.d/wstrz, 5 amp</t>
  </si>
  <si>
    <t>Clindamycin MIP 300, 300 mg, tabl.powl., 16 szt</t>
  </si>
  <si>
    <t>Clindamycin MIP 600, 600 mg, tabl.powl., 30 szt</t>
  </si>
  <si>
    <t>Heminevrin, 300 mg, kaps., 100 szt</t>
  </si>
  <si>
    <t>Clonazepamum TZF,  1 mg/1ml, roztw.do wstrz.,10amp</t>
  </si>
  <si>
    <t>Clonazepamum TZF, 0,5 mg, tabl., 30 szt</t>
  </si>
  <si>
    <t>Clonazepamum TZF, 2 mg, tabl., 30 szt</t>
  </si>
  <si>
    <t>Iporel, 75 mcg, tabl., 50 szt</t>
  </si>
  <si>
    <t>Plavix, 300 mg, tabl.powl., 30 szt</t>
  </si>
  <si>
    <t>Areplex, 75 mg, tabl.powl., 84 szt,bl(6x14)</t>
  </si>
  <si>
    <t>Clotrimazolum Aflofarm, 10 mg/g, krem, 20 g</t>
  </si>
  <si>
    <t>Clotrimazolum GSK, 100 mg, tabl.dopochw., 6 szt</t>
  </si>
  <si>
    <t>Clopizam,100 mg, tabl., 50 szt</t>
  </si>
  <si>
    <t>Clopizam, 25 mg, tabl., 50 szt</t>
  </si>
  <si>
    <t>Thiocodin, 15 mg + 300 mg, tabl., 10 szt,bl(1x10)</t>
  </si>
  <si>
    <t>Colchican, 0,5 mg, tabl.powl., 20 szt</t>
  </si>
  <si>
    <t>Devikap, 15000 IU/ml, krople doustne, 10 ml</t>
  </si>
  <si>
    <t>ColistinTZF,1000000IU,liof.d/s.r.d/wst,inf,inh,20f</t>
  </si>
  <si>
    <t>Vit. B12 WZF, 500mcg/ml; 2ml, roztw.do wstrz, 5amp</t>
  </si>
  <si>
    <t>Cyclo 3 Fort, 150 mg, kaps.twarde, 30 szt,blister</t>
  </si>
  <si>
    <t>Peritol, 4 mg, tabl., 20 szt,bl(2x10)</t>
  </si>
  <si>
    <t>Czopki glicerolowe,1g, (Farmina),10 szt, folia</t>
  </si>
  <si>
    <t>Czopki glicerolowe,2g, (Farmina),10 szt, folia</t>
  </si>
  <si>
    <t>Pradaxa, 110 mg, kaps.twarde, 180 szt,bl(3x60)</t>
  </si>
  <si>
    <t>Pradaxa, 150 mg, kaps.twarde,180 szt,bl(3x60)</t>
  </si>
  <si>
    <t>Vratizolin, 30 mg/g, krem, 3 g</t>
  </si>
  <si>
    <t>Dentosept, 4,55g/5ml,płyn do stos.w j.ustn.,100 ml</t>
  </si>
  <si>
    <t>Dentosept A,płyn d/stos.w j.ustn., 25 g</t>
  </si>
  <si>
    <t>Fluomizin, 10 mg, tabl.dopochwowe, 6 szt</t>
  </si>
  <si>
    <t>Dexaven, 4 mg/ml; 1 ml, roztw.do wstrz.,10 amp</t>
  </si>
  <si>
    <t>Dexaven, 4 mg/ml; 2 ml, roztw.do wstrz.,10 amp</t>
  </si>
  <si>
    <t>Dexapolcort, 0,28 mg/g,aer.na skórę,32,5g (55 ml)</t>
  </si>
  <si>
    <t>Dexapolcort N,(1,38+0,28mg)/g,aer.n/s,16,25g(30ml)</t>
  </si>
  <si>
    <t>Corneregel,50mg/g,żel d/oczu(i.rów)Delf,Niemcy,10g</t>
  </si>
  <si>
    <t>Acodin Duo (Acodin 300),(15mg+50mg)/5ml,syr.,100ml</t>
  </si>
  <si>
    <t>Acodin 150 Junior,(7,5mg+50mg)/5ml,syr100ml,but.szk</t>
  </si>
  <si>
    <t>Neorelium, 5 mg, tabl.powl., 20 szt,blister</t>
  </si>
  <si>
    <t>Arthrotec Forte, 75 mg + 0,2 mg, tabl., 20 szt</t>
  </si>
  <si>
    <t>Dicloberl 100 mg, 100 mg, czopki doodbytn., 10 szt</t>
  </si>
  <si>
    <t>Dicloberl 50, 50 mg, czop., 10 szt,bl(2x5)</t>
  </si>
  <si>
    <t>Nutrison Energy, płyn, 1000 ml, butelka</t>
  </si>
  <si>
    <t>Nutrison, płyn, 1000 ml, butelka</t>
  </si>
  <si>
    <t>Nutrison Advanced Diason, płyn, 1000 ml,butelka</t>
  </si>
  <si>
    <t>Nutrison Advanced Peptisorb, płyn, 1000 ml,butel.</t>
  </si>
  <si>
    <t>Digoxin WZF, 0,25 mg/ml; 2 ml,roztw.do wstrz.,5amp</t>
  </si>
  <si>
    <t>Digoxin Teva, 100 mcg, tabl., 30 szt</t>
  </si>
  <si>
    <t>Digoxin Teva, 250 mcg, tabl., 30 szt</t>
  </si>
  <si>
    <t>Dilzem 120 retard,120mg,tabl.o przedł.uwaln.,30szt</t>
  </si>
  <si>
    <t>Oxycardil  60, 60 mg, tabl.powl., 60 szt</t>
  </si>
  <si>
    <t>Esputicon, 980 mg/g, krople doustne, 5 g</t>
  </si>
  <si>
    <t>Foxill, 1 mg/g, żel, 30 g</t>
  </si>
  <si>
    <t>Fenistil, 1mg/ml,krople dou(i.rów)Delf,Bułg,20ml</t>
  </si>
  <si>
    <t>Prepidil, (500 mcg/3 g), żel dopochw.,1 strzyk.</t>
  </si>
  <si>
    <t>Smecta, 3 g, prosz.d/sp.zaw.doust., 10 szt</t>
  </si>
  <si>
    <t>Phlebodia, 600 mg, tabl.powl., 30 szt,bl(2x15)</t>
  </si>
  <si>
    <t>Ubretid, 5 mg, tabl., 20 szt</t>
  </si>
  <si>
    <t>Neostreptaza, 15 000 IU + 1 250 IU, czopki, 6 szt</t>
  </si>
  <si>
    <t>Donepex, 10 mg, tabl.powl., 28 szt</t>
  </si>
  <si>
    <t>Donepex,  5 mg, tabl.powl., 28 szt</t>
  </si>
  <si>
    <t>Doxepin Teva, 25 mg, kaps.twarde, 30 szt,bl(3x10)</t>
  </si>
  <si>
    <t>Doxepin Teva, 10 mg, kaps.twarde, 30 szt,bl(3x10)</t>
  </si>
  <si>
    <t>Doxycyclinum TZF, 20mg/ml; 5ml,roztw.do inf.,10amp</t>
  </si>
  <si>
    <t>Metafen Rozkurczowy, 40 mg, tabl., 40 szt</t>
  </si>
  <si>
    <t>Spastyna Max, 80 mg, tabl., 20 szt</t>
  </si>
  <si>
    <t>No-Spa, 20 mg/ml; 2ml,roztw.do wstrz., 5 amp</t>
  </si>
  <si>
    <t>Duphaston, 10 mg, tabl.powl., 20 szt</t>
  </si>
  <si>
    <t>Jardiance, 10 mg, tabl.powl., 30 szt</t>
  </si>
  <si>
    <t>Enarenal,10 mg, tabl., 30 szt</t>
  </si>
  <si>
    <t>Venescin, tabl.draż., 30 szt</t>
  </si>
  <si>
    <t>Estazolam TZF, 2 mg, tabl., 20 szt</t>
  </si>
  <si>
    <t>Oekolp, 1 mg/g, krem dopochwowy, 25 g</t>
  </si>
  <si>
    <t>Rivanol 0.1%, 1 mg/g, płyn n/sk.,250 g</t>
  </si>
  <si>
    <t>Cyclonamine, 250 mg, tabl., 30 szt</t>
  </si>
  <si>
    <t>Cyclonamine 12.5%, 125mg/ml;2ml,roztw.d/wstrz,5amp</t>
  </si>
  <si>
    <t>Cyclonamine 12.5%,125mg/ml;2ml,roztw.d/wstrz,50amp</t>
  </si>
  <si>
    <t>Hypnomidate, 2mg/ml;10ml,r.d/ws(i.rów)Delf,CZ,5amp</t>
  </si>
  <si>
    <t>Ezehron, 10 mg, tabl., 28 szt</t>
  </si>
  <si>
    <t>Grofibrat 200, 200 mg, kaps.twarde, 30 szt</t>
  </si>
  <si>
    <t>Berodual, (0,5mg+0,25mg)/ml, roztw.d/nebul., 20 ml</t>
  </si>
  <si>
    <t>Fentanyl WZF, 50 mcg/ml;2ml, roztw.d/wstrz, 50 amp</t>
  </si>
  <si>
    <t>Fentanyl WZF, 50 mcg/ml;10ml, roztw.d/wstrz.,50amp</t>
  </si>
  <si>
    <t>Matrifen,  25 mcg/h, plast.,syst.transderm.,5 szt</t>
  </si>
  <si>
    <t>PecFent,100mcg/d,aer.d/nosa,1,55ml,(1but),8daw</t>
  </si>
  <si>
    <t>Matrifen, 100 mcg/h, plast.,syst.transderm.,5 szt</t>
  </si>
  <si>
    <t>CosmoFer,50mgFe(III)/ml; 2ml,rozt.d/wstrz,inf,5amp</t>
  </si>
  <si>
    <t>Feroplex,40mg jonów Fe3+/15 ml,roztw.doust,20 fiol</t>
  </si>
  <si>
    <t>Tardyferon-Fol,tabl.o p.uwal(i.rów)Delf,Grec,30szt</t>
  </si>
  <si>
    <t>Sorbifer Durules, tabl.o przedł.uwaln,50 szt, but</t>
  </si>
  <si>
    <t>Flocare, zest.grawit.,d/worków,butel.,589755,1 szt</t>
  </si>
  <si>
    <t>Flocare, zest., PEG,CH18,594822, 5 szt</t>
  </si>
  <si>
    <t>Flocare G-tube, zgłębnik, CH 18, 178133, 2 szt</t>
  </si>
  <si>
    <t>Fluconazole Kabi, 2 mg/ml; 50ml,roztw.d/inf.,10but</t>
  </si>
  <si>
    <t>Fluconazole Polfarmex,  50 mg/10ml, syrop,150 ml</t>
  </si>
  <si>
    <t>Flumazenil Pharmasel. 0.1mg/ml; 5ml,r.d/wst,inf,5amp</t>
  </si>
  <si>
    <t>Lorinden C, (0,2 mg + 30 mg)/g, maść, 15 g</t>
  </si>
  <si>
    <t>Flucinar N, (0,25 mg + 5 mg)/g, maść, 15 g</t>
  </si>
  <si>
    <t>Fluoxetin Polpharma, 20 mg, kaps., 30 szt,bl(3x10)</t>
  </si>
  <si>
    <t>Apo-Flutam, 250 mg, tabl.powl., 30 szt</t>
  </si>
  <si>
    <t>Salmex,(250mcg+50mcg)/dawkę,prosz.d/inhal.,60dawek</t>
  </si>
  <si>
    <t>Flixotide, (250mcg/dawkę), aer,b/freon., 60 dawek</t>
  </si>
  <si>
    <t>Flixotide, (125mcg/dawkę), aer,b/freon.,120 dawek</t>
  </si>
  <si>
    <t>Flixotide, ( 50mcg/daw.),aer.inhal.,b/freon,120dawek</t>
  </si>
  <si>
    <t>Formaldehyd,10%,stabilizowany,płyn(Maga Herba),1kg</t>
  </si>
  <si>
    <t>Formaldehyd, 37%, płyn, (Maga-Herba), 1 kg</t>
  </si>
  <si>
    <t>Monural, 3 g, gran.do sporz.roztw.doust.,1 saszet.</t>
  </si>
  <si>
    <t>Dafurag (Dafurag junior),10mg/ml, zaw.doust.,140ml</t>
  </si>
  <si>
    <t>Furaginum Adamed, 50 mg, tabl., 30 szt</t>
  </si>
  <si>
    <t>Nivalin, 5 mg/ml; 1 ml, roztw.do wstrz., 10 amp</t>
  </si>
  <si>
    <t>Gamma anty-HBs 200,200j.m;1ml,roztw.do wstrz.,1amp</t>
  </si>
  <si>
    <t>Gaziki do dezynfekcji, 100 szt</t>
  </si>
  <si>
    <t>Spongostan special, gąbka, (5x7x0,1cm),20szt</t>
  </si>
  <si>
    <t>Spongostan standard, gąbka, (5x7x1cm), 20 szt</t>
  </si>
  <si>
    <t>TachoSil, matr.z kl.d/tkanek,9,5 x 4,8 cm, 1 szt</t>
  </si>
  <si>
    <t>Gentamycin  KRKA,40mg/ml;2ml,roztw.d/wst.inf,10amp</t>
  </si>
  <si>
    <t>Symazide MR 30 mg, 30 mg,tabl.o zmod.uwaln.,60 szt</t>
  </si>
  <si>
    <t>Diagen, 60 mg, tabl.o zmod.uwaln., 30 szt,butel.</t>
  </si>
  <si>
    <t>Seebri Breezhaler,44mcg/d,pr.d/inh,kaps.tw,30s+inh</t>
  </si>
  <si>
    <t>GlucaGen 1mg HypoKit,prosz,rozp.d/sp.r.d/wst,1fiol</t>
  </si>
  <si>
    <t>Glucosum Teva,200mg/ml,roztw.do wstrz.,10 amp</t>
  </si>
  <si>
    <t>Glucosum Teva,400mg/ml,roztw.do wstrz., 10 amp</t>
  </si>
  <si>
    <t>Glukoza, prosz.d/sp.roztw.dou,prosz.doustn.,50 g</t>
  </si>
  <si>
    <t>Nitromint, 0,4mg/daw,aer,11g (200 daw) poj.metal.</t>
  </si>
  <si>
    <t>Perlinganit, 1 mg/ml; 10 ml, roztw.do infuz,10 amp</t>
  </si>
  <si>
    <t>Hemorol, czopki, 12 szt,bl(2x6)</t>
  </si>
  <si>
    <t>Heparin-Hasco, 250 j.m/g, żel, 35 g</t>
  </si>
  <si>
    <t>Corhydron 100,100mg,pr.,rozp.d/sp.r.d/wst,inf,5fiol</t>
  </si>
  <si>
    <t>Hydrocortisonum  AFP, 10 mg/g, krem,15g</t>
  </si>
  <si>
    <t>Laticort 0.1%, 1 mg/g, krem, 15 g</t>
  </si>
  <si>
    <t>Pimafucort, maść, 15 g</t>
  </si>
  <si>
    <t>Hydrocortisonum Jelfa, 20 mg, tabl.,20 szt,blister</t>
  </si>
  <si>
    <t>Oxycort, aer.na skórę, 32,25 g (55 ml)</t>
  </si>
  <si>
    <t>Hydroxyzinum Espefa, 10 mg/5ml, syrop, 250g</t>
  </si>
  <si>
    <t>Hydroxyzinum VP, 25 mg, tabl.powl.,30 szt,bl(1x30)</t>
  </si>
  <si>
    <t>Hydroxyzinum Teva, 50 mg/ml; 2ml,rozt.d/wstrz,5amp</t>
  </si>
  <si>
    <t>Hydroxyzinum VP, 10 mg, tabl.powl.,30 szt,bl(1x30)</t>
  </si>
  <si>
    <t>Ibuprofen Hasco, 200 mg, kaps.miękkie, 60 szt</t>
  </si>
  <si>
    <t>Ibum Forte, 200mg/5ml,zaw.doust.,sm.malinowy,100g</t>
  </si>
  <si>
    <t>Imipenem+Cylastatyna Ranbaxy,500+500mg,inj,1f,30ml</t>
  </si>
  <si>
    <t>Igantet 250, 250 j.m./ml, roztw.d/wstrz.,1amp-strz</t>
  </si>
  <si>
    <t>Gamma anty-D 150,150 mcg/ml,1ml,roztw.d/wstrz,1amp</t>
  </si>
  <si>
    <t>Rhophylac 300, 300mcg/2ml,rozt.d/wst,1amp-strz+igła</t>
  </si>
  <si>
    <t>Gamma anty-D 50,50 mcg/ml,1ml,roztw.do wstrz.,1amp</t>
  </si>
  <si>
    <t>Ig Vena, 50 g/l; 50 ml, roztw.do infuz,1f.+uchwyt</t>
  </si>
  <si>
    <t>Ig Vena, 50 g/l;100 ml, roztw.do infuz,1f.+uchwyt</t>
  </si>
  <si>
    <t>Ultibro Breezhaler,85+43mcg,pr.d/inh,kaps,x30+inh</t>
  </si>
  <si>
    <t>Diuresin SR,1,5mg,tabl.powl.o p.uwal,30szt,bl(3x10)</t>
  </si>
  <si>
    <t>Groprinosin,  50 mg/ml, syrop, 150 ml</t>
  </si>
  <si>
    <t>Groprinosin, 500 mg, tabl., 50 szt</t>
  </si>
  <si>
    <t>NovoMix 30 Penfill, 300jm/3ml, 10 wkładów</t>
  </si>
  <si>
    <t>NovoMix 50 Penfill, 300 jm/3ml, 10 wkładów</t>
  </si>
  <si>
    <t>NovoRapid Penfill, 300jm/3ml,10 wkładów</t>
  </si>
  <si>
    <t>Levemir Penfill, 300 jm/3 ml,inj, 10 wkładów</t>
  </si>
  <si>
    <t>Gensulin N, 300 j.m./3 ml,zaw.d/wstrzyk.,10wkładów</t>
  </si>
  <si>
    <t>Gensulin R, 300 j.m./3 ml,roztw.d/wstrzyk.,5wkład</t>
  </si>
  <si>
    <t>Gensulin M40 (40/60),300jm/3ml,zaw.d/wstrz.,5wkład</t>
  </si>
  <si>
    <t>Gensulin M30 (30/70),300jm/3ml,zaw.do wstrz,5wkład</t>
  </si>
  <si>
    <t>Gensulin R,1000 j.m./10ml, roztw.do wstrzyk,1 fiol</t>
  </si>
  <si>
    <t>Omnipaque, 300 mg J/ml; 20 ml, roztw.d/wst, 6 fiol</t>
  </si>
  <si>
    <t>Omnipaque, 350 mg J/ml;100ml,roztw.d/wst,10but.USB</t>
  </si>
  <si>
    <t>Omnipaque, 350 mg J/ml;200ml,roztw.d/wst,10but.USB</t>
  </si>
  <si>
    <t>Omnipaque, 350 mg J/ml;50ml,roztw.do/wst,10but.USB</t>
  </si>
  <si>
    <t>Omnipaque, 240 mg J/ml; 50ml,roztw.d/wst,10but.USB</t>
  </si>
  <si>
    <t>Ultravist 300, 50 ml, roztw.do wstrzyk.,10 butelek</t>
  </si>
  <si>
    <t>Atrovent, 0,25 mg/ml,płyn d/inhal.z nebuliz.,20ml</t>
  </si>
  <si>
    <t>Atrovent N,(20mcg/dawkę),aer,wziewny,200dawek,10ml</t>
  </si>
  <si>
    <t>Monover, 100mgFe3+/ml;1ml,rozt.d/wstrz,infuz,5amp</t>
  </si>
  <si>
    <t>Monover,100mgFe3+/ml;5ml,roztw.d/wstrz,infuz,5fiol</t>
  </si>
  <si>
    <t>Mononit  60 retard, 60mg,tabl.p.przedł.uw,30szt,bl</t>
  </si>
  <si>
    <t>Mononit  20, 20 mg, tabl.powl., 60 szt</t>
  </si>
  <si>
    <t>Mononit  10, 10 mg, tabl.powl., 60 szt</t>
  </si>
  <si>
    <t>Zirid, 50 mg, tabl.powl., 40 szt</t>
  </si>
  <si>
    <t>Raenom, 5 mg, tabl.powl., 56 szt</t>
  </si>
  <si>
    <t>Aspar Espefa Premium (Aspar Espefa),tabl.,50szt</t>
  </si>
  <si>
    <t>Vitreolent, (3 mg+3 mg)/ml, krople do oczu, 10 ml</t>
  </si>
  <si>
    <t>Kalii nitras, (Galfarm),  5 g</t>
  </si>
  <si>
    <t>Kalium hypermanganicum Galena, 100 mg, tabl.,30szt</t>
  </si>
  <si>
    <t>Kalium chloratum WZF 15%, 20 ml, inj., 10 fiol</t>
  </si>
  <si>
    <t>Kaldyum, 600 mg, kaps.o przedł.uwaln,tw.,100 szt</t>
  </si>
  <si>
    <t>Ketalar 10 (Ketanest10),10mg/ml;20ml,r.d/wst,5fiol</t>
  </si>
  <si>
    <t>Acidum folicum Hasco 15 mg,15 mg, tabl., 30 szt</t>
  </si>
  <si>
    <t>Acidum folicum Hasco  5 mg, 5 mg, tabl., 30 szt</t>
  </si>
  <si>
    <t>Cicatridina, krem, wspom.leczenie ran, 30 g</t>
  </si>
  <si>
    <t>Exacyl, 500 mg, tabl.powl., 20 szt</t>
  </si>
  <si>
    <t>Exacyl,  500 mg/5 ml, roztw.do wstrz,(Sanofi),5amp</t>
  </si>
  <si>
    <t>Lapixen, 4 mg, tabl.powl., 28 szt</t>
  </si>
  <si>
    <t>Lactulosum Polfarmex, 7,5 g/15 ml, syrop, 150 ml</t>
  </si>
  <si>
    <t>Monoprost,50mcg/ml,krople d/oczu,30 poj.jednodawk.</t>
  </si>
  <si>
    <t>Primacor, 10 mg, tabl.powl., 28 szt</t>
  </si>
  <si>
    <t>Vetira, 500 mg, tabl.powl., 50 szt</t>
  </si>
  <si>
    <t>Contrahist, 0,5 mg/ml, roztw.doustny, 200 ml</t>
  </si>
  <si>
    <t>Madopar 125, 100mg+25mg,tabl.zaw.d, 100 szt</t>
  </si>
  <si>
    <t>Madopar 250, 200mg+50mg, kaps., 100 szt</t>
  </si>
  <si>
    <t>Madopar  62.5, 50 mg+12,5 mg, kaps.,100 szt</t>
  </si>
  <si>
    <t>Madopar HBS, 100mg+25mg, kaps., 100 szt</t>
  </si>
  <si>
    <t>Madopar  62.5, 50mg+12,5mg,tabl.zaw.d,100szt</t>
  </si>
  <si>
    <t>Tisercin, 25 mg, tabl.powl., 50 szt</t>
  </si>
  <si>
    <t>Euthyrox N  88 mcg, 88 mcg, tabl., 50 szt,bl(2x25)</t>
  </si>
  <si>
    <t>Letrox 150, 150 mcg, tabl., 50 szt</t>
  </si>
  <si>
    <t>Letrox  50, 50 mcg, tabl., 50 szt</t>
  </si>
  <si>
    <t>Letrox 100, 100 mcg, tabl., 50 szt</t>
  </si>
  <si>
    <t>Letrox  75, 75 mcg, tabl., 50 szt</t>
  </si>
  <si>
    <t>Lidocain Egis, 10%,aer,(i.rów),Delf,Rum, 38 g</t>
  </si>
  <si>
    <t>Xylocaine 2%, 20 mg/ml, roztw.d/wstrz, 5fiol</t>
  </si>
  <si>
    <t>Lignocainum Jelfa, 20 mg/g, żel, typ U, 30 g</t>
  </si>
  <si>
    <t>Lignocainum Jelfa, 20 mg/g, żel, typ A, 30 g</t>
  </si>
  <si>
    <t>Trajenta, 5 mg, tabl.powl., 28 szt</t>
  </si>
  <si>
    <t>Lincocin, 300 mg/ml; 2 ml,roztw.d/wstrz,inf,1 fiol</t>
  </si>
  <si>
    <t>Linomag, 200 mg/g, maść, 30 g</t>
  </si>
  <si>
    <t>Lisiprol, 10 mg, tabl., 28 szt</t>
  </si>
  <si>
    <t>Loperamid WZF, 2 mg, tabl., 30 szt</t>
  </si>
  <si>
    <t>Loratan,  5 mg/5 ml, syrop, 125 ml</t>
  </si>
  <si>
    <t>Loratan, 10 mg, kaps.miękkie, 30 szt</t>
  </si>
  <si>
    <t>Lorabex, 2,5 mg, tabl., 25 szt</t>
  </si>
  <si>
    <t>Xartan, 50 mg, tabl.powl., 30 szt</t>
  </si>
  <si>
    <t>Asmag B6, 20 mg+0,25 mg, tabl., 50 szt</t>
  </si>
  <si>
    <t>Provera, 10 mg, tabl., 30 szt,bl(3x10)</t>
  </si>
  <si>
    <t>Megalia,  40 mg/ml, zaw.doustna, 240 ml</t>
  </si>
  <si>
    <t>Mirvedol, 10 mg, tabl.powl., 56 szt</t>
  </si>
  <si>
    <t>Nableran,1 g,prosz.d/sp.roztw.d/wstrz,inf,10 fiol</t>
  </si>
  <si>
    <t>Nableran, 500mg,prosz.d/sp.roztw.d/wst,inf,10 fiol</t>
  </si>
  <si>
    <t>Salaza, 500 mg, tabl.dojelit., 100 szt</t>
  </si>
  <si>
    <t>Trexan Neo, 10 mg, tabl., 100 szt,butelka</t>
  </si>
  <si>
    <t>Dopegyt, 250 mg, tabl., 50 szt</t>
  </si>
  <si>
    <t>Metypred, 4 mg, tabl., 30 szt</t>
  </si>
  <si>
    <t>Solu Medrol,1000mg,prosz,rozp.ds.r.d/wstrz,1f+rozp</t>
  </si>
  <si>
    <t>Metypred,16 mg, tabl., 30 szt</t>
  </si>
  <si>
    <t>Solu Medrol, 40mg,prosz,rozp.ds.r.d/wstrz,1f.+rozp</t>
  </si>
  <si>
    <t>Solu Medrol,500mg,prosz,rozp.ds.r.d/wstrz,1f.+rozp</t>
  </si>
  <si>
    <t>1% wodny rozt.fiolet.gencjan,10mg/g,pł.n/sk,20g</t>
  </si>
  <si>
    <t>Gencjana 1% rozt.spiryt.,10mg/g,roztw.n/sk,20g</t>
  </si>
  <si>
    <t>2% spiryt.rozt.fiolet.gencjan,20mg/g,pł.n/sk,20ml</t>
  </si>
  <si>
    <t>Metronidazol 0.5% Fresenius,r.d/inf,100ml,40pojem.</t>
  </si>
  <si>
    <t>Deprexolet, 30 mg, tabl.powl.,30 szt,blist.</t>
  </si>
  <si>
    <t>Cytotec, 200 mcg, tabl.,(i.rów),Delf,Grecja, 42szt</t>
  </si>
  <si>
    <t>Mivacron, 2 mg/ml;10 ml, roztw.do wstrz.,5 amp</t>
  </si>
  <si>
    <t>Mivacron, 2 mg/ml; 5 ml, roztw.do wstrz.,5 amp</t>
  </si>
  <si>
    <t>Bebilon Nenatal Premium(ProExp),płyn,70ml,24szt</t>
  </si>
  <si>
    <t>Mleko Nan Optipro Plus 1 HM-0, płyn, 90 ml, 32 but.</t>
  </si>
  <si>
    <t>Bebilon 1 z Pronutra Advance(Pronut),pł,90ml,24szt</t>
  </si>
  <si>
    <t>Bebilon Pepti Syneo 1, prosz., 400 g</t>
  </si>
  <si>
    <t>Sevredol, 20 mg, tabl.powl., 60 szt,bl(6x10)</t>
  </si>
  <si>
    <t>MST Continus, 30mg,tabl.powl.o zmod.uwaln,60szt</t>
  </si>
  <si>
    <t>Naloxonum h/chlor.WZF,400mcg/1ml,roztw.d/wst,10amp</t>
  </si>
  <si>
    <t>Naproxen Hasco,  12 mg/g, żel, 50 g</t>
  </si>
  <si>
    <t>Naproxen 250 Hasco, 250 mg, tabl.,50 szt</t>
  </si>
  <si>
    <t>Naproxen Hasco, 500 mg, czop., 10 szt</t>
  </si>
  <si>
    <t>Anapran EC, 500 mg, tabl.dojelit., 20 szt</t>
  </si>
  <si>
    <t>Depakine,  288,2 mg/5 ml, syrop, 150 ml</t>
  </si>
  <si>
    <t>Absenor, 300 mg, tabl.o przedł.uwaln., 100 szt</t>
  </si>
  <si>
    <t>Absenor, 500 mg, tabl.o przedł.uwaln., 100 szt</t>
  </si>
  <si>
    <t>Enema, roztw.doodbytn, 150 ml, 1 butelka</t>
  </si>
  <si>
    <t>Aphtin,200mg/g,rozt.d/st.w ust,(Farmina), 10 g</t>
  </si>
  <si>
    <t>Nebu-Dose, roztw., hipertoniczny, 5 ml, 30 amp</t>
  </si>
  <si>
    <t>Neomycinum Jelfa, 0,5%, maść do oczu, 3 g</t>
  </si>
  <si>
    <t>Neomycinum TZF, aer, do stos.na skórę,32 g (55ml)</t>
  </si>
  <si>
    <t>Polstigminum, 0,5 mg/ml; 1ml, roztw.d/wstrz, 10amp</t>
  </si>
  <si>
    <t>Nilogrin, 10 mg, tabl.powl., 30 szt,bl</t>
  </si>
  <si>
    <t>Macmiror complex 500, globulki, 12 szt</t>
  </si>
  <si>
    <t>Nifuroksazyd Gedeon Richter,200 mg,kaps.tw, 12 szt</t>
  </si>
  <si>
    <t>Nitrendypina EGIS, 10 mg, tabl., 60 szt,bl(4x15)</t>
  </si>
  <si>
    <t>Nitrendypina EGIS, 20 mg, tabl., 30 szt,bl(2x15)</t>
  </si>
  <si>
    <t>Nolicin, 400 mg, tabl.powl., 20 szt</t>
  </si>
  <si>
    <t>NovoSeven,2mg(100Kjm),inj,1f.prosz+1a-strz.rozp+akc</t>
  </si>
  <si>
    <t>NovoSeven,zest.d/podaw,1szt(igła z motyl,gaz.,plas)</t>
  </si>
  <si>
    <t>Nystatyna VP, 100.000 j.m.,tabl.dopochw.,10szt,bl</t>
  </si>
  <si>
    <t>Nystatyna Teva, 500.000 j.m., tabl.dojelit.,16 szt</t>
  </si>
  <si>
    <t>Ondansetron Kabi 2 mg/ml; 2ml, roztw.d/wstrz, 5amp</t>
  </si>
  <si>
    <t>Ondansetron Kabi 2 mg/ml; 4ml, roztw.d/wstrz, 5amp</t>
  </si>
  <si>
    <t>Atrauman Ag,opatr.z maścią,10 x10 cm, 1 szt</t>
  </si>
  <si>
    <t>Suprasorb G,opatr.jał,hydrożel,10x10cm,5szt(20471)</t>
  </si>
  <si>
    <t>Sorbalgon,opatr.algin,10x10cm,(595/4),1 szt</t>
  </si>
  <si>
    <t>Pramolan, 50 mg, tabl.powl., 20 szt</t>
  </si>
  <si>
    <t>Hepa-Merz 3000, 3 g/5 g, gran.d/sp.r-r dou,30sasz.</t>
  </si>
  <si>
    <t>Hepa-Merz,5 g/10 ml, konc.d/sp.roztw.d/inf.,10 amp</t>
  </si>
  <si>
    <t>Ebilfumin, 30 mg, kaps.twarde, 10 szt, blister</t>
  </si>
  <si>
    <t>Ebilfumin, 75 mg, kaps.twarde, 10 szt, blister</t>
  </si>
  <si>
    <t>Oxazepam Espefa, 10 mg, tabl., 20 szt,bl(2x10)</t>
  </si>
  <si>
    <t>Oxyduo, 10 mg + 5 mg, tabl.o przedł.uwaln., 60 szt</t>
  </si>
  <si>
    <t>Oxycodone Kalceks,10mg/ml;1ml,rozt.d/wst,inf,10amp</t>
  </si>
  <si>
    <t>Nasivin Baby (soft 0.01%),0,1mg/ml,krop.d/nosa,5ml</t>
  </si>
  <si>
    <t>Oxytocin Grindex,8,3 mcg/ml; 1 ml, inj., 10 amp</t>
  </si>
  <si>
    <t>Pangrol 25 000, 25 000 j., kaps., 20 szt</t>
  </si>
  <si>
    <t>Pangrol 10 000, 10 000 j., kaps., 20 szt</t>
  </si>
  <si>
    <t>Pancuronium Jelfa, 2mg/ml; 2ml,roztw.d/wstrz,10amp</t>
  </si>
  <si>
    <t>Papaverinum h/chlor. WZF, 20mg/ml;2ml, inj.,10amp</t>
  </si>
  <si>
    <t>Pedicetamol, 100 mg/ml, roztw.doustny, 60 ml</t>
  </si>
  <si>
    <t>Paracetamol  Kabi, 10 mg/ml;100ml,r-r,d/inf,10fiol</t>
  </si>
  <si>
    <t>Paracetamol  Hasco,2,4%(120mg/5ml),zaw.doust,150 g</t>
  </si>
  <si>
    <t>Paracetamol  Hasco, 80 mg,czopki doodbytn., 10 szt</t>
  </si>
  <si>
    <t>Paracetamol  Biofarm, 500 mg, tabl., 50 szt</t>
  </si>
  <si>
    <t>Paracetamol  Farmina,   50 mg, czop,(d/niem),10szt</t>
  </si>
  <si>
    <t>Paracetamol  Farmina, 500 mg, czop., 10 szt</t>
  </si>
  <si>
    <t>Paracetamol  Farmina, 125 mg, czop., 10 szt</t>
  </si>
  <si>
    <t>Paracetamol  Farmina, 250 mg, czop., 10 szt</t>
  </si>
  <si>
    <t>Parafina ciekła Aflofarm, płyn doustny,100 g</t>
  </si>
  <si>
    <t>Agapurin SR 600, 600 mg,tabl.o przed.uw.,20 szt,bl</t>
  </si>
  <si>
    <t>Polfilin, 300mg/15ml, konc.d/sp.roztw.d/inf,10 amp</t>
  </si>
  <si>
    <t>Polfilin prolongatum,400mg,tabl.przedł.uwaln,20szt</t>
  </si>
  <si>
    <t>Perazin Hasco 0.1, 100 mg, tabl., 30 szt</t>
  </si>
  <si>
    <t>Perazin  25 mg, 25 mg, tabl., 50 szt</t>
  </si>
  <si>
    <t>Prestozek Combi, 8 mg + 5 mg, tabl., 30 szt</t>
  </si>
  <si>
    <t>Triplixam,10 mg+2,5 mg+ 5mg, tabl.powl., 30 szt</t>
  </si>
  <si>
    <t>Prestarium 10 mg, 10 mg,tabl.powl,30 szt,poj</t>
  </si>
  <si>
    <t>Vidotin, 4 mg, tabl., 30 szt</t>
  </si>
  <si>
    <t>Prestarium  5 mg, 5 mg,tabl.powl.,30 szt,poj</t>
  </si>
  <si>
    <t>Co-Amlessa, 4 mg+5 mg+1,25 mg, tabl., 30 szt</t>
  </si>
  <si>
    <t>Indix Combi, 2,5 mg+0,625 mg, tabl.powl., 30 szt</t>
  </si>
  <si>
    <t>Indix Combi, 5 mg+1,25 mg, tabl.powl., 30 szt</t>
  </si>
  <si>
    <t>Vilpin Combi,10 mg + 5 mg, tabl., 30 szt</t>
  </si>
  <si>
    <t>Vilpin Combi, 5 mg + 5 mg, tabl., 30 szt</t>
  </si>
  <si>
    <t>Butapirazol, 250 mg, czopki, 5 szt</t>
  </si>
  <si>
    <t>Esseliv forte,300 mg, kaps.twarde, 50 szt,bl(5x10)</t>
  </si>
  <si>
    <t>Vitacon,10 mg, tabl.draż., 30 szt,bl</t>
  </si>
  <si>
    <t>Vitacon,10 mg/ml; 1 ml, roztw.do wstrz., 10 amp</t>
  </si>
  <si>
    <t>Piperacillin/Tazobact.Kabi 2g+0.25g,inj,50ml,10f.ss</t>
  </si>
  <si>
    <t>Memotropil 20%, 12 g/60 ml, roztw.do infuz.,20 poj.</t>
  </si>
  <si>
    <t>Nootropil 33 %,333 mg/ml, roztw.doustny, 125 ml</t>
  </si>
  <si>
    <t>Memotropil,1200 mg, tabl.powl., 60 szt,bl(10x6)</t>
  </si>
  <si>
    <t>Steri-Strip,paski do zam.ran,6x38mm,50szt (R1542)</t>
  </si>
  <si>
    <t>Steri-Strip,paski d/zamyk.ran,6x75mm,50szt(R1541)</t>
  </si>
  <si>
    <t>Aethoxysklerol 1%,10mg/ml;2 ml,roztw.d/wstrz.,5amp</t>
  </si>
  <si>
    <t>PV Jod 10%, 100 mg/g, roztw.,1000 ml</t>
  </si>
  <si>
    <t>Betadine, 100 mg/ml, roztw.n/skórę, 30 ml</t>
  </si>
  <si>
    <t>Betadine, 200 mg, glob.dopochw., 14 szt</t>
  </si>
  <si>
    <t>Rectodelt, 100 mg, czopki, 2 szt</t>
  </si>
  <si>
    <t>Clensia,pr.d/sp.rozt.dou,8sasz.(4sasz.A+4sasz.B)</t>
  </si>
  <si>
    <t>Lacidofil, kaps., 60 szt,bl(6x10)</t>
  </si>
  <si>
    <t>Protifar, prosz., 225 g</t>
  </si>
  <si>
    <t>Pridinol Alvogen, 5 mg, tabl., 50 szt, blist.</t>
  </si>
  <si>
    <t>Luteina, 100 mg, tabl.dopochw., 60 szt</t>
  </si>
  <si>
    <t>Luteina,  50 mg, tabl.dopochw., 30 szt</t>
  </si>
  <si>
    <t>Luteina 50, 50 mg, tabl.podjęz., 30 szt, blister</t>
  </si>
  <si>
    <t>Promazin Jelfa,100 mg, tabl.draż., 60 szt</t>
  </si>
  <si>
    <t>Promazin Jelfa, 50 mg, tabl.draż., 60 szt</t>
  </si>
  <si>
    <t>Promazin Jelfa, 25 mg, tabl.draż., 60 szt</t>
  </si>
  <si>
    <t>Diphergan, 10 mg, tabl.draż., 20 szt</t>
  </si>
  <si>
    <t>Diphergan, 25 mg, tabl.draż., 20 szt</t>
  </si>
  <si>
    <t>Diphergan, 5 mg/5 ml, syrop, 150 ml</t>
  </si>
  <si>
    <t>Polfenon, 150 mg, tabl.powl., 60 szt</t>
  </si>
  <si>
    <t xml:space="preserve">Rytmonorm, 3,5 mg/ml; 20 ml, roztw.do wstrz,5 amp </t>
  </si>
  <si>
    <t>Polfenon, 300 mg, tabl.powl., 20 szt</t>
  </si>
  <si>
    <t>Propofol 1% MCT/LCT Fresenius,20ml,emuls.do wstrz,inf., 5 amp</t>
  </si>
  <si>
    <t>Thyrosan, 50 mg, tabl., 90 szt</t>
  </si>
  <si>
    <t>Alcaine, 5 mg/ml, krople do oczu, 15 ml</t>
  </si>
  <si>
    <t>Mestinon, 60 mg, tabl.draż., 150 szt</t>
  </si>
  <si>
    <t>Xifaxan,200mg,tabl.powl.,(i.rów),Delf,Włochy,12szt</t>
  </si>
  <si>
    <t>Orizon, 1 mg, tabl.powl., 20 szt</t>
  </si>
  <si>
    <t>Xarelto, 15 mg, tabl.powl., 100 szt, butelka HDPE</t>
  </si>
  <si>
    <t>Xarelto, 20 mg, tabl.powl., 100 szt, butelka HDPE</t>
  </si>
  <si>
    <t>Rivaldo, 3 mg, kaps.twarde, 28 szt</t>
  </si>
  <si>
    <t>Nironovo SR, 8 mg, tabl.o przedł.uwaln., 28 szt</t>
  </si>
  <si>
    <t>Rupurix, 10 mg, tabl., 30 szt</t>
  </si>
  <si>
    <t>Roqurum, 10 mg/ml; 5 ml, roztw.do wstrzyk., 10 fiol</t>
  </si>
  <si>
    <t>Enterol 250, 250 mg, kaps., 20 szt,bl</t>
  </si>
  <si>
    <t>Ventolin,1mg/ml(0,1%);2,5ml,rozt.do nebul., 20 amp</t>
  </si>
  <si>
    <t>Sabumalin, 100 mcg/dawkę, aer.inhal,zaw.,200 dawek</t>
  </si>
  <si>
    <t>Ventolin,2mg/ml(0,2%);2,5ml,rozt.do nebul., 20 amp</t>
  </si>
  <si>
    <t>Selgres, 5 mg, tabl.powl., 50 szt</t>
  </si>
  <si>
    <t>ApoSerta(Sertraline Aurovitas)50mg,tabl.powl,30szt</t>
  </si>
  <si>
    <t>Espumisan, 40 mg, kaps.,100 szt,bl(4x25)</t>
  </si>
  <si>
    <t>Nuk, smocz.,n/but.,TPE,jednor,mlek,0-6m,Nestle x32</t>
  </si>
  <si>
    <t>Smoczek Nutricia, Standard Teat, 559620 48 szt</t>
  </si>
  <si>
    <t>Somatex,3mg,pr.,rozp.d/sp.roztw.d/inf.,1fiol+1 amp</t>
  </si>
  <si>
    <t>Biosotal  40, 40 mg, tabl., 60 szt</t>
  </si>
  <si>
    <t>Sotahexal  80, 80 mg, tabl., 20 szt</t>
  </si>
  <si>
    <t>Spasmalgon, 5 ml, roztw.do wstrz., 10 amp</t>
  </si>
  <si>
    <t>Spasticol, (15 mg+40 mg)/1,5 g, czopki, 10 szt</t>
  </si>
  <si>
    <t>Spironol 100, 100 mg,tabl.powl.,20 szt</t>
  </si>
  <si>
    <t>Spironol,  25 mg, tabl.,100 szt</t>
  </si>
  <si>
    <t>Spir. kamforowy, (Amara), 800 g</t>
  </si>
  <si>
    <t>Spir. skażony hibitanem, 0,5% (Coel),  100ml</t>
  </si>
  <si>
    <t>Etanolum 70%, (Amara), 1000 ml,szkło</t>
  </si>
  <si>
    <t>Etanolum 96%, (Microfarm),  800 g,but.</t>
  </si>
  <si>
    <t>Sporal S, krążki, steryl.w suszarce, 40 szt</t>
  </si>
  <si>
    <t>Sulfacetamidum Polpharma,100mg/ml,krop.d/ocz,12szt</t>
  </si>
  <si>
    <t>Sulfacetamidum WZF 10% HEC,100mg/ml,kropl,2but,5ml</t>
  </si>
  <si>
    <t>Biseptol 960, 800mg+160mg, tabl., 10 szt, blist.</t>
  </si>
  <si>
    <t>Trimesolphar, (80mg+16mg)/ml; 5ml,konc.d/inf,10amp</t>
  </si>
  <si>
    <t>Salazopyrin EN, 500 mg, tabl.dojelit., 50 szt</t>
  </si>
  <si>
    <t>Argosulfan, 20 mg/g, krem, 100 g</t>
  </si>
  <si>
    <t>Sulovas, 250 LSU, kaps.miękkie, 50 szt</t>
  </si>
  <si>
    <t>Sulpiryd Hasco, 100 mg, tabl., 24 szt</t>
  </si>
  <si>
    <t>Sulpiryd Hasco, 50 mg, tabl., 24 szt</t>
  </si>
  <si>
    <t>Chlorsuccillin,200mg,pr.d/sp.roztw.d/wstrz,10fiol</t>
  </si>
  <si>
    <t>Rp. Etyk.,"do użytku zewnętrz.",sam,pomar,100szt</t>
  </si>
  <si>
    <t>Omsal, 0,4 mg, kaps.o przedł.uwaln,tw., 30 szt,bl</t>
  </si>
  <si>
    <t>Aclotin, 250 mg, tabl.powl., 60 szt,bl(3x20)</t>
  </si>
  <si>
    <t>Heparegen, 100 mg, tabl.,100 szt,bl(10x10)</t>
  </si>
  <si>
    <t>Teicoplanin Altan,200mg,inj.r.dou,1f.pr.+1amp rozp</t>
  </si>
  <si>
    <t>Telmizek HCT, 40 mg+12,5 mg, tabl., 28szt</t>
  </si>
  <si>
    <t>Telmizek, 40 mg, tabl., 28 szt</t>
  </si>
  <si>
    <t>Telmizek HCT, 80 mg+12,5 mg, tabl., 28 szt</t>
  </si>
  <si>
    <t>Telmizek, 80 mg, tabl., 28 szt</t>
  </si>
  <si>
    <t>Glypressin,1 mg, roztw.do wstrzyk., 8,5 ml, 5 amp</t>
  </si>
  <si>
    <t>Test ciążowy hcg, kasetkowy, FHC-102DP, 1 szt</t>
  </si>
  <si>
    <t>H.p.Swift-Test,test,ureaz.Hel.Pylori, 50szt,GP103</t>
  </si>
  <si>
    <t>Test d/wykryw.4 narkot.w moczu,Multi Drug 4B,1 szt</t>
  </si>
  <si>
    <t>Test pask. Cera-Chek 1 Code, 50 szt</t>
  </si>
  <si>
    <t>Test pask. Abra, 50 pasków</t>
  </si>
  <si>
    <t>Szczep.tężcowa adsorb.Tetana, 0,5ml,1doza,inj,1amp</t>
  </si>
  <si>
    <t>Theospirex, 20mg/ml;10ml, roztw.d/wst,infuz.,5 amp</t>
  </si>
  <si>
    <t>Euphyllin Long, 200 mg,kaps.o zmod.uwaln,tw.,30szt</t>
  </si>
  <si>
    <t>Theospirex retard, 150 mg, tabl.powl.p.uw.,50 szt</t>
  </si>
  <si>
    <t>Theospirex retard, 300 mg, tabl.powl.p.uw.,50 szt</t>
  </si>
  <si>
    <t>Thyrozol,10 mg, tabl.powl., 50 szt,bl(5x10)</t>
  </si>
  <si>
    <t>Thyrozol, 5 mg, tabl.powl., 50 szt</t>
  </si>
  <si>
    <t xml:space="preserve">Milgamma N,(50 mg+50 mg+0,5 mg)/ml;2ml,inj.,5amp </t>
  </si>
  <si>
    <t>Neurovit, tabl.powl., 100 szt, bl(5x20)</t>
  </si>
  <si>
    <t>Vit. B 1 Richter, 25 mg, tabl., 50 szt</t>
  </si>
  <si>
    <t>Tianesal, 12,5 mg, tabl.powl., 30 szt</t>
  </si>
  <si>
    <t>Torecan, 6,5 mg, tabl.powl., 50 szt</t>
  </si>
  <si>
    <t>Tiopental Panpharma,500mg,pr.d/sp.r.d/wst.,10fiol</t>
  </si>
  <si>
    <t>Neoazarina, tabl.powl., 10 szt</t>
  </si>
  <si>
    <t>Tiaprid PMCS, 100 mg, tabl., 20 szt</t>
  </si>
  <si>
    <t>Brilique, 90 mg, tabl.powl., 56 szt</t>
  </si>
  <si>
    <t>Tygacil, 50mg,prosz.d/sp.roztw.do inf,10fiol</t>
  </si>
  <si>
    <t>Spiolto Respimat,2,5mcg+2,5mcg,rozt.d/inh,1wkł+inh</t>
  </si>
  <si>
    <t>Mydocalm, 50 mg, tabl.powl., 30 szt</t>
  </si>
  <si>
    <t>Uroflow 2, 2 mg, tabl.powl., 28 szt, bl(2x14)</t>
  </si>
  <si>
    <t>Trifas 20, 5 mg/ml; 4 ml, roztw.do wstrzyk., 5 amp</t>
  </si>
  <si>
    <t>Maść pięciornikowa złożona, (Ziaja), 20 g</t>
  </si>
  <si>
    <t>Trittico CR, 75mg,tabl.o przedł.uw.,30szt,bl(2x15)</t>
  </si>
  <si>
    <t>Tribux, 100 mg, tabl., 30 szt</t>
  </si>
  <si>
    <t>Tribux Forte, 200 mg, tabl., 60 szt</t>
  </si>
  <si>
    <t>Metazydyna, 20 mg, tabl.powl.,60szt,bl(2x30)</t>
  </si>
  <si>
    <t>Protevasc SR, 35 mg,tabl.o przedł.uwaln., 60 szt</t>
  </si>
  <si>
    <t>Urapidil Kalceks,25mg/ 5ml,roztw.do wstrz,inf,5amp</t>
  </si>
  <si>
    <t>Urosept, tabl.draż., 60 szt,bl(4x15)</t>
  </si>
  <si>
    <t>Vanatex HCT, 160 mg+12,5 mg, tabl.powl., 28 szt</t>
  </si>
  <si>
    <t>Vanatex HCT, 160 mg+25 mg, tabl.powl., 28 szt</t>
  </si>
  <si>
    <t>Faxolet ER,150mg,kaps.prz.uw.twarde,28szt</t>
  </si>
  <si>
    <t>Faxolet ER, 75mg,kaps.prz.uw.twarde,28szt</t>
  </si>
  <si>
    <t>Staveran 120, 120 mg, tabl.powl., 20 szt</t>
  </si>
  <si>
    <t>Staveran  40, 40 mg, tabl.powl., 20 szt</t>
  </si>
  <si>
    <t>Staveran  80, 80 mg, tabl.powl., 20 szt</t>
  </si>
  <si>
    <t>Isoptin SR, 120 mg,tabl.powl.o przedł.uwaln.,40szt</t>
  </si>
  <si>
    <t>Isoptin SR-E 240, 240mg,tabl.o przedł.uw.,20szt</t>
  </si>
  <si>
    <t>Cavinton,  5 mg/ml;2 ml, inj., 10 amp.</t>
  </si>
  <si>
    <t>Vicebrol, 5 mg, tabl., 100 szt,blistry</t>
  </si>
  <si>
    <t>Vicebrol Forte, 10 mg, tabl., 30 szt,bl(1x30)</t>
  </si>
  <si>
    <t>Vitalipid N Adult,10ml,konc.d/sp.emuls.d/inf,10amp</t>
  </si>
  <si>
    <t>Vit. B compositum, tabl.draż., 50 szt,bl(2x25)</t>
  </si>
  <si>
    <t>Wapno sodowane,absorbent CO2,7600064-5, 5 kg</t>
  </si>
  <si>
    <t>Warfin, 3 mg, tabl., 100 szt,słoik</t>
  </si>
  <si>
    <t>Warfin, 5 mg, tabl., 100 szt,słoik</t>
  </si>
  <si>
    <t>Vaselinum album, (Avena), 30 g</t>
  </si>
  <si>
    <t>Woda utleniona, 3%, roztw.n/sk,d/płuk.j.ustn.,100g</t>
  </si>
  <si>
    <t>Bone Wax, wosk kostny,jałowy,hemostat.,2,5g,12sasz</t>
  </si>
  <si>
    <t>Zofenil 7.5, 7,5 mg, tabl.powl., 28 szt</t>
  </si>
  <si>
    <t>Zofenil 30, 30 mg, tabl.powl., 28 szt</t>
  </si>
  <si>
    <t>Ampicillin TZF,500mg,prosz.d/sp.roztw.d/wst.,1fiol</t>
  </si>
  <si>
    <t>Ampicillin TZF,1 g,prosz.d/sp.roztw.d/wstrz.,1fiol</t>
  </si>
  <si>
    <t>Ampicillin TZF,2 g,prosz.d/sp.roztw.d/wstrz.,1fiol</t>
  </si>
  <si>
    <t>Penicillinum cryst.TZF,1.000000j, inj.,1 fiol(ss)</t>
  </si>
  <si>
    <t>Penicillinum cryst.TZF,3.000000j, inj.,1 fiol(ss)</t>
  </si>
  <si>
    <t>Penicillinum cryst. TZF,5.000000j,inj.,1fiol(s.s.)</t>
  </si>
  <si>
    <t>Cefuroxime TZF,1500mg,prosz.d/sp.r.d/wst,inf,1fiol</t>
  </si>
  <si>
    <t>Syntarpen, 1 g, prosz.d/sp.roztw.d/wstrz., 1 fiol</t>
  </si>
  <si>
    <t>Doxycyclinum  TZF, 100 mg, kaps.twarde, 10 szt</t>
  </si>
  <si>
    <t>Fragmin, 10000jm/0,4 ml,roztw.do wstrz., 5amp-strz</t>
  </si>
  <si>
    <t>Fragmin,  2500 jm/0,2 ml,roztw.d/wstrz,10amp-strz</t>
  </si>
  <si>
    <t>Fragmin,  5000 jm/0,2 ml,roztw.d/wstrz,10amp-strz</t>
  </si>
  <si>
    <t>Fragmin,  7500 jm/0,3 ml,roztw.d/wstrz,10amp-strz</t>
  </si>
  <si>
    <t>Adrenalina WZF 0.1%, 1mg/ml;1ml,rozt.d/wst.,10 amp</t>
  </si>
  <si>
    <t xml:space="preserve">Sinora, 1 mg/ml;1ml, konc.d/sp.rozt.d/inf.,10amp </t>
  </si>
  <si>
    <t>Sinora, 1 mg/ml; 4ml, konc.d/sp.rozt.d/inf.,10 amp</t>
  </si>
  <si>
    <t>Sevorane, płyn wziewny, 250 ml</t>
  </si>
  <si>
    <t>Osłonka lateksowa na głowicę USG,OLP-01, 144 szt</t>
  </si>
  <si>
    <t>Acenocumarol WZF, 4 mg, tabl., 60 szt,poj.</t>
  </si>
  <si>
    <t>Diuramid, 250 mg, tabl., 30 szt</t>
  </si>
  <si>
    <t>Heviran, 200 mg, tabl.powl., 30 szt,bl(3x10)</t>
  </si>
  <si>
    <t>Heviran, 400 mg, tabl.powl., 30 szt,bl(3x10)</t>
  </si>
  <si>
    <t>Heviran, 800 mg, tabl.powl., 30 szt, bl(3x10)</t>
  </si>
  <si>
    <t>Polopiryna S, 300 mg, tabl., 20 szt,bl(2x10)</t>
  </si>
  <si>
    <t>Biodacyna, 250 mg/ml;2 ml,roztw.d/wstrz,infuz,1amp</t>
  </si>
  <si>
    <t>Biodacyna  Ophtalmicum 0.3%,krople do oczu,5ml</t>
  </si>
  <si>
    <t>Opacorden, 200 mg, tabl.powl., 60 szt</t>
  </si>
  <si>
    <t>Aqua pro injectione Polph,10ml,inj,100amp,pl</t>
  </si>
  <si>
    <t>Atropinum sulfur. WZF,0,5mg/ml;1ml,roz.d/wst,10amp</t>
  </si>
  <si>
    <t>Atropinum sulfur. WZF, 1mg/ml;1ml,rozt.d/wst,10amp</t>
  </si>
  <si>
    <t>Baclofen Polpharma, 10 mg, tabl.,  50 szt</t>
  </si>
  <si>
    <t>Baclofen Polpharma, 25 mg, tabl.,  50 szt</t>
  </si>
  <si>
    <t>Polvertic, 16 mg, tabl., 30 szt,bl(3x10)</t>
  </si>
  <si>
    <t>Polvertic, 24 mg, tabl.,  30 szt,bl(3x10)</t>
  </si>
  <si>
    <t>Polvertic,  8 mg, tabl., 30 szt,bl(3x10)</t>
  </si>
  <si>
    <t>Bupivacaine WZF Spinal 0.5% Heavy,4ml,roz.d/wst,5amp</t>
  </si>
  <si>
    <t>Calc.chlor.WZF (Calc.chlor.WZF10%),inj.,10amp</t>
  </si>
  <si>
    <t>Amizepin, 200 mg, tabl., 50 szt</t>
  </si>
  <si>
    <t>Avedol, 12,5 mg, tabl.powl., 30 szt</t>
  </si>
  <si>
    <t>Avedol, 25 mg, tabl.powl., 30 szt</t>
  </si>
  <si>
    <t>Avedol,  6,25 mg, tabl.powl., 30 szt</t>
  </si>
  <si>
    <t>Biotaksym, 1 g,prosz.d/sp.roztw.d/wstrz.,1 fiol</t>
  </si>
  <si>
    <t>Biotaksym, 2 g,prosz.d/sp.roztw.d/wstrz,inf.,1fiol</t>
  </si>
  <si>
    <t>Biotum, 1 g,prosz.d/sp.roztw.d/wstrz,inf.,1 fiol</t>
  </si>
  <si>
    <t>Biotum, 2 g,prosz.d/sp.roztw.d/wstrz,inf.,1 fiol</t>
  </si>
  <si>
    <t>Biotrakson,1 g,prosz.d/sp.roztw.d/wstrz.,1 fiol</t>
  </si>
  <si>
    <t>Biotrakson,2g,prosz.d/sp.roztw.d/wstrz,inf.,1 fiol</t>
  </si>
  <si>
    <t>Biofuroksym,1,5g,prosz.d/sp.roztw.d/wstrz.,1 fiol</t>
  </si>
  <si>
    <t>Bioracef, 500 mg, tabl.powl., 10 szt,bl(2x5)</t>
  </si>
  <si>
    <t>Biofuroksym,750mg,pr.d/sp.roztw,zaw.d/wstrz,1fiol</t>
  </si>
  <si>
    <t>Fenactil,  5 mg/ml; 5 ml, roztw.do wstrz., 5 amp</t>
  </si>
  <si>
    <t>Cipronex, 500 mg, tabl.powl., 10 szt</t>
  </si>
  <si>
    <t>Proxacin 1%,10mg/ml;20ml,konc.ds.rozt.d/inf,10fiol</t>
  </si>
  <si>
    <t>Cipronex, 2 mg/ml, roztw.do infuz., 200 ml, 20 poj</t>
  </si>
  <si>
    <t>Clemastinum Aflofarm,  0,5 mg/5 ml, syrop,100 ml</t>
  </si>
  <si>
    <t>Clemastinum WZF, 1 mg, tabl., 30 szt</t>
  </si>
  <si>
    <t>Clemastinum WZF,1mg/ml; 2 ml,roztw.do wstrz.,5 amp</t>
  </si>
  <si>
    <t>Pabi-Dexamethason, 1 mg, tabl., 20 szt, blist.</t>
  </si>
  <si>
    <t>Auxilen, 50 mg/2 ml, roztw.do wstrz,infuz., 5 amp</t>
  </si>
  <si>
    <t>Relanium,5 mg/ml; 2 ml, roztw.do wstrz.,50 amp</t>
  </si>
  <si>
    <t>Relsed, 4 mg/ml; 2,5 ml, mikrowl.doodbyt, 5 wlewek</t>
  </si>
  <si>
    <t>Relsed, 2 mg/ml; 2,5 ml, mikrowl.doodbyt, 5 wlewek</t>
  </si>
  <si>
    <t>Majamil PPH, 50 mg, tabl.dojelit., 30 szt,bl(3x10)</t>
  </si>
  <si>
    <t>Dicortineff, krople do oczu,uszu,  5 ml</t>
  </si>
  <si>
    <t>Dopaminum h/chlor.WZF 1%,10mg/ml;5ml, inj.,10 amp</t>
  </si>
  <si>
    <t>Dopaminum h/chlor.WZF 4%, 40mg/ml;5ml,inj.,10 amp</t>
  </si>
  <si>
    <t>Doxonex, 2 mg, tabl., 30 szt,bl(3x10)</t>
  </si>
  <si>
    <t>Doxonex, 4 mg, tabl., 30 szt,bl(3x10)</t>
  </si>
  <si>
    <t>Ephedrinum h/chlor.WZF,25mg/ml;1ml,roztw.d/wst,10a</t>
  </si>
  <si>
    <t>Espiro, 25 mg, tabl.powl., 30 szt</t>
  </si>
  <si>
    <t>Espiro, 50 mg, tabl.powl., 30 szt</t>
  </si>
  <si>
    <t>Accofil,30mln j./0,5ml,rozt.d/wst/inf,1 amp-strz.</t>
  </si>
  <si>
    <t>InfectoFos,40mg/ml,prosz.d/sp.roztw.d/inf,2g,10but</t>
  </si>
  <si>
    <t>InfectoFos,40mg/ml,prosz.d/sp.roztw.d/inf,4g,10but</t>
  </si>
  <si>
    <t>Flucofast,  50 mg, kaps.twarde, 14 szt,bl(2x7)</t>
  </si>
  <si>
    <t>Flucofast, 100 mg, kaps.twarde,  7 szt,bl(1x7)</t>
  </si>
  <si>
    <t>Flucofast, 200 mg, kaps.twarde,  12 szt</t>
  </si>
  <si>
    <t>Furosemidum Polpharma,10mg/ml;2ml,roztw.d/wst,5amp</t>
  </si>
  <si>
    <t>Furosemidum Polpharma,20mg/2ml,roztw.d/wstrz,50amp</t>
  </si>
  <si>
    <t>Furosemidum Polpharma, 40 mg, tabl., 30 szt</t>
  </si>
  <si>
    <t>Gentamicin  WZF 0.3%, krople do oczu, 5 ml</t>
  </si>
  <si>
    <t>Glibetic 1 mg, 1 mg, tabl., 30 szt,bl(3x10)</t>
  </si>
  <si>
    <t>Glibetic 2 mg, 2 mg, tabl., 30 szt,bl(3x10)</t>
  </si>
  <si>
    <t>Glibetic 3 mg, 3 mg, tabl., 30 szt,bl(3x10)</t>
  </si>
  <si>
    <t>Glibetic 4 mg, 4 mg, tabl., 30 szt,bl(3x10)</t>
  </si>
  <si>
    <t>Haloperidol Unia,  2 mg/ml, krople doustne,100 ml</t>
  </si>
  <si>
    <t>Haloperidol WZF, 5 mg/ml; 1ml,rozt.do wstrz,10amp</t>
  </si>
  <si>
    <t>Haloperidol WZF, 1 mg, tabl., 40 szt,bl(2x20)</t>
  </si>
  <si>
    <t>Haloperidol WZF, 5 mg, tabl., 30 szt,bl(2x15)</t>
  </si>
  <si>
    <t>Heparinum WZF,5000 IU/ml;5 ml,roz.d/wstrz.,10 fiol</t>
  </si>
  <si>
    <t>Hydrochlorothiazidum  Polpharma, 25 mg,tabl.,30szt</t>
  </si>
  <si>
    <t>Lignocainum h/chlor.WZF 2%, 2ml,rozt.d/wstrz,10amp</t>
  </si>
  <si>
    <t>Lignocainum h/chlor.WZF 1%,20ml,rozt.d/wstrz,5fiol</t>
  </si>
  <si>
    <t>Lignocainum h/chlor.WZF 1%, 2ml,rozt.d/wstrz,10amp</t>
  </si>
  <si>
    <t>Lignocainum h/chlor.WZF 2%,20ml,rozt.d/wstrz,5fiol</t>
  </si>
  <si>
    <t>Linezolid Polpharma,2mg/ml;300ml,roztw.d/inf.,1wor</t>
  </si>
  <si>
    <t>Inj.Magnesii sulf.20% Polph,r-r d/wstrz,10ml,10amp</t>
  </si>
  <si>
    <t>Pyralgina, 500 mg, tabl., 20 szt</t>
  </si>
  <si>
    <t>Pyralgin, 0,5 g/ml; 2 ml, roztw.do wstrz., 5 amp</t>
  </si>
  <si>
    <t>Pyralgin, 0,5 g/ml; 5 ml, roztw.do wstrz., 5 amp</t>
  </si>
  <si>
    <t>Pyralgin, 500 mg/ml, krople doustne,  20 ml, butel</t>
  </si>
  <si>
    <t>Formetic, 1000 mg, tabl.powl., 60 szt,bl(6x10)</t>
  </si>
  <si>
    <t>Formetic,  850 mg, tabl.powl., 60 szt,bl(6x10)</t>
  </si>
  <si>
    <t>Formetic,  500 mg, tabl.powl., 60 szt,bl(6x10)</t>
  </si>
  <si>
    <t>Glucophage XR,750mg,tabl.o przed.uw,60szt,bl(4x15)</t>
  </si>
  <si>
    <t>Metoclopramidum 0.5% Polpharma,5mg/ml;2ml,inj,5amp</t>
  </si>
  <si>
    <t>Metoclopramidum Polpharma,10 mg, tabl.,50szt,blist</t>
  </si>
  <si>
    <t>Metocard, 50 mg, tabl., 30 szt, blistry</t>
  </si>
  <si>
    <t>Metocard, 1 mg/ml; 5 ml, roztw.do wstrz., 5 amp</t>
  </si>
  <si>
    <t>Metronidazol Polpharma, 250 mg, tabl., 20 szt</t>
  </si>
  <si>
    <t>Metronidazol Polpharma, 500 mg, tabl., 28 szt</t>
  </si>
  <si>
    <t>Midanium, 5 mg/ml;10 ml, roztw.do wstrz., 5 amp</t>
  </si>
  <si>
    <t>Midanium, 5 mg/ml; 1 ml, roztw.do wstrz.,10 amp</t>
  </si>
  <si>
    <t>Dormicum, 7,5 mg, tabl.powl., 10 szt</t>
  </si>
  <si>
    <t>Molsidomina  WZF, 4 mg, tabl., 30 szt, blister</t>
  </si>
  <si>
    <t>Molsidomina  WZF, 2 mg, tabl., 30 szt, blister</t>
  </si>
  <si>
    <t>Morphini sulfas WZF, 10mg/1ml,roztw.d/wstrz, 10amp</t>
  </si>
  <si>
    <t>Morphini sulfas WZF, 20mg/1ml,roztw.d/wstrz, 10amp</t>
  </si>
  <si>
    <t>Inj.Natrii Chlor.Isot.Polph,9mg/ml;10ml,100amp, pl</t>
  </si>
  <si>
    <t>Inj.Natr.Chlor.10%,10ml,rozt.inf,pl,100amp(20x5amp)</t>
  </si>
  <si>
    <t>Natr. bicarbonic.8.4% Polpharma,20ml,inj.doż,10amp</t>
  </si>
  <si>
    <t>Nebilet, 5 mg, tabl., 28 szt,bl(2x14)</t>
  </si>
  <si>
    <t>Levonor, 1 mg/ml; 1 ml, roztw.do infuz.,10 amp</t>
  </si>
  <si>
    <t>Levonor, 1 mg/ml; 4 ml, roztw.do infuz., 5 amp</t>
  </si>
  <si>
    <t>Ranofren, 10 mg, tabl., 28 szt</t>
  </si>
  <si>
    <t>Ranofren,  5 mg, tabl., 28 szt</t>
  </si>
  <si>
    <t>Polprazol, 20 mg,kaps.dojelit.twarde,28szt,blistry</t>
  </si>
  <si>
    <t>Polprazol PPH, 40 mg,kaps.dojel,twar,28szt,bl(4x7)</t>
  </si>
  <si>
    <t>Polprazol,  40 mg, prosz.d/sp.roztw.do inf.,1 fiol</t>
  </si>
  <si>
    <t>Encorton,10 mg, tabl., 20 szt, blist.</t>
  </si>
  <si>
    <t>Encorton,20 mg, tabl., 20 szt, blist.</t>
  </si>
  <si>
    <t>Encorton, 5 mg, tabl., 20 szt, blist.</t>
  </si>
  <si>
    <t>Plofed 1%, 10 mg/ml; 20 ml,emuls.d/wstrz,inf,5fiol</t>
  </si>
  <si>
    <t>Propranolol WZF, 10 mg, tabl., 50 szt,bl(2x25)</t>
  </si>
  <si>
    <t>Propranolol WZF, 40 mg, tabl., 50 szt,bl(2x25)</t>
  </si>
  <si>
    <t>Pinexet  25 mg,  25 mg, tabl.powl., 30 szt</t>
  </si>
  <si>
    <t>Rimal, 10 mg +10 mg, kaps.twarde, 30 szt</t>
  </si>
  <si>
    <t>Rimal, 10 mg + 5 mg, kaps.twarde, 30 szt</t>
  </si>
  <si>
    <t>Polpril,  5 mg, tabl., 28 szt</t>
  </si>
  <si>
    <t>Rimal,  5 mg +10 mg, kaps.twarde, 30 szt</t>
  </si>
  <si>
    <t>Polpril,  2,5 mg, tabl., 28 szt</t>
  </si>
  <si>
    <t>Rimal,  5 mg + 5 mg, kaps.twarde, 30 szt</t>
  </si>
  <si>
    <t>Romazic, 10 mg, tabl.powl., 30 szt</t>
  </si>
  <si>
    <t>Romazic, 20 mg, tabl.powl., 30 szt</t>
  </si>
  <si>
    <t>Salbutamol WZF, 0,5 mg/1 ml,roztw.do wstrz.,10 amp</t>
  </si>
  <si>
    <t>Simvasterol, 20 mg, tabl.powl., 28 szt,bl</t>
  </si>
  <si>
    <t>Simvasterol, 40 mg, tabl.powl., 28 szt,bl</t>
  </si>
  <si>
    <t>Toramide,  2,5 mg, tabl., 30 szt,bl(3x10)</t>
  </si>
  <si>
    <t>Toramide, 10 mg, tabl., 30 szt,bl(3x10)</t>
  </si>
  <si>
    <t>Toramide, 20 mg, tabl., 30 szt</t>
  </si>
  <si>
    <t>Toramide,  5 mg, tabl., 30 szt,bl(3x10)</t>
  </si>
  <si>
    <t>Poltram  50, 50 mg/ml; 1 ml, roztw.d/wstrz, 5 amp</t>
  </si>
  <si>
    <t>Poltram  50 mg, kaps., 20 szt,bl(2x10)</t>
  </si>
  <si>
    <t>Poltram retard 100, 100mg,tabl.o p.uw,30 szt</t>
  </si>
  <si>
    <t>Poltram, 100 mg/ml, krople doustne, 10 ml</t>
  </si>
  <si>
    <t>Poltram 100, 50 mg/ml; 2 ml, roztw.d/wstrz, 5 amp</t>
  </si>
  <si>
    <t>Poltram, 100 mg/ml, krople doustne, 96 ml</t>
  </si>
  <si>
    <t>Poltram Combo, 37,5 mg+325 mg, tabl.powl.,60szt,bl</t>
  </si>
  <si>
    <t>Vanatex, 160 mg, tabl.powl., 28 szt</t>
  </si>
  <si>
    <t>Vanatex,  80 mg, tabl.powl., 28 szt</t>
  </si>
  <si>
    <t>Zolpic, 10 mg, tabl.powl., 20 szt</t>
  </si>
  <si>
    <t>L.P.</t>
  </si>
  <si>
    <t>Pakiet</t>
  </si>
  <si>
    <t>Nazwa</t>
  </si>
  <si>
    <t>J.M.</t>
  </si>
  <si>
    <t>Ilość</t>
  </si>
  <si>
    <t>Cena netto</t>
  </si>
  <si>
    <t>Wartość netto</t>
  </si>
  <si>
    <t>VAT</t>
  </si>
  <si>
    <t>Cena brutto</t>
  </si>
  <si>
    <t>Wartość brutto</t>
  </si>
  <si>
    <t>PAKIET NR 1</t>
  </si>
  <si>
    <t>Acid.Acetylosalicylicum 75 mg x 60 tabl.dojelitowe</t>
  </si>
  <si>
    <t>op</t>
  </si>
  <si>
    <t>Acidum ascorbicum / vit C   200 mg x 50 tabl/draż</t>
  </si>
  <si>
    <t>Acidum ascorbicum / vit C   500 mg/5ml x 5 amp.</t>
  </si>
  <si>
    <t>Acidum ascorbicum 100mg x 50 draż.</t>
  </si>
  <si>
    <t>Acidum ascorbicum krople doustne 100mg/ml 40ml</t>
  </si>
  <si>
    <t>Acidum boricum 3% 1000g</t>
  </si>
  <si>
    <t>Acidum thiocticum 600 mg/50 ml   rozt.d/infuz, 1 fiol</t>
  </si>
  <si>
    <t>Acidum ursodeoxycholicum  250mg  x 100 tabl.</t>
  </si>
  <si>
    <t>Acidum ursodeoxycholicum  300mg  x 50 tabl.</t>
  </si>
  <si>
    <t>Acidum Ursodeoxycholicum 150 mg x 20 kaps.</t>
  </si>
  <si>
    <t>Addamel N ( lub równoważny) konc.do sporz.roztw.do infuzji amp 10 ml x20</t>
  </si>
  <si>
    <t>Addiphos ( lub równoważny) konc.do sporz.roztworu do infuzji fiol.20 ml x 10</t>
  </si>
  <si>
    <t>Adenosinum 6mg/2ml x 6 fiol.,rozt.d/wst</t>
  </si>
  <si>
    <t>Aesculus hippocastannum + lidocainum  maść doodbytnicza 30g (typu Aesculan)</t>
  </si>
  <si>
    <t>Aethylum chloratum aerozol 70g</t>
  </si>
  <si>
    <t>Albuminum humanum   fl  20% 100 ml,do infuzji</t>
  </si>
  <si>
    <t>Albuminum humanum   fl  20% 50 ml do infuzji</t>
  </si>
  <si>
    <t>Alfacalcidolum  0,25 mcg x 100 kaps.</t>
  </si>
  <si>
    <t>Allantoinum Plus maść op.30g</t>
  </si>
  <si>
    <t>Allopurinol tabl 100mg x50</t>
  </si>
  <si>
    <t>Allopurinol tabl 300mg x 30</t>
  </si>
  <si>
    <t>Alprazolam  0,5 mg x 30 tabl</t>
  </si>
  <si>
    <t>Alprostadilum 500mcg/ml  amp 1ml x 5 roztwór d/wstrz.</t>
  </si>
  <si>
    <t>Alteplasum proszek 50mg + rozp. do sporządzenia roztworu do infuzji 50ml(typu Actylise)</t>
  </si>
  <si>
    <t>Alumini acetas 1% zel 75 g tuba</t>
  </si>
  <si>
    <t>Alumini Phosphas -zawiesina doustna 250g (typu Gelatum Alumini phosph.)</t>
  </si>
  <si>
    <t>Amantadinum 100mg x 100 tabl</t>
  </si>
  <si>
    <t>Ambroxol   syrop  30 mg/5 ml    op  200ml</t>
  </si>
  <si>
    <t>Ambroxol syrop 15 mg/5ml   op 150 ml</t>
  </si>
  <si>
    <t>Ambroxoli hydroch.rozt.do wstrzyk. 15mg/2ml  x 10 amp 2ml</t>
  </si>
  <si>
    <t>Ambroxolum  7,5 mg/ ml   100ml  płyn do inhalacji</t>
  </si>
  <si>
    <t>Amiloridi  + hydrochlorotiazydum ( 5mg+ 50mg) tabl. X 50</t>
  </si>
  <si>
    <t>Amiloridi + hydrochlorothiazidum (2,5mg + 25mg) tabl.x50</t>
  </si>
  <si>
    <t>Aminoplasmal HEPA 8% 500 ml roztwór do infuzji  (lub równoważny)</t>
  </si>
  <si>
    <t>Amiodaron amp 150mg-amp  3ml  op x 5 amp</t>
  </si>
  <si>
    <t>Amitryptylinum 25mg x 60 tabl.</t>
  </si>
  <si>
    <t>Amitryptylinum.10 mg  x 60 tabl powl.</t>
  </si>
  <si>
    <t>Amoksycylina 1 g x 16 tabl</t>
  </si>
  <si>
    <t>Amoksycylina 750 mg x 16 tabl</t>
  </si>
  <si>
    <t>Amoxicillinum 250mg x 16 kaps</t>
  </si>
  <si>
    <t>Amoxicillinum 500 mg x 20 tabl</t>
  </si>
  <si>
    <t>Ampicylinnum + Sulbactam 1000mg + 500mg fiolki,d /wstrz.,inf.</t>
  </si>
  <si>
    <t>fiol</t>
  </si>
  <si>
    <t>Ampicylinnum + Sulbactam 500mg + 250mg fiolki,d/wstrz., inf.</t>
  </si>
  <si>
    <t>Antazoline amp 100mg/2ml x10 d/wstrz.</t>
  </si>
  <si>
    <t>Antytoksyna jadu żmij, 500 j.a. / amp 5 ml roztw.d/wstrz  domięśniowych</t>
  </si>
  <si>
    <t>Apixabanum 2,5mg x 20 tabl.</t>
  </si>
  <si>
    <t>op.</t>
  </si>
  <si>
    <t>Apixabanum 5 mg x 60 tabl.</t>
  </si>
  <si>
    <t>Arcalen  maść  30g(lub równoważny)</t>
  </si>
  <si>
    <t>Argenti nitras 10mg/ml x 50 minimsów 0,5ml krople do oczu</t>
  </si>
  <si>
    <t>Argentum nitricum substancja do receptury .op.  1g</t>
  </si>
  <si>
    <t>Atecortin krople do oczu i uszu , zawiesina 5ml</t>
  </si>
  <si>
    <t>Atosibanum  37,5/ 5ml , koncentrat do sporz. R-ru do infuz.,fiol 5 ml,(producent jak w poz. 53)</t>
  </si>
  <si>
    <t>Atosibanum  6,75/0,9 ml , roztwór  do  wstrzykiwań , fiol  0,9 ml( producent jak w poz. 52)</t>
  </si>
  <si>
    <t>Atracurii Besilas   roztwór do wstrzyk. I infuzji   50mg/ 5 ml   x 5 ampułek</t>
  </si>
  <si>
    <t>Azytromycyna  250mg x 6 tabl</t>
  </si>
  <si>
    <t>Azytromycyna 100mg/5ml 20ml</t>
  </si>
  <si>
    <t>Azytromycyna 200mg/5ml  20ml</t>
  </si>
  <si>
    <t>Azytromycyna 500mg x 3 tabl.</t>
  </si>
  <si>
    <t>Beclometazoni + Formoterol  100+6 mcg  aerosol  inhal.  x  180 dawek</t>
  </si>
  <si>
    <t>Bellapan 0,25 mg x 20 tabl (lub inne równoważne)</t>
  </si>
  <si>
    <t>Bencyclani fumaras 100mg x60 tabl.</t>
  </si>
  <si>
    <t>Benzyna apteczna  op. 1 litr</t>
  </si>
  <si>
    <t>Benzyna apteczna op. 100ml</t>
  </si>
  <si>
    <t>Betamethasonum 4mg/ml x 1amp.(Celestone)</t>
  </si>
  <si>
    <t>Betamethasonum+clotrimazonum+gentamycinum( 0,64+10+1mg)g maść 15g</t>
  </si>
  <si>
    <t>Betaxolol  h/chloridum 20mg x 30 tabl</t>
  </si>
  <si>
    <t>Biperidonum 2mg x 50 tabl</t>
  </si>
  <si>
    <t>Bisacodylum 10mg x 5 supp.</t>
  </si>
  <si>
    <t>Brimonidine 0,2% krople do oczu 5ml</t>
  </si>
  <si>
    <t>Bromazepam 3 mg x 30 tabl.</t>
  </si>
  <si>
    <t>Bromhexine 2mg/ml 30ml krople 30ml</t>
  </si>
  <si>
    <t>Bromhexine tabl 8mg x 40 tabl</t>
  </si>
  <si>
    <t>Bromhexinum 2mg/5ml syrop 200ml</t>
  </si>
  <si>
    <t>Bromkryptyna tabl 2,5 mg x30</t>
  </si>
  <si>
    <t>Budesonidum prosz.do inh. 400mcg x 60 kaps.+ inhalat.</t>
  </si>
  <si>
    <t>Bupivacaine  h/chloricum + Epinephrinum  (5 mg + 0,005 mg/ml) , 20ml x  5 roztw.d/wstrz.0,5%</t>
  </si>
  <si>
    <t>Buprenorphinum 35mcg/h ,20mg,plastry lecz. x 5 szt (system transdermalny)</t>
  </si>
  <si>
    <t>Buprenorphinum 52,5 mcg/h,30mg,plastry lecz. x 5 szt (system transdermalny)</t>
  </si>
  <si>
    <t>Buprenorphinum 70 mcg/h ,40mg,plastry lecz. x 5 szt (system transdermalny)</t>
  </si>
  <si>
    <t>Butelka  apteczna  szklana  do receptury 50-60 ml</t>
  </si>
  <si>
    <t>szt.</t>
  </si>
  <si>
    <t>Butyloscopolaminum 10 mg x 30 draż.</t>
  </si>
  <si>
    <t>Butylscopolaminum 10mg x 6 czop.</t>
  </si>
  <si>
    <t>Butylscopolaminum 20mg/1ml x 10 amp,roztw.d/wstrz.</t>
  </si>
  <si>
    <t>Calcii carbonas 400mg x 30 kaps.</t>
  </si>
  <si>
    <t>Calcium  gluconate 10% rozt.do wstrzyk.amp  10ml x 10 amp</t>
  </si>
  <si>
    <t>Calcium dobesilas 250mg x 30 tabl</t>
  </si>
  <si>
    <t>Calcium gluconate lactate tabl mus.x12</t>
  </si>
  <si>
    <t>Calcium syrop 150ml</t>
  </si>
  <si>
    <t>Candesartan  0,008  x  28 tabl.</t>
  </si>
  <si>
    <t>Captopril 12,5mg x 30 tabl</t>
  </si>
  <si>
    <t>Captopril tabl     tabl 25mg x 40</t>
  </si>
  <si>
    <t>Carbamazepine  Retard  300mg x 50 tabl.</t>
  </si>
  <si>
    <t>Carbetocinum 100mcg/ml roztw.d/wstrz. Fiol. 1ml x 5</t>
  </si>
  <si>
    <t>Carbo medicinalis 200 mg x 20 tabl.(lub kapsułki)</t>
  </si>
  <si>
    <t>Cetirizinum krople  doustne 20 ml</t>
  </si>
  <si>
    <t>Cetrizinum  5mg/5ml 100ml syrop</t>
  </si>
  <si>
    <t>Cetrizinum dihydrochloridum 10mg x 30 tabl.</t>
  </si>
  <si>
    <t>Chloramphenicolum 1% maść  x 5g</t>
  </si>
  <si>
    <t>Chloramphenicolum 2% maść  x 5g</t>
  </si>
  <si>
    <t>Chlorhexidini  digluconian.( 40g/litr),prod. biobójczy (typu Manusan) 500ml+pompka</t>
  </si>
  <si>
    <t>Chlorhexidini digluconas 0,2% w/v płyn do stos. w jamie ustnej 300ml( typu Corsodyl )</t>
  </si>
  <si>
    <t>Chlorprothixenum 50mg x 50 tabl.</t>
  </si>
  <si>
    <t>Chlortalidone 50 mg x20 tabl.</t>
  </si>
  <si>
    <t>Cholini salicylas - krople do ucha  10,0 (typu  Ototalgin)</t>
  </si>
  <si>
    <t>Chondroitini natrii sulfas  500mg x 60 kaps</t>
  </si>
  <si>
    <t>Cilazaprilum 2,5 mg x 28 tabl</t>
  </si>
  <si>
    <t>Cinnarizinum 25mg x 50 tabl.</t>
  </si>
  <si>
    <t>Cisatracurium 2mg/ml x 5 amp 2,5ml</t>
  </si>
  <si>
    <t>Cisatracurium 2mg/ml x 5 amp 5ml</t>
  </si>
  <si>
    <t>Citalopramum 20 mg x 28 tabl.powl.</t>
  </si>
  <si>
    <t>Citalopramum 40mg x 28 tabl</t>
  </si>
  <si>
    <t>Clarithromycin  250 mg x 14 tabl</t>
  </si>
  <si>
    <t>Clarithromycin  500 mg x 14 tabl</t>
  </si>
  <si>
    <t xml:space="preserve">Clarithromycinum  500mg liofil.do przyg.infuzji fiol.20ml </t>
  </si>
  <si>
    <t>Clarithromycinum 125mg/5ml granul.do przyg.zawies.doustnej 100ml</t>
  </si>
  <si>
    <t>Clarithromycinum 250mg/5ml granul.do przyg.zawies.doustnej  100ml</t>
  </si>
  <si>
    <t>Clindamycin  300 mg/ 2 ml roztw.do wstrzyk.  x 5amp</t>
  </si>
  <si>
    <t>Clindamycin  600 mg/ 4 ml,roztw. Do wstrzyk. x 5 amp</t>
  </si>
  <si>
    <t>Clindamycin 300 mg x 16 tabl.powl.</t>
  </si>
  <si>
    <t>Clindamycin 600mg x  30 tabl.powl.</t>
  </si>
  <si>
    <t xml:space="preserve">Clomethiazolum  caps 300mg x100 </t>
  </si>
  <si>
    <t>Clonazepam  1 mg/ ml x 10amp d/wstrz.</t>
  </si>
  <si>
    <t>Clonazepam 0,5 x 30 tabl</t>
  </si>
  <si>
    <t>Clonazepam tabl 2 mg x30</t>
  </si>
  <si>
    <t>Clonidinum 0,075 mg  x 50 tabl.</t>
  </si>
  <si>
    <t>Clopidogrelum 300 mg x   30 tabl.</t>
  </si>
  <si>
    <t>Clopidogrelum 75mg x  84 tabl.</t>
  </si>
  <si>
    <t>Clotrimazolum + Gentamycinum + Betamethasonum (10mg + 1 mg +0,5 mg) krem</t>
  </si>
  <si>
    <t>Clotrimazolum  1%  krem  20g</t>
  </si>
  <si>
    <t>Clotrimazolum 100mg x 6 tabl. dopochwowych</t>
  </si>
  <si>
    <t>Clozapinum  100mg  x 50 tabl</t>
  </si>
  <si>
    <t>Clozapinum 25 mg x 50 tabl</t>
  </si>
  <si>
    <t>Codeini phosphas hemihydricus+ Sulfogaiacolum(15mg+300mg)  x 10 tabl.</t>
  </si>
  <si>
    <t>Colchicinum 0,5 x 20 tabl.powlek.</t>
  </si>
  <si>
    <t>Colecalciferolum (vit.D3)solutio 15000 j.m/ml krople 10ml</t>
  </si>
  <si>
    <t>Colistin  1 mln  inj d/wstrzyk.  X  20 fiolek</t>
  </si>
  <si>
    <t>Cyanocobalamin /vitB12/  1000 ug/2ml x 5amp d/wstrz.</t>
  </si>
  <si>
    <t>Cyclo 3 Fort ,150mg x 30 kaps.(  lub równoważny)</t>
  </si>
  <si>
    <t>Cyproheptadinum 4 mg x20 tabl.</t>
  </si>
  <si>
    <t>Czopki glicerynowe 1,0x10</t>
  </si>
  <si>
    <t>Czopki glicerynowe 2,0x10</t>
  </si>
  <si>
    <t>Dabigatranum etexilatum 110mg x 180 kaps</t>
  </si>
  <si>
    <t>Dabigatranum etexilatum 150mg x 180  kaps</t>
  </si>
  <si>
    <t>Denotivirum  30 mg/g  krem ,3g</t>
  </si>
  <si>
    <t>Dentosept  płyn na śluzówkę  jamy ustnej 100 ml</t>
  </si>
  <si>
    <t>Dentosept A płyn do jamy ustnej 25 g</t>
  </si>
  <si>
    <t>Dequadinichloridum   10 mg  x 6 tabletek dopochwowych ( typu  Fluomizin )</t>
  </si>
  <si>
    <t>Dexamethason   4mg/1ml x 10 amp</t>
  </si>
  <si>
    <t>x</t>
  </si>
  <si>
    <t>Dexamethason   8mg/2ml x 10 amp</t>
  </si>
  <si>
    <t>Dexamethasonum  32,5 g -  55 ml  aerosol na skórę.</t>
  </si>
  <si>
    <t>Dexamethasonum + Neomycinum sulf aerosol (150mcg+750mcg/ml)30ml</t>
  </si>
  <si>
    <t>Dexpanthenolum  5% żel do oczu 10g (typu  Corneregel )</t>
  </si>
  <si>
    <t>Dexpanthenolum + Dextromethorphanum  (50mg+15mg)/5ml (Acodin 300 syrop) 100ml</t>
  </si>
  <si>
    <t>Dexpanthenolum aerosol na skórę 46,3mg/g op.130g</t>
  </si>
  <si>
    <t>Dexpanthenolum+Dextromethorphanum (50mg+7,5mg)/5ml( Acodin  150 Junior syrop ) 100ml</t>
  </si>
  <si>
    <t>Diazepam tabl 5mg x 20 tabl.</t>
  </si>
  <si>
    <t>Diclophenacum + Misoprostolum(75mg+0,2mg) x 20 tabl.</t>
  </si>
  <si>
    <t>Diclophenacum 100mg czopki x 10 szt.</t>
  </si>
  <si>
    <t>Diclophenacum 50mg  czopki x 10 szt.</t>
  </si>
  <si>
    <t>Dieta dojelitowa -bezresztkowa hiperkaloryczna (1,5 kcal/ml),zawierająca mieszankę białek w proporcji:35%serwatkowych,25% kazeiny,20%białek soi,20%białek grochu.Zawartość białka nie mniej niż 6 g/100ml;zawartość wielonienasyconych tłuszczów omega-6/omega-3 w proporcji 3,12; zawartośćDHA+EPA nie mniej niż 34 mg/100ml.Dieta zawierająca 6 naturalnych karotenoidów.% energii z: białka-16%,węglowodanów-48,9%,tłuszczów-35,1%.Opakowanie typu Pack 1000ml. Nutrison ENERGY .</t>
  </si>
  <si>
    <t>Dieta dojelitowa -bezresztkowa normokaloryczna (1kcal/ml),zawierająca mieszankę białek w proporcji:35%serwatkowych,25% kazeiny,20%białek soi,20%białek grochu.Zawartość białka nie mniej niż4g/100;zawartość wielonienasyconych tłuszczów omega-6/omega-3 w proporcji 2,87;zawartośćDHA+EPA nie mniej niż33,5mg/100ml.Dieta zawierająca 6 naturalnych karotenoidów.% energii z: białka-16%,węglowodanów-48,9%,tłuszczów-35,1%.Opakowanie typu Pack 1000ml.(Typu Nutrison Standard )</t>
  </si>
  <si>
    <t>Dieta dojelitowa -kompletna pod względem odżywczym normalizująca glikemię,normokaloryczna(1,03 kcal/ml)zawierająca 6 rodzajów błonnika,białka nie więcej niż 4,3g/ml i osmolarności nie wyższej niż 300 mOsm/l.energii z:białka-17,2%,węglowodanów-45%,tłuszczów-37,8%.Opakowanie typu Pack 1000ml.(Nutrson Advanced Diason )</t>
  </si>
  <si>
    <t>Dieta dojelitowa- bezresztkowa, bezglutenowa, wolna od laktozy. Źródłem białka jest mieszaninakrótkołańcuchowych peptydów i wolnych aminokwasów. Niska zaw. Tłuszczów, 47% stanowią łatwowchłanialne tłuszcze MCT. Źródło węglowodanów-maltodekstryny. Energia 425/100kJ/kcal, Osmolarność 455mOsm/l. Opakowanie typu Pack 1000ml</t>
  </si>
  <si>
    <t>Digoxinum     0,25 mg/ml  x 5 amp- 2ml</t>
  </si>
  <si>
    <t>Digoxinum  100 mikrogramów x 30 tabl.</t>
  </si>
  <si>
    <t>Digoxinum  250 mikrogramów  x 30 tabletek</t>
  </si>
  <si>
    <t>Diltiazem  tabl retard  120 mg x30</t>
  </si>
  <si>
    <t xml:space="preserve">Diltiazem 60 mg tabl.powl. X 60 </t>
  </si>
  <si>
    <t>Dimeticone  krople  5,0</t>
  </si>
  <si>
    <t>Dimetindenum 1 mg/g żel na skórę 30 g</t>
  </si>
  <si>
    <t>Dimetindenum 20ml krople doustne</t>
  </si>
  <si>
    <t>Dinoprostone żel dopochwowy 0,5mg/3g</t>
  </si>
  <si>
    <t>Dinoprostonum 5mg/1ml x 5amp (Enzaprost F5)</t>
  </si>
  <si>
    <t>Diosmectite  3 g   proszek do przyg.zawiesiny doustnej x 10 sasz.3,76g</t>
  </si>
  <si>
    <t>Diosminum 600 mg x 30 tabl.</t>
  </si>
  <si>
    <t>Diphenhydramini+naphazolini (1mg + 0,33mg)/ml ,krople do nosa 10 ml</t>
  </si>
  <si>
    <t>Distigmini bromidum 5mg x 20 tabl</t>
  </si>
  <si>
    <t>Distreptaza czopki x 6 lub równoważny ( streptodornasum + streptokinasum )</t>
  </si>
  <si>
    <t>Dobutaminum 250 mg proszek do infuzji  fiol./ amp.</t>
  </si>
  <si>
    <t>szt</t>
  </si>
  <si>
    <t>Donepezilum  10mg x 28 tabl.</t>
  </si>
  <si>
    <t>Donepezilum 5mg x 28 tabl.</t>
  </si>
  <si>
    <t>Doxepin   25 mg x 30 kaps</t>
  </si>
  <si>
    <t>Doxepin  10mg x 30 kaps</t>
  </si>
  <si>
    <t>Doxycyclinum  100 mg/5 ml  roztwór do infuzji  fiol.x 10</t>
  </si>
  <si>
    <t>Drotaverinum 40mg x 40 tabl</t>
  </si>
  <si>
    <t>Drotaverinum 80mg x 20 tabl</t>
  </si>
  <si>
    <t>Drotaverinum 40mg /2ml x 5amp</t>
  </si>
  <si>
    <t>Dydrogesteronum  10 mg x 20 tabl</t>
  </si>
  <si>
    <t>Empagliflozin   0,01g x 30tabl</t>
  </si>
  <si>
    <t>Enalapril 10mg x 30 tabl.</t>
  </si>
  <si>
    <t>Erythropoetinum 1000 jm./0,5 ml roztwór do wstrzykiwań x 6 amp</t>
  </si>
  <si>
    <t>Escullinum + Rutosidum  x 30 draż.</t>
  </si>
  <si>
    <t>Estazolamum 2mg x 20 tabl.</t>
  </si>
  <si>
    <t>Estriolum 1mg/g krem dopochwowy 25g</t>
  </si>
  <si>
    <t>Etakrydyna płyn 0,1 % 250 ml</t>
  </si>
  <si>
    <t>Etamsylat   250mg x30 tabl</t>
  </si>
  <si>
    <t>Etamsylat 12,5% 250mg/2ml x 5 amp. (nie zmieniać wielkości opakowania)</t>
  </si>
  <si>
    <t>Etamsylat 12,5% 250mg/2ml x 50amp.</t>
  </si>
  <si>
    <t>Etomidatum  2mg/ml  amp 10ml  emulsja do wstrzyk. X 10 amp</t>
  </si>
  <si>
    <t>Etomidatum  2mg/ml  amp 10ml roztwór do wstrzyk. X 5 amp</t>
  </si>
  <si>
    <t>Ezetimibum  10 mg x 28 tabl.</t>
  </si>
  <si>
    <t>Fenofibratum 200mg x 30 kaps</t>
  </si>
  <si>
    <t xml:space="preserve">Fenoteroli hydrobr.+Ipratropini bromidum,roztwór do nebul. 0,5mg+0,25mg/ml but.20ml </t>
  </si>
  <si>
    <t>Fentanylum  0,05mg/ml  2 ml x 50 amp.</t>
  </si>
  <si>
    <t>Fentanylum  0,05mg/ml 10 ml x 50 amp.</t>
  </si>
  <si>
    <t>Fentanylum  25mcg/h x 5 szt ( system transdermalny )</t>
  </si>
  <si>
    <t>Fentanylum 0,1 mcg/ dawkę x 8 dawek</t>
  </si>
  <si>
    <t>Fentanylum 100 microgramów/godzinę, system transdermalny x 5 sasz.</t>
  </si>
  <si>
    <t>Ferric Oxide – dextran complex  0,1g , 2 ml  x 5 amp.</t>
  </si>
  <si>
    <t>Ferri proteinatosuccinas 20 fiol. X 15 ml</t>
  </si>
  <si>
    <t>Ferrosi   sulfas + Acid.folicum( 80mg jonów Fe + 0,35mg)x 30 tabl.</t>
  </si>
  <si>
    <t>Ferrosi sulfas + Acid.ascorbicum( 100mgFe+60mg) x 50 tabl.o przdł.uwalnianiu.</t>
  </si>
  <si>
    <t>Ferrosi sulfas 105 mg  Fe 2+  x 30 tabl. o zmodyf. uwal.</t>
  </si>
  <si>
    <t>FLOCARE – Zestaw grawitacyjny do worków,butelek (typu 589755) x 1 komplet</t>
  </si>
  <si>
    <t>kpl</t>
  </si>
  <si>
    <t>FLOCARE Zestaw do podaży diet NUTRICIA  Zestaw PEG  - z końcówką typu Enlock  Nr CH 18/40 cm x1 kpl</t>
  </si>
  <si>
    <t>FLOCARE -Zgłębnik gastrostomijny  G-Tube  Nr CH 18  x 1kpl</t>
  </si>
  <si>
    <t>Fluconazolum  roztwór do infuzji  2mg/ml -fl. 50 ml x 10 but.</t>
  </si>
  <si>
    <t>Fluconazolum (50 mg/10ml )syrop 150ml</t>
  </si>
  <si>
    <t>Flumazenilum 0,1mg/ml  5amp x 5 ml(roztw.do wstrz.,infuzji</t>
  </si>
  <si>
    <t>Flumetasoni pivalas + Clioquinolum maść ( 0,2mg + 30mg)g maść 15g</t>
  </si>
  <si>
    <t>Fluocinoloni acetonidum + Neomycini sulfas ( 0,25 mg+ 5mg)/g maść 15 g</t>
  </si>
  <si>
    <t>Fluoxetinum 20 mg x 30 kaps.</t>
  </si>
  <si>
    <t>Flutamide  0,25 mg x 30 tabl.</t>
  </si>
  <si>
    <t>Fluticasonum + salmeterol 250mcg + 50mcg/daw  aerosol wziewny x 60dawek</t>
  </si>
  <si>
    <t>Fluticasonum propionas  250mcg/dawka ,aerosol wziewny x 60daw.</t>
  </si>
  <si>
    <t>Fluticasonum propionas 125mcg/dawka x 120aerosol</t>
  </si>
  <si>
    <t>Fluticasonum propionas 50  0,05mg/daw.,aerosol wziewny x 120 dos.</t>
  </si>
  <si>
    <t>Formaldehyd 10% op.1 kg</t>
  </si>
  <si>
    <t>Formaldehyd 37% płyn op. 1000ml</t>
  </si>
  <si>
    <t xml:space="preserve">Fosfomycinum trometamol 3g x 1 sasz.granulat do p.roztw.doustnego </t>
  </si>
  <si>
    <t>Furaginum  10 mg/ml   syrop  140 ml</t>
  </si>
  <si>
    <t>Furaginum 50 mg x 30 tabl.</t>
  </si>
  <si>
    <t>Galantamini hydrobromidum 5mg/1ml inj.x 10 amp</t>
  </si>
  <si>
    <t>GAMMA  anty-Hbs inj. im 200j.m./1ml x 1amp.1ml rozt. do wstrzyk.lub równoważny</t>
  </si>
  <si>
    <t>GAMMA antyHBs inj.im 180 j.m./ml ,  1 fiol. 3Ml  - roztwór d/wstrzyk.lub równoważny</t>
  </si>
  <si>
    <t>Gaziki do dezynfekcji skóry nasączone  alkoholem  x  100 sztuk</t>
  </si>
  <si>
    <t>Gąbka Gentamycynowa (10 x 10 x 0,5cm) 2mg/cm2,130mg gent.1 szt</t>
  </si>
  <si>
    <t>Gąbka hemostatyczna  (typu Spongostan ) 7cm x 5cmx 0,1cm  x 20szt.</t>
  </si>
  <si>
    <t>Gąbka hemostatyczna  (typu Spongostan ) 7cm x 5cmx 1cm -sztuk x 10</t>
  </si>
  <si>
    <t>Gąbka z kolagenem-matryca  z klejem do tkanek ( 9,5 cm x 4,8 cm) pokryta  fibrynogenem i  trombiną ludzką.( typu  TachoSil )</t>
  </si>
  <si>
    <t>Gentamicin amp 80mg/ 2ml x 10 amp roztw.do wstrzykiw.i infuzji</t>
  </si>
  <si>
    <t>Gliclazide  30mg x 60 tabl.o zmod.uwal.</t>
  </si>
  <si>
    <t xml:space="preserve">Gliclazide  60 mg  x 30 tabl.o zmodyf.uwaln. </t>
  </si>
  <si>
    <t>Glikopironiowy bromek prosz. do inh. 44Mcg (typu SEEBRI BREEZ HALER)x 30kaps+inh</t>
  </si>
  <si>
    <t>Glucagonium hydrochlor. 1mg inj(liofilizat) + rozp.1op</t>
  </si>
  <si>
    <t>Glucosum 200mg/ml-amp 10 ml x 10</t>
  </si>
  <si>
    <t>Glucosum 400mg/ml-amp 10 ml x 10</t>
  </si>
  <si>
    <t>Glucosum anhydricum proszek d/sporz.., roztworu doustnego   op- 50g</t>
  </si>
  <si>
    <t>Glucosum anhydricum proszek d/sporz.., roztworu doustnego   op- 75g</t>
  </si>
  <si>
    <t>Glyceroli trinitras 0,4mg/dawkę .aerosol podjęzykowy op. 11g/200 dawek</t>
  </si>
  <si>
    <t>Glyceroli trinitras inj. 1mg/ml , roztwór do infuzji,amp 10ml x 10 amp</t>
  </si>
  <si>
    <t>Hemorol czopki x12</t>
  </si>
  <si>
    <t>Heparin   250 j.m./g żel 35 g</t>
  </si>
  <si>
    <t>Hydrocortisonum 100mg prosz.d/sporz.roztw. d/wstrzyk., infuzji (5 fiol.+ 5 rozp.)</t>
  </si>
  <si>
    <t>Hydrocortisoni acetas  1%  krem 15g</t>
  </si>
  <si>
    <t>Hydrocortisoni butyras  0,1% krem  15g</t>
  </si>
  <si>
    <t>Hydrocortisonum + oxytetracyclinum  maść 20g</t>
  </si>
  <si>
    <t>Hydrocortisonum + natamycinum +neomycinum (10 mg + 10 mg + 3500 I.U.) maść</t>
  </si>
  <si>
    <t>Hydrocortisonum 20mg x 20 tabl.</t>
  </si>
  <si>
    <t>Hydrocortisonum + oxytetracyclinum aerosol 55ml</t>
  </si>
  <si>
    <t>Hydroxysine     10mg/5ml  syrop 250g</t>
  </si>
  <si>
    <t>Hydroxysine tabl 25mg x 30 szt.</t>
  </si>
  <si>
    <t>Hydroxysine amp 100mg/2ml x5</t>
  </si>
  <si>
    <t>Hydroxysine tabl 10mg x 30 szt.</t>
  </si>
  <si>
    <t>Ibuprofen 200mg x 60 tabl</t>
  </si>
  <si>
    <t>Ibuprofenum 100mg /5 ml 100ml  zawiesina doustna</t>
  </si>
  <si>
    <t>fl</t>
  </si>
  <si>
    <t>Ibuprofenum 200 mg /5 ml 100ml zawiesina doustna</t>
  </si>
  <si>
    <t>Igły  do  insuliny Novo Fine  30G 8mm  ,    0,3 x  8mm  x 100 sztuk</t>
  </si>
  <si>
    <t>Imipenem + Cilastatinum  500mg+500mg prosz..d/ sporz.roztw.do inf.x 10 fiol.</t>
  </si>
  <si>
    <t>Immunoglobulina  przeciwtężcowa  ludzka 250 j.m./1ml,(typu Igantet,Tetabulin)</t>
  </si>
  <si>
    <t>amp</t>
  </si>
  <si>
    <t xml:space="preserve">Immunoglobulinum Humanum  2,5g roz. do infuzji </t>
  </si>
  <si>
    <t>Immunoglobulinum Humanum  5g  roz.do infuzji</t>
  </si>
  <si>
    <t>Indacaterolum + glycopyrroni bromidum  x 30 kaps,  do  inhalacji</t>
  </si>
  <si>
    <t>Indapamidum 1,5mg  tabl.powl o przedł.uwal. x 30 tabl</t>
  </si>
  <si>
    <t>Inosinum pranobexum    250mg/5ml   syrop 150 ml</t>
  </si>
  <si>
    <t>Inosinum pranobexum 500 mg x 50 tabl.</t>
  </si>
  <si>
    <t>OP</t>
  </si>
  <si>
    <t>Insulinum Humanum 1000 j.m./10ml fiol. 10ml ( typu Gensulin R)</t>
  </si>
  <si>
    <t>fiol.</t>
  </si>
  <si>
    <t>Iohexolum 300mg jodu/ml-- fiolki 20ml  x 6 fiol.</t>
  </si>
  <si>
    <t>Iohexolum 755 mg/ml (350 mg jodu/ml) but.100 ml x 10 szt.( typu Omnipaque )</t>
  </si>
  <si>
    <t>Iohexolum 755 mg/ml (350 mg jodu/ml) but.200 ml x 10 szt.( typu Omnipaque )</t>
  </si>
  <si>
    <t>Iohexolum 755 mg/ml (350 mg jodu/ml) but.50ml x 10 szt. ( typu Omnipaque )</t>
  </si>
  <si>
    <t>Iohexolum518mg/ml( 240mg J/ml )but.50ml x 10</t>
  </si>
  <si>
    <t>Iopromidum 300mg 50ml x 10 but</t>
  </si>
  <si>
    <t>Ipratropinum bromidum 0,25mg/ml – 20ml roztwór do inhal.z nebuliz.</t>
  </si>
  <si>
    <t>Ipratropinum bromidum 20mcg/daw. But.10ml/200dawek,aerosol wziewny</t>
  </si>
  <si>
    <t>Izomaltozyd żelaza 100mg x 5 amp.</t>
  </si>
  <si>
    <t>Izomaltozyd żelaza 5oomg x 5 amp.</t>
  </si>
  <si>
    <t>Isosorbidi mononitras   60 mg x   30 tabl  retard</t>
  </si>
  <si>
    <t>Isosorbidi mononitras 20 mg x 60 tabl</t>
  </si>
  <si>
    <t>Isosorbidi mononitras retard  10mg x 60 tabl</t>
  </si>
  <si>
    <t>Itopridi 50 mg tabl. powl.x40</t>
  </si>
  <si>
    <t>Ivabradine 5mg x 55</t>
  </si>
  <si>
    <t>Kalii hydroaspartas 250mg+magnesii hydroaspartas 250mgx50 (typu Aspargin)</t>
  </si>
  <si>
    <t>Kalii Iodicum + Natrii  Iodicum  10ml ,krople do oczu</t>
  </si>
  <si>
    <t>Kalii nitras subst. do receptury x 5g</t>
  </si>
  <si>
    <t>Kalim hypermanganium tabl 100 mg x30</t>
  </si>
  <si>
    <t>Kalium chloratum inj. 15%  20 ml x 10 fiol.( wielodawkowa fiolka)</t>
  </si>
  <si>
    <t>Kalium chloridum 600 mg kaps. o przedł.uwalnianiu x 100</t>
  </si>
  <si>
    <t>Ketaminum inj. 10mg/ml x 5fiol  20ml</t>
  </si>
  <si>
    <t>Kwas foliowy tabl 15  mg x30</t>
  </si>
  <si>
    <t>Kwas foliowy tabl 5  mg x30</t>
  </si>
  <si>
    <t>Kwas hialuronowy  krem Typu Cicatridina op 30g</t>
  </si>
  <si>
    <t>Kwas traneksamowy  0,5g x 20 tabl.</t>
  </si>
  <si>
    <t>Kwas traneksamowy 500mg/5ml x 5 amp</t>
  </si>
  <si>
    <t>Lacidipinum 4mg x 28 tabl.</t>
  </si>
  <si>
    <t>Lactulosum syrop 2,5g /5ml fl.   150 ml</t>
  </si>
  <si>
    <t>Lamivudinum + Zidovudinum 150mg+300mg x 60tabl.</t>
  </si>
  <si>
    <t>Latanoprost 0,005% 0,01mg/0,2ml x 30 szt., krople do oczu</t>
  </si>
  <si>
    <t>Lercanidipini h/ch.tabl.powl. 10 mg x 28</t>
  </si>
  <si>
    <t>Levetiracetam  0,5  x 50 tabl</t>
  </si>
  <si>
    <t>Levocitirizine 0,5 mg/1ml , op 200ml</t>
  </si>
  <si>
    <t>Levodopum et Benserazidum  125mg  x 100  tabl.rozpuszczalne</t>
  </si>
  <si>
    <t>Levodopum et Benserazidum (200mg + 50mg) x 100 kaps.</t>
  </si>
  <si>
    <t>Levodopum et Benserazidum 62,5 x 100 kaps</t>
  </si>
  <si>
    <t>Levodopum et Benserazidum HBS (100+25) x 100 kaps</t>
  </si>
  <si>
    <t>Levodopum et Benserazidum(50mg+12,5mg) tabl.rozpuszczalne X 100</t>
  </si>
  <si>
    <t>Levofloxacinum 5mg/ml 100ml x 10 fiol.</t>
  </si>
  <si>
    <t>Levomepromazinum 25mg  x 50 draż.</t>
  </si>
  <si>
    <t>Levomepromazinum 25mg/ml roztw. Do wstrzyk.  x 10amp 1ml</t>
  </si>
  <si>
    <t>Levothyroxinum natr.  88 mcg x 50 tabl</t>
  </si>
  <si>
    <t>Levothyroxinum natr. 150mg x 50 tabl</t>
  </si>
  <si>
    <t>Levothyroxinum natricum   50  tabl  50 mcg x 50</t>
  </si>
  <si>
    <t>Levothyroxinum natricum 100 tabl 100 mcg x 50</t>
  </si>
  <si>
    <t>Levothyroxinum natricum 75 tabl. 75 mcg x 50</t>
  </si>
  <si>
    <t>Lidocaine aerosol 10%</t>
  </si>
  <si>
    <t>Lidocaini hydrochlor. 2% fiol. 50 ml x 5(roztw. D/wstrz./okołonerwowe,nadtwardówkowe)</t>
  </si>
  <si>
    <t>Lidocaine  2% żel  typ U</t>
  </si>
  <si>
    <t>Lidocaine 2% żel typ A</t>
  </si>
  <si>
    <t>Linagliptin  0,005   x 28 tabl.</t>
  </si>
  <si>
    <t>Lincomycinum 300mg/ml  ,roztwór do wstrzyk.i infuzji , fiol.2ml</t>
  </si>
  <si>
    <t>Linomag maść 30g -(Lini oleum)</t>
  </si>
  <si>
    <t>Lisinoprilum 10mg x 28 tabl.</t>
  </si>
  <si>
    <t>Loperamid tabl 2mg x30tabl</t>
  </si>
  <si>
    <t>Loratadinum  5mg/5ml  syrop 125 ml</t>
  </si>
  <si>
    <t>Loratadinum 10mg x 30tabl</t>
  </si>
  <si>
    <t>Lorazepam  2,5 mg  x 25</t>
  </si>
  <si>
    <t>Losartanum kalicum  50mg tabl. powlekane 50mg x30</t>
  </si>
  <si>
    <t>Magnesii hydrogenoaspartus+Pyridoxini h/ch 20mg (Mg+2)x 50tabl.(typu Asmag B)</t>
  </si>
  <si>
    <t>Medroxy progesteroni acetas 10mg x 30 tabl</t>
  </si>
  <si>
    <t>Megestroli acetas 40 mg/ml  zawiesina doustna 240ml</t>
  </si>
  <si>
    <t>Memantini h/chlor. 10 mg x 56</t>
  </si>
  <si>
    <t>Meropenem 1000mg inj.i.v. proszek do sporz.r-rów do wstrzyk.,infuzji x 10 fiol.</t>
  </si>
  <si>
    <t>Meropenem 500mg inj.i.v.proszek do sporz.roztw.do wstrzyk.,infuzji  x 10 fiol.</t>
  </si>
  <si>
    <t>Mesalazinum  500mg tabletki  dojelitowe  x 100</t>
  </si>
  <si>
    <t>Mesnum 50mg/ml aerosol do nosa,  12,5ml</t>
  </si>
  <si>
    <t>Methotrexatum 10mg x 50 tabl.</t>
  </si>
  <si>
    <t>Methyldopa tabl 250mg x50</t>
  </si>
  <si>
    <t>Methyloprednizolon 4 mg x 30 tabl.</t>
  </si>
  <si>
    <t>Methylprednisolonum 1000mg x 1 fiol.+ rozp.</t>
  </si>
  <si>
    <t>Methylprednisolonum 16 mg x 30 tabl.</t>
  </si>
  <si>
    <t>Methylprednisolonum 40mg/1ml  zaw.do wstrzyk. x1 fiol.</t>
  </si>
  <si>
    <t>Methylprednisolonum 500mg fiol + rozp.</t>
  </si>
  <si>
    <t>Methylrosanilini 1% roztwór wodny 20g</t>
  </si>
  <si>
    <t>Methylrosanilini 1% roztwór spirytusowy 20g</t>
  </si>
  <si>
    <t>Methylrosanilini 2% roztwór spirytusowy 20g</t>
  </si>
  <si>
    <t>Methylrosanilini 2% roztwór wodny 20g</t>
  </si>
  <si>
    <t>Metildigoxinum 0,1mg x 30tabl.</t>
  </si>
  <si>
    <t>Metronidazole   0,5% roztw,   d/inf.- 100ml x 40 poj.</t>
  </si>
  <si>
    <t>Mianserinum 30 mg tabl. powl. X 30</t>
  </si>
  <si>
    <t>Misoprostol  0,2 mg x 30 tabl</t>
  </si>
  <si>
    <t>Mivacurii chloridum  20mg/10ml x 5 amp</t>
  </si>
  <si>
    <t>Mivacurii chloridum 2mg/ml rozt.d/wstrzyk. 5ml  x 5 amp.</t>
  </si>
  <si>
    <t xml:space="preserve">Żywność specjalnego przeznaczenia medycznego dla niemowląt od urodzenia do 6. miesiąca życia, do postępowania dietetycznego w przypadku alergii pokarmowej na białka mleka krowiego. Źródłem białka jest hydrolizat serwatki o znacznym stopniu hydrolizy, zawiera kompozycję oligosacharydów prebiotycznych scGOS/lcFOS w stosunku 9:1 w ilości 0,8 g/100 ml, bakterie probiotyczne Bifidobacterium Breve M-16V, DHA 16,5 mg/100 ml, AA 16,5 mg/100 ml, ALA 54,3 mg/100 ml, witaminy, składniki mineralne, zawartość
białka 1,6 g/100 ml, żelazo 0,54 mg/100 ml, nukleotydy 2,3 mg/100 ml, osmolarność 250 mOsmol/l, zawartość laktozy 2,89 g/100 ml (400 g). Należy stosować pod nadzorem lekarza.
</t>
  </si>
  <si>
    <t>Morphini  sulfas  20 mg x 60 tabl.powlekanych</t>
  </si>
  <si>
    <t>Morphini  sulfas  30 mg x 20 tabl.powlek.o przedłużanym uwalnianiu.</t>
  </si>
  <si>
    <t>Naloxone 0,4mg/ml amp1ml x10</t>
  </si>
  <si>
    <t>Naproxenum 1,2% żel na skórę op.50g</t>
  </si>
  <si>
    <t>Naproxenum 250 mg x  50 tabl</t>
  </si>
  <si>
    <t>Naproxenum 500 mg czopki x10 szt.</t>
  </si>
  <si>
    <t>Naproxenum 500mg x 20 tabl.dojelitowe</t>
  </si>
  <si>
    <t>Natrii  Valproas   2mg / 5 ml , syrop  150ml</t>
  </si>
  <si>
    <t>Natrii  Valproas  300 mg   tabl.o przedł.uwal.op x 100 tabl. .</t>
  </si>
  <si>
    <t>Natrii  Valproas  500 mg  tabl. o przedł.uwal.op x 100 tabl</t>
  </si>
  <si>
    <t>Natrii hydrophosphas + Natrii phosphas flac. 150 ml (typu Rectanal, Enema)</t>
  </si>
  <si>
    <t>Natrii Tetraboras (typu Aphtin) 10g</t>
  </si>
  <si>
    <t>Natrii  Valproas  400mg/4ml,proszek d/przygotowania roztworu do wstrzyknięć x 4 fiolki</t>
  </si>
  <si>
    <t>Nebu-Dose -roztwór hipertoniczny 3% NaCl do inhalacji x 30 amp  5ml.</t>
  </si>
  <si>
    <t>Neomycin maść 0,5% 3g  do oczu</t>
  </si>
  <si>
    <t>Neomycinum 5 mg/g aerosol 55 ml</t>
  </si>
  <si>
    <t>Neostygmine   0,5mg/ml  roztw.d/wstrzyk.  Amp 1ml x10</t>
  </si>
  <si>
    <t>Nicergolinum 10 mg x 30 tabl.</t>
  </si>
  <si>
    <t xml:space="preserve">Nifuratelum + Nystatinum  ( 500 mg + 200 000 jm.) x   12 globulek  </t>
  </si>
  <si>
    <t>Nifuroxazide tabl 200 mg x 12</t>
  </si>
  <si>
    <t>Nitrendypina 10mg x 60 tabl.</t>
  </si>
  <si>
    <t>Nitrendypinum 20mg x 30 tabl</t>
  </si>
  <si>
    <t>Norfloxacina tabl 400mg x20</t>
  </si>
  <si>
    <t>Novo  Seven   2 mg/100 Kj. (Coagulation Factor  VII)</t>
  </si>
  <si>
    <t>Novo  Seven  - Zestaw  do podawania leku kompatybilny z poz. 506</t>
  </si>
  <si>
    <t>Nystatin   Tabl dopochwowe 100 000 j.m x10</t>
  </si>
  <si>
    <t xml:space="preserve">Nystatin  100 000 j.m./ml, granulat do przygot zaw doust i stos.w jamie ustnej </t>
  </si>
  <si>
    <t>Nystatin drag 500 000 j.m x16</t>
  </si>
  <si>
    <t>Ondansetronum 4mg/2ml x 5 amp.</t>
  </si>
  <si>
    <t>Ondansetronum Kabi   8 mg /4ml   x 5 amp.</t>
  </si>
  <si>
    <t>Opatrunek  jałowy o działaniu antybakteryjnym z maścią zawierający srebro  10cm x 10 cm,  (typu Atrauman Ag )</t>
  </si>
  <si>
    <t>Opatrunek  Suprasorb  G hydrogel. 10cm x 10cm</t>
  </si>
  <si>
    <t>Opatrunek Calcium- Aalginat  10cmx 10cm  x 10 szt. (typu Sorbalgon)</t>
  </si>
  <si>
    <t>Opipramolum 50 mg x 20 draz.</t>
  </si>
  <si>
    <t>Ornithini aspartas 3g/5g granulatu  x  30 saszet.</t>
  </si>
  <si>
    <t>Ornithini aspartas 5g / 10 ml inj. Iv (koncentrat) x10 amp</t>
  </si>
  <si>
    <t>Oseltamivirum 30 mg x 10 kaps</t>
  </si>
  <si>
    <t>Oseltamivirum 75 mg x 10 kaps</t>
  </si>
  <si>
    <t>Oxazepamum 10mg x 20tabl.</t>
  </si>
  <si>
    <t>Oxycodoni  +  Naloxoni  (10 mg + 5 mg)  x 60  tabletek o przedłużonym uwalnianiu</t>
  </si>
  <si>
    <t>Oxycodonum   10mg/ml rozt.do wstrz. i infu. X 5amp  1 ml</t>
  </si>
  <si>
    <t>Oxymetazolini hydrochloridum  0,025% krople do nosa,roztwór op.10ml.  Dzieci  od 1 – 6 lat</t>
  </si>
  <si>
    <t>Oxymetazolini hydrochloridum 0,01% krople do nosa, dla  niemowląt  powyżej  3 mies.  op.5ml</t>
  </si>
  <si>
    <t>Oxytocin 5j.m/ml amp1ml- Roztwór do infuzji x 5 amp</t>
  </si>
  <si>
    <t>Pancreatinum  25000 jm x 20 kaps</t>
  </si>
  <si>
    <t>Pancreatinum 10000 jm x 20 kaps</t>
  </si>
  <si>
    <t>Pancuronium bromidum 4mg/2ml x 10 amp.</t>
  </si>
  <si>
    <t>Papaweryna amp 20 mg/mlx10</t>
  </si>
  <si>
    <t>Paracetamol 0,1g/1ml  płyn  60 ml</t>
  </si>
  <si>
    <t>Paracetamol 10mg/ml roztwór do infuzji  100 ml x 10fiolek</t>
  </si>
  <si>
    <t>Paracetamol 120mg/5ml syrop ,butelka150mg</t>
  </si>
  <si>
    <t>Paracetamol 80 mg supp.x 10</t>
  </si>
  <si>
    <t>Paracetamol tabl  500mg x 50tabl.</t>
  </si>
  <si>
    <t>Paracetamolum czopki   50 mg x 10</t>
  </si>
  <si>
    <t>Paracetamolum czopki   500 mg  x10</t>
  </si>
  <si>
    <t>Paracetamolum czopki  125 mg x10</t>
  </si>
  <si>
    <t>Paracetamolum czopki  250 mg x10</t>
  </si>
  <si>
    <t>Paraffinum liquidum 100 g</t>
  </si>
  <si>
    <t>Pentazocinum inj. 30mg/ml x 10amp.</t>
  </si>
  <si>
    <t>Pentoxifiline  600mg  x  20 tabl draz.</t>
  </si>
  <si>
    <t>Pentoxifiline  koncentrat do sporz.roztw, do infuzji ,   300mg/15ml x 10 amp.</t>
  </si>
  <si>
    <t>Pentoxifiline tabl  ret. 400mg x 20 tabl.</t>
  </si>
  <si>
    <t>Perazinum 100 mg x30 tabl.</t>
  </si>
  <si>
    <t>Perazinum 25mg x 50 tabl</t>
  </si>
  <si>
    <t>Perindopril + Amlodipin  8mg + 5mg x 30 tabl.</t>
  </si>
  <si>
    <t>Perindopril + Indapamid + Amlodipin  10mg + 2,5 mg +5 mg  x  30 tabl.</t>
  </si>
  <si>
    <t xml:space="preserve">Perindopril 10 mg x 30 </t>
  </si>
  <si>
    <t>Perindopril 4 mg  x 30tabl.</t>
  </si>
  <si>
    <t xml:space="preserve">Perindopril 5 mg x 30 </t>
  </si>
  <si>
    <t>Perindopril+Amlodipin + Indapamid (4mg+5mg+1,25mg) x 30 tabl.</t>
  </si>
  <si>
    <t>Perindoprilum + Indapamid  ( 2,5 mg+ 0,625 mg)  x 30 tabl</t>
  </si>
  <si>
    <t>Perindoprilum + Indapamid  ( 5 + 1,25 mg ) x 30 tabl</t>
  </si>
  <si>
    <t>Perindoprilum +Amlodipin (10mg+5mg)x30tabl</t>
  </si>
  <si>
    <t>Perindoprilum +Amlodipin (5mg+5mg)x30tabl</t>
  </si>
  <si>
    <t>Pethidini h/chloricum  100mg/ 2 ml   x 10 amp 2 ml</t>
  </si>
  <si>
    <t>Pethidini h/chloricum 50 mg/ml amp 1ml x 10</t>
  </si>
  <si>
    <t>Phenylbutazonum       250mg czopki x 5 szt.</t>
  </si>
  <si>
    <t>Phenylbutazonum       5% maść   30,0</t>
  </si>
  <si>
    <t xml:space="preserve">Phospholipidum essentiale 300mg x 50 kaps </t>
  </si>
  <si>
    <t>Phytomenadionum  10mg x 30 tabl.</t>
  </si>
  <si>
    <t>Phytomenadionum  10mg/ml x10amp</t>
  </si>
  <si>
    <t>Piperacillin + tazobactam ( 2,25 g) liof.do przyg.roztw.do wstrz.doż. X 10 fiolek</t>
  </si>
  <si>
    <t>Piracetam     flakon 12g/60ml x 40 poj.</t>
  </si>
  <si>
    <t>Piracetam   33% - roztwór  doustny , op. 125 ml</t>
  </si>
  <si>
    <t>Piracetamum 1200 mg x 60 tabl.</t>
  </si>
  <si>
    <t>Plastry zastępujące nici chirurgiczne typu „SteriStrip”(  6 mm x 38 mm) x 50 szt.</t>
  </si>
  <si>
    <t>Plastry zastępujące nici chirurgiczne typu" Steri strip"( 6mm x 75 mm) x 50szt.</t>
  </si>
  <si>
    <t>Polidocanolum + stymulatory regenerujące 1% 2ml x 5 amp.</t>
  </si>
  <si>
    <t>Povidone iodine płyn 10% 1000ml</t>
  </si>
  <si>
    <t>Povidone iodine płyn 10% 30ml</t>
  </si>
  <si>
    <t>Povidone Iodine  200mg x 14 globulek</t>
  </si>
  <si>
    <t>Prednisonum 100mg czopki x 2 szt.</t>
  </si>
  <si>
    <t>Preparat do oczyszczania jelita zawierający PEG 4000, cytrynian, simetikon. Opak. 4 saszetki.</t>
  </si>
  <si>
    <t>Preparat probiotyczny - LEK dla  dorosłych i dzieci powyżej  2-3-go roku życia  x 60 kaps.</t>
  </si>
  <si>
    <t>Preparat probiotycznyw kroplach dla  niemowląt i dzieci 10ml</t>
  </si>
  <si>
    <t>Preparat do postępowania dietetycznego w hipoproteinemii. Zawierający: dużą ilość białka,
niewielką zawartość sodu, potasu i fosforu, małą ilość tłuszczu.
Produkt bezglutenowy. Nie zmieniający smaku i zapachu potraw i napojów. Opakowanie 225 g.</t>
  </si>
  <si>
    <t>Pridinolum 5mg x 50 tabl</t>
  </si>
  <si>
    <t>Progesteronum 100 mg tabletki dopochwowe x 60 tabl.</t>
  </si>
  <si>
    <t>Progesteronum 50 mg tabletki dopochwowe x 30</t>
  </si>
  <si>
    <t>Progesteronum 50 mg tabletki podjęzykowe x 30</t>
  </si>
  <si>
    <t>Promazinum 100 mg x 60 tabl.</t>
  </si>
  <si>
    <t>Promazinum 50 mg x 60 tabl.</t>
  </si>
  <si>
    <t>Promazinum 25 mg x 60 tabl.</t>
  </si>
  <si>
    <t>Promethazini tabl 10 mg x20</t>
  </si>
  <si>
    <t>Promethazin  tabl. 25mg x 20</t>
  </si>
  <si>
    <t>Promethazini syrop 5mg/5ml</t>
  </si>
  <si>
    <t>Propafenonum 150 mg tabl. X 60</t>
  </si>
  <si>
    <t>Propafenonum 3,5 mg/ml amp.20 ml x 5</t>
  </si>
  <si>
    <t>Propafenonum 300 mg x20 tabl.</t>
  </si>
  <si>
    <t>Propofolum 1 % amp/fiol. 20 ml  x 5   ( emulsja do wstrzykiwań lub infuzji)</t>
  </si>
  <si>
    <t>Propylthiouracilum 50mgx 20 tabl.</t>
  </si>
  <si>
    <t>Protamini  sulfas 1%    10mg/ml ,  rozt. do wstrzyk.  1amp.5 ml</t>
  </si>
  <si>
    <t>Proxymetacainum   0,5 %   krople do oczu 15ml</t>
  </si>
  <si>
    <t>Pyridostigminum 60mg  x 150 draz.</t>
  </si>
  <si>
    <t>Rifaximinum 200mg x  28 tabl powl.</t>
  </si>
  <si>
    <t>Risperidonum  1mg x 20 tabl</t>
  </si>
  <si>
    <t>Rivaroxabanum 15 mg  tabl.powl. X 100 tabl.</t>
  </si>
  <si>
    <t>Rivaroxabanum 20 mg  tabl.powl. X 100 tabl.</t>
  </si>
  <si>
    <t>Rivastigminum  3mg x 28  kaps.</t>
  </si>
  <si>
    <t>Ropinirole    0,008 g x 28 tabl.</t>
  </si>
  <si>
    <t>Rupatadinum 10mg X 30 TABL.</t>
  </si>
  <si>
    <t>Rocuroni bromidum 50mg/5ml  x 10 fiol</t>
  </si>
  <si>
    <t>Saccharomyces boulardii 250mg  x 20 kaps</t>
  </si>
  <si>
    <t>Salbutamol   0,1% ,1mg/ml (2,5mg/2,5ml) x 20 poj.płyn do inhalacji z nebulizatora.</t>
  </si>
  <si>
    <t>Salbutamol aerosol wziewny,zawiesina 100mcg/dawka x 200</t>
  </si>
  <si>
    <t>Salbutamolum   0,2%  ,2mg/ml  x  20 poj.2,5ml, do inhal, z  nebulizatora.</t>
  </si>
  <si>
    <t>Selegilinum 5mg x 50 tabl</t>
  </si>
  <si>
    <t>Sertralinum 50mg x 30 tabl.</t>
  </si>
  <si>
    <t>Simeticonum  40 mg x  100 kapsułek</t>
  </si>
  <si>
    <t>Smoczek  dla niemowląt na butelkę  90ml   x  32 szt.   kompatybilny z pozycją  spec. 375(typu Nuk TPE   0-6m)</t>
  </si>
  <si>
    <t>Smoczek dla niemowląt  do butelki 90 ml   x  48 szt. - kompatybilny z  pozycją spec.  374,376 (typu Nutricia standard Teat)</t>
  </si>
  <si>
    <t>Somotostatinum 3 mg, proszek + rozpuszczalnik</t>
  </si>
  <si>
    <t>Sotalolum 40mg x 20 tabl</t>
  </si>
  <si>
    <t>Sotalolum 80mg x 20 tabl.</t>
  </si>
  <si>
    <t>Spasmalgon (prep złożony)  roztw,  d/wstrzyk  x 10 amp 5ml</t>
  </si>
  <si>
    <t>Spasticol /papaver+atropa bellad /supp  x 10</t>
  </si>
  <si>
    <t>Spironolactone tabl  100 mg x 20</t>
  </si>
  <si>
    <t>Spironolactone tabl 25mg x100</t>
  </si>
  <si>
    <t>Spirytus kamforowy 10% , płyn na skórę , but. 800 g</t>
  </si>
  <si>
    <t>Spirytus skażony chlorhexidinum gluconas 0,5% but.100 ML płyn na skórę</t>
  </si>
  <si>
    <t>Spirytus Vini 70% op.1000 ml</t>
  </si>
  <si>
    <t>Spirytus Vini 96% surowiec do receptury op. 800g</t>
  </si>
  <si>
    <t>Sporal S test laboratoryjny ( suszarka) x 40 testów</t>
  </si>
  <si>
    <t>Sudocrem  krem , asept.  125 g</t>
  </si>
  <si>
    <t>Sulfacetamide krople 10% x12szt.</t>
  </si>
  <si>
    <t>Sulfacetamidum HEC  5ml x 2 szt.=  1 op</t>
  </si>
  <si>
    <t>Sulfamethoxazolum+ Trimethoprim 960mg  x 10 tabl.</t>
  </si>
  <si>
    <t>Sulfamethoxazolum+Trimethoprim (80+16mg)/ml konc.do sporz.roz. D/inf., amp 5 ml x 10</t>
  </si>
  <si>
    <t>Sulfathiazolum  natricum  2% (20mg/g) krem 400 g</t>
  </si>
  <si>
    <t>Sulfathiazolum  natricum 2% (20mg/g) krem 100g</t>
  </si>
  <si>
    <t>Sulodexidum 250 LSU X 50 KAPS</t>
  </si>
  <si>
    <t>Sulpiridum 100mg x 24 kaps.</t>
  </si>
  <si>
    <t>Sulpiridum 50mg x 24 kaps.</t>
  </si>
  <si>
    <t>Suxametonium fiol 200mg x10</t>
  </si>
  <si>
    <t>Sygnaturki pomarańcz. Duże 100 szt(zewnętrzne) (Zaopatrzenie  materiałowe)</t>
  </si>
  <si>
    <t>Tamsulosinum 0,4 kaps o przedł.uwalnianiu  x 30</t>
  </si>
  <si>
    <t>Ticlopidine hydrochloricum 250 mg x 60 tabl.</t>
  </si>
  <si>
    <t>Timonacicum 100 mg x 100 tabl.</t>
  </si>
  <si>
    <t>Teicoplanin 200 mg (fiolka + rozp.) x 1</t>
  </si>
  <si>
    <t>Telmisartanum  +  H/Cl  40mg  + 12,5 mg  x 28 tabl.</t>
  </si>
  <si>
    <t>Telmisartanum  40mg  x 28 tabl.</t>
  </si>
  <si>
    <t>Telmisartanum + HCL  80 mg  +  12,5 mg x 28 tabl.</t>
  </si>
  <si>
    <t>Telmisartanum 80mg x 28 tabl.</t>
  </si>
  <si>
    <t>Terlipressini acetas 1mg, roztwór do wstrzyk. amp 8,5 ml x 5</t>
  </si>
  <si>
    <t>Test ciążowy -szybki ,w moczu -  płytkowy</t>
  </si>
  <si>
    <t>Test Diagnostycz. -Helicobacter (suchy ureazowy-do szybkich oznaczeń) x 50 sztuk</t>
  </si>
  <si>
    <t>Test Diagnostyczny do wykrywania kilku rodzaj.narkotyków w moczu-   1szt.</t>
  </si>
  <si>
    <t>Test paskowy   CERA–CHEK  x  50</t>
  </si>
  <si>
    <t>Test paskowy  ABRA  x  50</t>
  </si>
  <si>
    <t>Tetanus Vacinum 0,5ml x 1amp.</t>
  </si>
  <si>
    <t>Theophyllinum 20mg/ml  roztw.do wstrzykiwań/infuzji  x 5 amp.po 10ml</t>
  </si>
  <si>
    <t>Theophyllinum anhydr. 200Mg tabl.  retard  x30</t>
  </si>
  <si>
    <t>Theophyllinum anhydricum 150 mg x 50 kaps retard</t>
  </si>
  <si>
    <t>Theophyllinum anhydricum tabl.retard 300mgx50</t>
  </si>
  <si>
    <t>Thiamazolum  tabl  10mg x 50 tabl.powl.</t>
  </si>
  <si>
    <t>Thiamazolum  tabl 5mg x 50</t>
  </si>
  <si>
    <t>Thiamini h/ch+Pyridoxini h/ch+Cyanocobalaminum(50+50+0,5 mg)ml x 5amp. po 2ml (typu Milgamma N.I.M.)</t>
  </si>
  <si>
    <t>Thiamini h/ch+Pyridoxini h/ch+Cyanocobolaminum (100mg+200mg+0,2mg) typu Neurovit tabl.powl. x 100 tabl.</t>
  </si>
  <si>
    <t>Thiaminum  h/chlor  25mg  x 50 tabl</t>
  </si>
  <si>
    <t>Thiaminum 25mg   1 ml  x10 amp.</t>
  </si>
  <si>
    <t>Thiaminum 0,1g/2ml x 100 amp.</t>
  </si>
  <si>
    <t>Thianeptine 12,5mg x 30 tabl</t>
  </si>
  <si>
    <t>Thiethylperazine    czopki 6,5mg x6</t>
  </si>
  <si>
    <t>Thiethylperazine drag 6,5mg x50</t>
  </si>
  <si>
    <t>Thiopentalum 500mg inj. iv. (prosz. Do p. r-ru) x 10 fiol.</t>
  </si>
  <si>
    <t>Thymi  herba  +  Codeini Phosph. x 10 tabl.(typu  Neoazarina)</t>
  </si>
  <si>
    <t>Tiapridum 100 mg tabl.x 20</t>
  </si>
  <si>
    <t>Ticagrelor 90 mg ,tabletki powlek.  x 56 tabl.</t>
  </si>
  <si>
    <t>Tigecyclinum  50 mg proszek do przyg.infuzji  x 10  fiolek</t>
  </si>
  <si>
    <t>Tiotropium + Olodaterol   (2,5  +  2,5 mikrograma ) x 30 dosis  + Inhalator</t>
  </si>
  <si>
    <t>Tiotropium prosz.do inhal.w kaps.18mcg/dawkę inh. x30 kaps.z inhalatorem</t>
  </si>
  <si>
    <t>Tolperisonum 50mg x 30 tabl</t>
  </si>
  <si>
    <t>Tolterodine 2 mg x 28 tabl.</t>
  </si>
  <si>
    <t>Torasemidum 20 mg /4ml  x 5 amp.i.v.</t>
  </si>
  <si>
    <t>Tormentiol maść  20g -produkt złożony-(lub równoważne )</t>
  </si>
  <si>
    <t>Trazodoni  h/chloric. 75 mg tabl.o przedł.uwalnianiu x 30 tabl.</t>
  </si>
  <si>
    <t>Trimebutinum   100mg x 30 tabl.</t>
  </si>
  <si>
    <t>Trimebutinum  Forte  200mg x 30 tabl</t>
  </si>
  <si>
    <t>Trimebutinum 787mg/100g granul.do przyg.zawies.doust. 250Ml</t>
  </si>
  <si>
    <t>Trimetazidine 20mg x 60 tabl.</t>
  </si>
  <si>
    <t>Trimetazidini dihydrochloridum 35 mg x 60 tabl.o zmodyfik.uwalnianiu</t>
  </si>
  <si>
    <t>Urapidilum 5mg/ml  5ml x 5amp</t>
  </si>
  <si>
    <t xml:space="preserve">Urosept x 60 tabl.                                                </t>
  </si>
  <si>
    <t>Valsartanum + hydrochlorothiazidum (160mg + 12,5mg) x 28 tabl</t>
  </si>
  <si>
    <t>Valsartanum + hydrochlorothiazidum (160mg + 25mg) x 28 tabl powl.</t>
  </si>
  <si>
    <t>Venlafaxinum 150mg x 28 kaps o przedł. Uwalnianiu</t>
  </si>
  <si>
    <t>Venlafaxinum 75 mg x 28 tabl. o przedł.uwal.</t>
  </si>
  <si>
    <t>Verapamil 120mg  x 20 tabl.</t>
  </si>
  <si>
    <t>Verapamil tabl/draż      40mg x 40</t>
  </si>
  <si>
    <t>Verapamil tabl/draż      80mg x 40</t>
  </si>
  <si>
    <t>Verapamilum tabl o przedłużonym uwalnianiu 120mg x  40</t>
  </si>
  <si>
    <t>Verapamilum tabl p przedłużonym uwalnianiu 240 mg x 20</t>
  </si>
  <si>
    <t>Vinpocentine amp 10mg/2ml x10</t>
  </si>
  <si>
    <t>Vinpocetinum  5mg x 100 tabl.</t>
  </si>
  <si>
    <t>Vinpocetinum 10 mg x 30 tabl.</t>
  </si>
  <si>
    <t>Vitalipid N Adult amp 10 ml  x 10 amp konc.emulsji do inf.</t>
  </si>
  <si>
    <t>Vitamina B comp.x 50 tabl.</t>
  </si>
  <si>
    <t>Wapno sodowane ze znacznikiem granul.4,5kg lub 5 litr.</t>
  </si>
  <si>
    <t>Warfarinum natricum 3mg x 100 tabl,</t>
  </si>
  <si>
    <t>Warfarinum natricum 5mg x 100 tabl,</t>
  </si>
  <si>
    <t>Wazelina biała , maść 30g</t>
  </si>
  <si>
    <t>Woda  utleniona 3% 100g</t>
  </si>
  <si>
    <t>Wosk kostny  chirurgiczny hemostatyczny 2,5 g,( Typu Bone Wax ) x 12szt.</t>
  </si>
  <si>
    <t>Zofenoprilum calcium  7,5mg x 28 tabl.</t>
  </si>
  <si>
    <t>Zofenoprilum calcium 30mg x 28 tabl.</t>
  </si>
  <si>
    <t>RAZEM</t>
  </si>
  <si>
    <t>PAKIET  NR 7</t>
  </si>
  <si>
    <t>Ampicillinum fiol 0,5 g , d/wstrzyk</t>
  </si>
  <si>
    <t>Ampicillinum fiol 1,0 g,d/wstrzyk.</t>
  </si>
  <si>
    <t xml:space="preserve">Ampicillinum fiol 2 g, d/wstrzyk. </t>
  </si>
  <si>
    <t>Benzylpenicillin crist. 1 000 000 j.m. fiol.</t>
  </si>
  <si>
    <t>Benzylpenicillin crist. 3 000 000 j.m fiol.</t>
  </si>
  <si>
    <t>Benzylpenicillin crist. 5 000 000 j.m fiol.</t>
  </si>
  <si>
    <t>Cefuroksym 1,5 g  fiol., d/wstrzyk.</t>
  </si>
  <si>
    <t>Cloxacillinum fiol. 1,0 g, d/wstrzyk,</t>
  </si>
  <si>
    <t>Colistin 1 mln inj., d/wstrzyk. X 20 fiolek</t>
  </si>
  <si>
    <t>Doxycycline   100mg/5ml x 10 fiol./amp, d/wstrzyk.</t>
  </si>
  <si>
    <t>Doxycycline caps 100mg x10</t>
  </si>
  <si>
    <t>PAKIET   NR 9</t>
  </si>
  <si>
    <t>Dalteparinum natricum 10000 jm.a.Xa/ 0,4 ml. X 5 amp-strzyk.</t>
  </si>
  <si>
    <t>Dalteparinum natricum 2500 jm.a.Xa/ 0,2 ml. X 10 amp-strzyk.</t>
  </si>
  <si>
    <t>Dalteparinum natricum 5000 jm.a.Xa/0,2ml.  X 10 amp-strzyk.</t>
  </si>
  <si>
    <t>Dalteparinum natricum 7500 jm.a.Xa/0,3ml. X 10 amp-strzyk.</t>
  </si>
  <si>
    <t>PAKIET    NR 10</t>
  </si>
  <si>
    <t>Epinephrinum  0,1% (1mg/ml) x 10amp.1 ml</t>
  </si>
  <si>
    <t xml:space="preserve">Noradrenalina 1mg/ml, roztw. Do infuzji x 10 amp. </t>
  </si>
  <si>
    <t>Noradrenalina 4mg/4ml, roztw.do infuzji  x 5 amp.</t>
  </si>
  <si>
    <t>Propofolum 1% amp/fiol 20 ml x 5 (emulsja do wstrz lub  infuzji )</t>
  </si>
  <si>
    <t>PAKIET   NR 11</t>
  </si>
  <si>
    <t>Sevofluranum płyn do anestezji wziewnej 250 ml.Butelka z fabrycznie zamontowanym adapterem typu PEN,który jest kompatybilny z parownikiem firmy  ABOTT .Zamawiający posiada parownik firmy ABOTT</t>
  </si>
  <si>
    <t>PAKIET  15</t>
  </si>
  <si>
    <t>Osłonki lateksowe ,pudrowane na głowice USG,pakowane pojedynczo ,zalecane w obrazowaniu dopochwowym i doodbytniczym  ,opakowanie  po 144 szt.</t>
  </si>
  <si>
    <t>PAKIET  16</t>
  </si>
  <si>
    <t>Immunoglobulina  humanum anti-D(Rh) -150 mikrogramów/1ml,roztw.do wstrz.  1 amp po 1ml</t>
  </si>
  <si>
    <t>Immunoglobulina  humanum anti-D(Rh) -300 mikrogramów/2ml,roztw.do wstrz.  1 amp po 2ml</t>
  </si>
  <si>
    <t>Immunoglobulinum humanum anti-D(Rh) -50 mikrogramów /1ml,roztw.do wstrz. 1 amp.po 1ml</t>
  </si>
  <si>
    <t>PAKIET  21</t>
  </si>
  <si>
    <t>Acenokumarol  4 mg x 60 tabl</t>
  </si>
  <si>
    <t>Acetazolamidum 250mg x 30 tabl.</t>
  </si>
  <si>
    <t>Aciclovirum 200mg x 30 tabl.</t>
  </si>
  <si>
    <t>Aciclovirum 400mg x 30 tabl.</t>
  </si>
  <si>
    <t>Aciclovirum 800 mg x 30 tabl.</t>
  </si>
  <si>
    <t>Acid.Acetylosalicylicum 300 mg x 20 tabl , (ze wskazaniami jak Polopiryna S )</t>
  </si>
  <si>
    <t>Amikacin fiol 500mg/2ml x  1fiol.lub amp.roztwór do wstrzyk.i inf.</t>
  </si>
  <si>
    <t>Amikacin krople do oczu 0,3% 5ml</t>
  </si>
  <si>
    <t>Amiodaron   tabl powl. 200mg x 60</t>
  </si>
  <si>
    <t>Aqua pro injectione 10 ml x 100 amp</t>
  </si>
  <si>
    <t>Atropinum sulf. amp 0,5mg/ml amp d/wstrz. 1ml x 10</t>
  </si>
  <si>
    <t>Atropinum sulfuricum 1mg/ml x 10amp    d/wstrz.</t>
  </si>
  <si>
    <t>Baclofen 10 mg x 50 tabl.</t>
  </si>
  <si>
    <t>Baclofen 25 mg x 50 tabl.</t>
  </si>
  <si>
    <t>Betahistini  dihydrochloridum  16mg x 30 tabl</t>
  </si>
  <si>
    <t>Betahistini  dihydrochloridum  24mg x 30 tabl.</t>
  </si>
  <si>
    <t>Betahistyni  dihydrochloridum   8mg x 30 tabl</t>
  </si>
  <si>
    <t>Budesonidum  zawiesina do nebuliz. 0,25/ml 20 poj. x 2ml</t>
  </si>
  <si>
    <t>Budesonidum zawiesina do nebuliz.  0,5/ml 20 poj. x 2ml</t>
  </si>
  <si>
    <t>Bupivacainum  hydrochl. (typu Bupivacaine WZF  Spinal 0,5% Heavy  / Marcaine spinal 0,5 Heavy) ,roztwór do wstrzyk.,podanie  dooponowe ,amp . 4  ml  x 5 szt.</t>
  </si>
  <si>
    <t>Calcii chloridum 10% 10ml x 10 amp</t>
  </si>
  <si>
    <t>Carbamazepine tabl 200mg x50</t>
  </si>
  <si>
    <t>Carvedilol  12,5 x 30 tabl.</t>
  </si>
  <si>
    <t>Carvedilol  25 mg x 30 tabl.</t>
  </si>
  <si>
    <t>Carvedilol  6,25 x 30 tabl.</t>
  </si>
  <si>
    <t>Cefotaksym 1 g d/wstrz i infuz..Fiolka</t>
  </si>
  <si>
    <t>Cefotaksym 2 g d/wstrz i infuz..Fiolka</t>
  </si>
  <si>
    <t>Ceftazidinum  1g  fiol.prosz.do sporz.roztw.do inf.i wstrzyk.</t>
  </si>
  <si>
    <t>Ceftazidinum 2g im./iv.,inf. X 1 fiolka</t>
  </si>
  <si>
    <t>Ceftriakson 1 g  d/wstrz,i infuz.ji, fiol.</t>
  </si>
  <si>
    <t>Ceftriakson 2 g d/wstrz. I infuzji, fiol.</t>
  </si>
  <si>
    <t>Cefuroksym  1500 mg  inj. 1 fiolka</t>
  </si>
  <si>
    <t>Cefuroksym 500mg  x  10 tabl.powl.</t>
  </si>
  <si>
    <t>Cefuroksym 750mg  inj.</t>
  </si>
  <si>
    <t>Chlorpromazine  amp 50mg/ 2ml x10</t>
  </si>
  <si>
    <t>Chlorpromazine amp 25mg/ 5ml x5</t>
  </si>
  <si>
    <t>Ciprofloxacinum    tabl 500mgx10</t>
  </si>
  <si>
    <t>Ciprofloxacinum 1% 200mg/20ml x 10fiol</t>
  </si>
  <si>
    <t>Ciprofloxacinum 400 mg/ 200 ml x 20 butelek</t>
  </si>
  <si>
    <t>Clemastinum  0,5mg/5ml syrop 100ml</t>
  </si>
  <si>
    <t>Clemastinum  1mg x 30 tabl</t>
  </si>
  <si>
    <t>Clemastinum 2mg/2ml x 5 amp</t>
  </si>
  <si>
    <t>Dexamethason 1mg x 20 tabl</t>
  </si>
  <si>
    <t>Dexketoprofen 50mg 2ml x 5 amp.</t>
  </si>
  <si>
    <t>Diazepam    amp 10mg/ 2 ml x50</t>
  </si>
  <si>
    <t xml:space="preserve">Diazepam wlewki doodbytnicze 10mg/2,5ml x 5 wlew.        </t>
  </si>
  <si>
    <t>Diazepam wlewki doodbytnicze 5 mg/ 2,5ml x 5 wlew.</t>
  </si>
  <si>
    <t>Diazepam zawiesina 2 mg/5ml   100 ml</t>
  </si>
  <si>
    <t>Diclophenacum 50mg x 30 tabl. dojelit.</t>
  </si>
  <si>
    <t>Dicortineff zawiesina do oczu i uszu 5 ml</t>
  </si>
  <si>
    <t>Dopaminum  h/chloric.  1%  5ml x 10 amp</t>
  </si>
  <si>
    <t>Dopaminum hydrochloricum 4% amp 5ml x10</t>
  </si>
  <si>
    <t>Doxazosinum 2 mg x 30 tabl</t>
  </si>
  <si>
    <t>Doxazosinum 4 mg x 30 tabl</t>
  </si>
  <si>
    <t>Ephedrinum h/chlor. 25mg/ ml x 10 amp  1ml</t>
  </si>
  <si>
    <t>Epinephrinum  0,1%   1mg/ml   amp 1ml x10</t>
  </si>
  <si>
    <t>Eplerenonum 25 mg x 30 tabl.powl.</t>
  </si>
  <si>
    <t>Eplerenonum 50 mg x 30 tabl.</t>
  </si>
  <si>
    <t>Filgrastimum 30mln. j./0,5 ml  amp/strzykawka</t>
  </si>
  <si>
    <t>Fosfomycinum proszek do sporządzania r-r do infuzji 2 g 10 but.</t>
  </si>
  <si>
    <t>op,</t>
  </si>
  <si>
    <t>Fosfomycinum proszek do sporządzania r-r do infuzji 4 g 10 but.</t>
  </si>
  <si>
    <t>Fluconazolum  50 mg x  14 kaps.</t>
  </si>
  <si>
    <t>Fluconazolum 100 mg x 7 kaps</t>
  </si>
  <si>
    <t>Fluconazolum 200mg x 14 tabl.</t>
  </si>
  <si>
    <t>Furosemid amp 20mg/2ml x5(nie zmieniać wielkości opakowania)</t>
  </si>
  <si>
    <t>Furosemidum    20mg/2ml x 50 amp.</t>
  </si>
  <si>
    <t>Furosemidum  tabl 40mg x30</t>
  </si>
  <si>
    <t>Gentamicin  krople 0,3 % 5 ml</t>
  </si>
  <si>
    <t>Glimepirydum  1 mg x 30 tabl</t>
  </si>
  <si>
    <t>Glimepirydum  2mg x 30 tabl</t>
  </si>
  <si>
    <t>Glimepirydum  3mg x 30 tabl.</t>
  </si>
  <si>
    <t>Glimepirydum  4mg x 30tabl</t>
  </si>
  <si>
    <t>Haloperidol  0,2% krople doust.100ml</t>
  </si>
  <si>
    <t>Haloperidol  roztw.do wstrz. 5mg/ml x 10amp</t>
  </si>
  <si>
    <t>Haloperidol 1 mg x 40 tabl</t>
  </si>
  <si>
    <t>Haloperidol 5 mg x 30 tabl</t>
  </si>
  <si>
    <t>Heparin fiol 25 000 j.m./5ml roztw.d/wstrz. X 10 fiol</t>
  </si>
  <si>
    <t>Hydrochlorothiazide 25 mg x 30 tabl</t>
  </si>
  <si>
    <t>Intralipid 20% 500ml emulsja do inf.</t>
  </si>
  <si>
    <t>Lidocaine   2%  2ml x10 amp.</t>
  </si>
  <si>
    <t>Lidocaine 1%  20 ml x 5 fiol.</t>
  </si>
  <si>
    <t>Lidocaini  1%  2 ml x 10 amp.</t>
  </si>
  <si>
    <t>Lidocaini 2%  20 ml x 5 fiol.</t>
  </si>
  <si>
    <t>Linezolidum 2mg/ml rozt.do infuzji 300ml x 10</t>
  </si>
  <si>
    <t>Magnesii sulfas  20%    2g /10ml x 10amp</t>
  </si>
  <si>
    <t>Metamizole  500mg  x 20 tabl.</t>
  </si>
  <si>
    <t>Metamizolum natr. 500 mg/ml amp 2 ml x 5</t>
  </si>
  <si>
    <t xml:space="preserve">Metamizolum natr. 500 mg/ml amp 5 ml x 5 </t>
  </si>
  <si>
    <t>Metamizolum natricum 500mg/ml, krople doustne 20ml</t>
  </si>
  <si>
    <t>Metforminum  1000mg  x 60 tabl.</t>
  </si>
  <si>
    <t>Metforminum  850 mg  tabl. x  60 tabl.powl.</t>
  </si>
  <si>
    <t>Metforminum 500 mg x  60 tabl.powl.</t>
  </si>
  <si>
    <t>Metforminum 750 mg tabl. o przedł.uwalnianiu x 60</t>
  </si>
  <si>
    <t>Metoclopramid  0,5%  amp  10mg/2ml  x 5 amp.</t>
  </si>
  <si>
    <t>Metoclopramid  tabl   10 mg x 50 szt.</t>
  </si>
  <si>
    <t>Metoprolol  tabl 50mg x 30 szt.</t>
  </si>
  <si>
    <t>Metoprolol amp 1mg/ml ,roztw.  d/wstrz.amp 5ml x 5</t>
  </si>
  <si>
    <t>Metronidazol  250mg  x  20 tabl.</t>
  </si>
  <si>
    <t>Metronidazol  500 mg x  28 tabl.</t>
  </si>
  <si>
    <t>Midazolam   5mg/ml x   5 amp  10 ml roztwór do wstrzyknięć</t>
  </si>
  <si>
    <t>Midazolam   5mg/ml x 10amp   1ml roztwór do wstrzyknięć</t>
  </si>
  <si>
    <t>Midazolamum 7,5mg x 10tabl.</t>
  </si>
  <si>
    <t>Molsidomine tabl    4mg x30</t>
  </si>
  <si>
    <t>Molsidomine tabl 2mg x30</t>
  </si>
  <si>
    <t>Morphini sulfas  amp 10mg/1ml x10</t>
  </si>
  <si>
    <t>Morphini sulfas  amp 20mg/1ml x10</t>
  </si>
  <si>
    <t>Natrium  chloratum  0,9%    10 ml x  100amp</t>
  </si>
  <si>
    <t>Natrium  chloratum 10%  10ml x 100amp</t>
  </si>
  <si>
    <t>Natrium bicarbonate 8,4 % amp 20 ml x10</t>
  </si>
  <si>
    <t>Natrium Chloratum 0,9%  1000 ml ,butelka stojąca ,typu firmy  Baxter  x  10 but.</t>
  </si>
  <si>
    <t>Nebivololum 5mg x  28 tabl.</t>
  </si>
  <si>
    <t>Noradrenalinum  roztw.do infuzji,   1mg / 1 ml   x 10 amp 1ml</t>
  </si>
  <si>
    <t xml:space="preserve">Noradrenalinum  roztw.do infuzji,   4mg / 4 ml x 5 amp.  </t>
  </si>
  <si>
    <t>Olanzapine  10mg  x  28 tabl.</t>
  </si>
  <si>
    <t>Olanzapine  5 mg  x  28 tabl.</t>
  </si>
  <si>
    <t>Omeprazol 20 mg x 28  kaps doelitowych</t>
  </si>
  <si>
    <t>Omeprazol 40 mg x 28 kaps.dojelitowe.</t>
  </si>
  <si>
    <t>Omeprazol 40mg fiol , do infuzji</t>
  </si>
  <si>
    <t>Prednisonum  10 mg x 20 tabl.</t>
  </si>
  <si>
    <t>Prednisonum 20mg x 20 tabl.</t>
  </si>
  <si>
    <t>Prednisonum 5mg x 20 tabl</t>
  </si>
  <si>
    <t>Propranolol 10mg x 50tabl.</t>
  </si>
  <si>
    <t>Propranolol 1mg/ml  x 10 amp  po 1ml</t>
  </si>
  <si>
    <t>Propranolol 40mg x 50tabl.</t>
  </si>
  <si>
    <t>Quetiapinum 25mg x 30 tabl.</t>
  </si>
  <si>
    <t>Ramiprilum  + Amlodipine ( 10mg + 10mg) x 30 kaps</t>
  </si>
  <si>
    <t>Ramiprilum  + Amlodipine ( 10mg + 5mg) x 30 kaps</t>
  </si>
  <si>
    <t>Ramiprilum  5 mg x 30 tabl.</t>
  </si>
  <si>
    <t>Ramiprilum + Amlodipine (  5+ 10mg) x 30 kaps</t>
  </si>
  <si>
    <t>Ramiprilum 2,5 mg x 30 tabl/kaps.</t>
  </si>
  <si>
    <t>Ramiprilum+Amlodipinnum 5mg + 5mg x 30kaps</t>
  </si>
  <si>
    <t>Rosuvastatin 10mg x 28 tabl.powl.</t>
  </si>
  <si>
    <t>Rosuvastatinum 20mg  x 28 tabl.powl.</t>
  </si>
  <si>
    <t>Salbutamolum 0,5mg/ml x 10amp</t>
  </si>
  <si>
    <t>Simvastatinum 20mg x 28 tabl.</t>
  </si>
  <si>
    <t>Simvastatinum 40 mg  x  28 tab</t>
  </si>
  <si>
    <t>Torasemidum  2,5 mg x 30 tabl.</t>
  </si>
  <si>
    <t>Torasemidum 10 mg x 30 tabl.</t>
  </si>
  <si>
    <t>Torasemidum 20 mg x 30 tabl.</t>
  </si>
  <si>
    <t>Torasemidum 5 mg x 30 tabl.</t>
  </si>
  <si>
    <t>Tramadoli  50mg/1ml x 5 amp.</t>
  </si>
  <si>
    <t>Tramadoli  50mg x 20 kaps.</t>
  </si>
  <si>
    <t>Tramadoli  100 mg tabl.retard x 30</t>
  </si>
  <si>
    <t>Tramadoli  100mg/ml  but. 10 ml krople</t>
  </si>
  <si>
    <t>Tramadoli  100 mg/2ml x 5 amp.</t>
  </si>
  <si>
    <t>Tramadoli  96 ml krople</t>
  </si>
  <si>
    <t>Tramadolum + Paracetamol (37,5mg+ 325mg) x 60 tabl. w blistrach</t>
  </si>
  <si>
    <t xml:space="preserve">Valsartanum  160mg  x 28 tabl.   </t>
  </si>
  <si>
    <t xml:space="preserve">Valsartanum  80mg x 28 tabl.                                                                                                                                             </t>
  </si>
  <si>
    <t>Zolpidem  0,01 mg x   20 tabl.</t>
  </si>
  <si>
    <t>Alfacalcidol, 0,25 mcg, kaps.miękkie, 10x10szt</t>
  </si>
  <si>
    <t>Triderm, krem, 15 g, tuba</t>
  </si>
  <si>
    <t>Dobutamine TZF,250mg,liof.d/sp.roztw.d/inf.,1fiol</t>
  </si>
  <si>
    <t>Surmedi, igły d/penów insul.,30G (0,30) 8mm,100szt</t>
  </si>
  <si>
    <t>Levalox, 5 mg/ml; 100 ml, roztw.do infuz.,1 fiolka</t>
  </si>
  <si>
    <t>Srivasso, 18 mcg, prosz.do inh.kaps.tw,30szt+inhal</t>
  </si>
  <si>
    <t>Budixon Neb, 0,25 mg/ml; 2ml,zaw.do nebul., 20 poj</t>
  </si>
  <si>
    <t>Budixon Neb, 0,5 mg/ml; 2ml,zaw.do nebul., 20 poj</t>
  </si>
  <si>
    <t>Natr.chlor.0,9% Fresenius,r-r d/inf,1000ml,KabiClear</t>
  </si>
  <si>
    <t>Nie wyceniono zgodnie z postanowieniami SWZ oraz udzielonymi odpowiedziami z dn.5.04.2023</t>
  </si>
  <si>
    <r>
      <t xml:space="preserve">Immunoglobulinum humanum   </t>
    </r>
    <r>
      <rPr>
        <b/>
        <sz val="11"/>
        <color indexed="8"/>
        <rFont val="Calibri"/>
        <family val="2"/>
        <charset val="238"/>
        <scheme val="minor"/>
      </rPr>
      <t xml:space="preserve">anti-D(Rh)-150 </t>
    </r>
    <r>
      <rPr>
        <sz val="11"/>
        <color indexed="8"/>
        <rFont val="Calibri"/>
        <family val="2"/>
        <charset val="238"/>
        <scheme val="minor"/>
      </rPr>
      <t xml:space="preserve"> mikrogram/1ml ,roztw.do wstrz.1 amp po 1ml</t>
    </r>
  </si>
  <si>
    <r>
      <t xml:space="preserve">Immunoglobulinum humanum  </t>
    </r>
    <r>
      <rPr>
        <b/>
        <sz val="11"/>
        <color indexed="8"/>
        <rFont val="Calibri"/>
        <family val="2"/>
        <charset val="238"/>
        <scheme val="minor"/>
      </rPr>
      <t xml:space="preserve"> anti-D(Rh)-300</t>
    </r>
    <r>
      <rPr>
        <sz val="11"/>
        <color indexed="8"/>
        <rFont val="Calibri"/>
        <family val="2"/>
        <charset val="238"/>
        <scheme val="minor"/>
      </rPr>
      <t xml:space="preserve">  mikrogram/2ml ,roztw.do wstrz.1 amp po 2ml</t>
    </r>
  </si>
  <si>
    <r>
      <t xml:space="preserve">Immunoglobulinum humanum  </t>
    </r>
    <r>
      <rPr>
        <b/>
        <sz val="11"/>
        <color indexed="8"/>
        <rFont val="Calibri"/>
        <family val="2"/>
        <charset val="238"/>
        <scheme val="minor"/>
      </rPr>
      <t xml:space="preserve"> anti-D(Rh)-50 </t>
    </r>
    <r>
      <rPr>
        <sz val="11"/>
        <color indexed="8"/>
        <rFont val="Calibri"/>
        <family val="2"/>
        <charset val="238"/>
        <scheme val="minor"/>
      </rPr>
      <t>mikrogramów/1ml ,roztw.do wstrz.1 amp po 1ml</t>
    </r>
  </si>
  <si>
    <r>
      <t xml:space="preserve">Sulfasalazine </t>
    </r>
    <r>
      <rPr>
        <i/>
        <sz val="11"/>
        <color indexed="8"/>
        <rFont val="Calibri"/>
        <family val="2"/>
        <charset val="238"/>
        <scheme val="minor"/>
      </rPr>
      <t>tabletki dojelitowe</t>
    </r>
    <r>
      <rPr>
        <sz val="11"/>
        <color indexed="8"/>
        <rFont val="Calibri"/>
        <family val="2"/>
        <charset val="238"/>
        <scheme val="minor"/>
      </rPr>
      <t xml:space="preserve">  500mg x50</t>
    </r>
  </si>
  <si>
    <r>
      <t>Supliven, konc.d/sp.roztw.d/inf., 10 ml, 20 amp -</t>
    </r>
    <r>
      <rPr>
        <i/>
        <sz val="11"/>
        <color rgb="FF000000"/>
        <rFont val="Calibri"/>
        <family val="2"/>
        <charset val="238"/>
        <scheme val="minor"/>
      </rPr>
      <t xml:space="preserve"> dopuszczono Supliven</t>
    </r>
  </si>
  <si>
    <r>
      <t xml:space="preserve">Ambrosol Teva, 15 mg/5 ml, syrop, 120 ml - </t>
    </r>
    <r>
      <rPr>
        <i/>
        <sz val="11"/>
        <color rgb="FF000000"/>
        <rFont val="Calibri"/>
        <family val="2"/>
        <charset val="238"/>
        <scheme val="minor"/>
      </rPr>
      <t>dopuszczono poj.120ml 2 opak</t>
    </r>
  </si>
  <si>
    <r>
      <t xml:space="preserve">Duomox, 250 mg, tabl., 20 szt - </t>
    </r>
    <r>
      <rPr>
        <i/>
        <sz val="11"/>
        <color rgb="FF000000"/>
        <rFont val="Calibri"/>
        <family val="2"/>
        <charset val="238"/>
        <scheme val="minor"/>
      </rPr>
      <t>dopuszczono 1 opakowanie x 20 szt</t>
    </r>
  </si>
  <si>
    <r>
      <t>Calcium Gluconate Hameln,95mg/ml;10ml,inj., 10 amp -</t>
    </r>
    <r>
      <rPr>
        <i/>
        <sz val="11"/>
        <color rgb="FF000000"/>
        <rFont val="Calibri"/>
        <family val="2"/>
        <charset val="238"/>
        <scheme val="minor"/>
      </rPr>
      <t xml:space="preserve"> dopuszczono calcium w dawce 95mg/ml 10 ml</t>
    </r>
  </si>
  <si>
    <r>
      <t xml:space="preserve">Calcium Teva, tabl.musuj.,12 szt + 2 szt - </t>
    </r>
    <r>
      <rPr>
        <i/>
        <sz val="11"/>
        <color rgb="FF000000"/>
        <rFont val="Calibri"/>
        <family val="2"/>
        <charset val="238"/>
        <scheme val="minor"/>
      </rPr>
      <t>dopuszczono supl.diety</t>
    </r>
  </si>
  <si>
    <r>
      <t>Panthenol S.O.S., spray, 130 g -</t>
    </r>
    <r>
      <rPr>
        <i/>
        <sz val="11"/>
        <color rgb="FF000000"/>
        <rFont val="Calibri"/>
        <family val="2"/>
        <charset val="238"/>
        <scheme val="minor"/>
      </rPr>
      <t xml:space="preserve"> dopuszczono kosmetyk 130g</t>
    </r>
  </si>
  <si>
    <r>
      <t xml:space="preserve">Binocrit, 1000j.m./0,5ml,roztw.do wstrz,6amp-strz. - </t>
    </r>
    <r>
      <rPr>
        <i/>
        <sz val="11"/>
        <color rgb="FF000000"/>
        <rFont val="Calibri"/>
        <family val="2"/>
        <charset val="238"/>
        <scheme val="minor"/>
      </rPr>
      <t>dopuszczono amp-strz</t>
    </r>
  </si>
  <si>
    <r>
      <t>Uman Big, 180 j.m./ml; 1ml, roztw.d/wstrzyk.,1fiol -</t>
    </r>
    <r>
      <rPr>
        <i/>
        <sz val="11"/>
        <color rgb="FF000000"/>
        <rFont val="Calibri"/>
        <family val="2"/>
        <charset val="238"/>
        <scheme val="minor"/>
      </rPr>
      <t>dopuszczono dawkę 180 j.m./ml 1 ml w ilości 2 op</t>
    </r>
  </si>
  <si>
    <r>
      <t>Garamycin,2mg/cm2, gąbka, 10x10x0,5cm, 1 szt -</t>
    </r>
    <r>
      <rPr>
        <i/>
        <sz val="11"/>
        <color rgb="FF000000"/>
        <rFont val="Calibri"/>
        <family val="2"/>
        <charset val="238"/>
        <scheme val="minor"/>
      </rPr>
      <t xml:space="preserve"> wymagany produkt leczniczy</t>
    </r>
  </si>
  <si>
    <t>Glukoza, prosz.d/sp.roztw.dou,prosz.doustn.,75 g - wymagany pr.leczniczy</t>
  </si>
  <si>
    <r>
      <t xml:space="preserve">Oxycort, (30 mg+10 mg)/g, maść, 10 g - </t>
    </r>
    <r>
      <rPr>
        <i/>
        <sz val="11"/>
        <color rgb="FF000000"/>
        <rFont val="Calibri"/>
        <family val="2"/>
        <charset val="238"/>
        <scheme val="minor"/>
      </rPr>
      <t>dopuszczono 10g 1 op</t>
    </r>
  </si>
  <si>
    <r>
      <t xml:space="preserve">Ibum, 100 mg/5 ml, zaw.doustna, banan, 130 g - </t>
    </r>
    <r>
      <rPr>
        <i/>
        <sz val="11"/>
        <color rgb="FF000000"/>
        <rFont val="Calibri"/>
        <family val="2"/>
        <charset val="238"/>
        <scheme val="minor"/>
      </rPr>
      <t>dopuszczono poj.130g w ilości 5 opak</t>
    </r>
  </si>
  <si>
    <r>
      <t xml:space="preserve">Nyscandin, 100 000 IU/ml, zaw.doustna, 30 ml- </t>
    </r>
    <r>
      <rPr>
        <i/>
        <sz val="11"/>
        <color rgb="FF000000"/>
        <rFont val="Calibri"/>
        <family val="2"/>
        <charset val="238"/>
        <scheme val="minor"/>
      </rPr>
      <t>dopuszczono pojemność 30ml</t>
    </r>
  </si>
  <si>
    <r>
      <t xml:space="preserve">Nosox Junior, 0,025%, aer.do nosa, 10 ml, butel. - </t>
    </r>
    <r>
      <rPr>
        <i/>
        <sz val="11"/>
        <color rgb="FF000000"/>
        <rFont val="Calibri"/>
        <family val="2"/>
        <charset val="238"/>
        <scheme val="minor"/>
      </rPr>
      <t>dopuszczono aerozol 10ml</t>
    </r>
  </si>
  <si>
    <r>
      <t xml:space="preserve">LactoDr., krople, 5 ml - </t>
    </r>
    <r>
      <rPr>
        <i/>
        <sz val="11"/>
        <color rgb="FF000000"/>
        <rFont val="Calibri"/>
        <family val="2"/>
        <charset val="238"/>
        <scheme val="minor"/>
      </rPr>
      <t>dopuszczono LactoDr 5 ml z przeliczeniem ilości</t>
    </r>
  </si>
  <si>
    <r>
      <t xml:space="preserve">Siarczan protaminy 1%,10mg/ml;5ml,rozt.d/wst,10amp - </t>
    </r>
    <r>
      <rPr>
        <i/>
        <sz val="11"/>
        <color rgb="FF000000"/>
        <rFont val="Calibri"/>
        <family val="2"/>
        <charset val="238"/>
        <scheme val="minor"/>
      </rPr>
      <t>dopuszczono 1 opakowanie x 10 ampułek</t>
    </r>
  </si>
  <si>
    <r>
      <t xml:space="preserve">ZinoDr.,krem,barier-ochron.,o dział.piel-reg,125g - </t>
    </r>
    <r>
      <rPr>
        <i/>
        <sz val="11"/>
        <color rgb="FF000000"/>
        <rFont val="Calibri"/>
        <family val="2"/>
        <charset val="238"/>
        <scheme val="minor"/>
      </rPr>
      <t>dopuszczono ZinoDr 125g</t>
    </r>
  </si>
  <si>
    <r>
      <t xml:space="preserve">Argosulfan, 20 mg/g, krem, 40 g, tuba - </t>
    </r>
    <r>
      <rPr>
        <i/>
        <sz val="11"/>
        <color rgb="FF000000"/>
        <rFont val="Calibri"/>
        <family val="2"/>
        <charset val="238"/>
        <scheme val="minor"/>
      </rPr>
      <t>dopuszczono pojemność 40g w ilości 30 opak</t>
    </r>
  </si>
  <si>
    <r>
      <t xml:space="preserve">Thiamine, 50 mg/ml (5%);1ml,roztw.do wstrz.,10 amp - </t>
    </r>
    <r>
      <rPr>
        <i/>
        <sz val="11"/>
        <color rgb="FF000000"/>
        <rFont val="Calibri"/>
        <family val="2"/>
        <charset val="238"/>
        <scheme val="minor"/>
      </rPr>
      <t>dopuszczono 50mg/1ml</t>
    </r>
  </si>
  <si>
    <r>
      <t xml:space="preserve">Uman Big, 180 j.m./ml; 1ml, roztw.d/wstrzyk.,1fiol - </t>
    </r>
    <r>
      <rPr>
        <i/>
        <sz val="11"/>
        <color rgb="FF000000"/>
        <rFont val="Calibri"/>
        <family val="2"/>
        <charset val="238"/>
        <scheme val="minor"/>
      </rPr>
      <t>dopuszczono dawkę 180 j.m. 1 ml w ilości 2 opak</t>
    </r>
  </si>
  <si>
    <t>0001</t>
  </si>
  <si>
    <t>Taclar, 500 mg, prosz.d/sp.roztw.inf, 1 fiol</t>
  </si>
  <si>
    <t>0007</t>
  </si>
  <si>
    <t>0009</t>
  </si>
  <si>
    <t>0010</t>
  </si>
  <si>
    <t>0011</t>
  </si>
  <si>
    <t>0015</t>
  </si>
  <si>
    <t>0016</t>
  </si>
  <si>
    <t>0021</t>
  </si>
  <si>
    <r>
      <t xml:space="preserve">Insulina aspart, krystalizowana z protaminą w stosunku 30/70,  dwufazowy analog, 100j/ml                      </t>
    </r>
    <r>
      <rPr>
        <b/>
        <sz val="10"/>
        <color indexed="8"/>
        <rFont val="Calibri"/>
        <family val="2"/>
        <charset val="238"/>
        <scheme val="minor"/>
      </rPr>
      <t>-3ml x 10 amp</t>
    </r>
    <r>
      <rPr>
        <sz val="10"/>
        <color indexed="8"/>
        <rFont val="Calibri"/>
        <family val="2"/>
        <charset val="238"/>
        <scheme val="minor"/>
      </rPr>
      <t>-strzykawka (typu NovoMix 30 )</t>
    </r>
  </si>
  <si>
    <r>
      <t>Insulina aspart, krystalizowana z protaminą w stosunku 50/50,  dwufazowy analog,100j/ml                      -</t>
    </r>
    <r>
      <rPr>
        <b/>
        <sz val="10"/>
        <color indexed="8"/>
        <rFont val="Calibri"/>
        <family val="2"/>
        <charset val="238"/>
        <scheme val="minor"/>
      </rPr>
      <t>3ml x 10 amp</t>
    </r>
    <r>
      <rPr>
        <sz val="10"/>
        <color indexed="8"/>
        <rFont val="Calibri"/>
        <family val="2"/>
        <charset val="238"/>
        <scheme val="minor"/>
      </rPr>
      <t>-strzykawka (typu NovoMix 50 )</t>
    </r>
  </si>
  <si>
    <r>
      <t>Insulina aspart,analog szybkodziałający,doposiłkowa,100j/ml-</t>
    </r>
    <r>
      <rPr>
        <b/>
        <sz val="10"/>
        <color indexed="8"/>
        <rFont val="Calibri"/>
        <family val="2"/>
        <charset val="238"/>
        <scheme val="minor"/>
      </rPr>
      <t>3ml x 10 amp</t>
    </r>
    <r>
      <rPr>
        <sz val="10"/>
        <color indexed="8"/>
        <rFont val="Calibri"/>
        <family val="2"/>
        <charset val="238"/>
        <scheme val="minor"/>
      </rPr>
      <t>-strzykawka</t>
    </r>
    <r>
      <rPr>
        <b/>
        <sz val="10"/>
        <color indexed="8"/>
        <rFont val="Calibri"/>
        <family val="2"/>
        <charset val="238"/>
        <scheme val="minor"/>
      </rPr>
      <t xml:space="preserve">  </t>
    </r>
    <r>
      <rPr>
        <sz val="10"/>
        <color indexed="8"/>
        <rFont val="Calibri"/>
        <family val="2"/>
        <charset val="238"/>
        <scheme val="minor"/>
      </rPr>
      <t xml:space="preserve">          (typu Novo Rapid )</t>
    </r>
  </si>
  <si>
    <r>
      <t xml:space="preserve">Insulina detemir,  długodziałający analog,bazowa,  100j/ml       </t>
    </r>
    <r>
      <rPr>
        <b/>
        <sz val="10"/>
        <color indexed="8"/>
        <rFont val="Calibri"/>
        <family val="2"/>
        <charset val="238"/>
        <scheme val="minor"/>
      </rPr>
      <t>-3ml x 10 amp</t>
    </r>
    <r>
      <rPr>
        <sz val="10"/>
        <color indexed="8"/>
        <rFont val="Calibri"/>
        <family val="2"/>
        <charset val="238"/>
        <scheme val="minor"/>
      </rPr>
      <t>-strzykawka (typu Levemir )</t>
    </r>
  </si>
  <si>
    <r>
      <t xml:space="preserve">Insulina Izofanowa (początek działania  1,5godz.,całkowity czas działania do 24 godz.)100j.m./ml( </t>
    </r>
    <r>
      <rPr>
        <b/>
        <sz val="10"/>
        <color indexed="8"/>
        <rFont val="Calibri"/>
        <family val="2"/>
        <charset val="238"/>
        <scheme val="minor"/>
      </rPr>
      <t xml:space="preserve"> 10</t>
    </r>
    <r>
      <rPr>
        <sz val="10"/>
        <color indexed="8"/>
        <rFont val="Calibri"/>
        <family val="2"/>
        <charset val="238"/>
        <scheme val="minor"/>
      </rPr>
      <t xml:space="preserve"> wkładów po 3ml)otrzymana z saccharomyces cerevis w wyniku rekombinacji DNA( typu:  Insulatard Penfill ,Gensulin N)</t>
    </r>
  </si>
  <si>
    <r>
      <t xml:space="preserve">Insulina Neutralna szybko działająca (początek działania 0,5godz.całkowity czas działania 8 godz)100j.m./ml( </t>
    </r>
    <r>
      <rPr>
        <b/>
        <sz val="10"/>
        <color indexed="8"/>
        <rFont val="Calibri"/>
        <family val="2"/>
        <charset val="238"/>
        <scheme val="minor"/>
      </rPr>
      <t xml:space="preserve">5 </t>
    </r>
    <r>
      <rPr>
        <sz val="10"/>
        <color indexed="8"/>
        <rFont val="Calibri"/>
        <family val="2"/>
        <charset val="238"/>
        <scheme val="minor"/>
      </rPr>
      <t>wkładów po 3ml)( typu: Actrapid Penfill , Gensulin R)</t>
    </r>
  </si>
  <si>
    <r>
      <t xml:space="preserve">Insulina o działaniu dwufazowym (szybkim+długim) (początek działania 0,5godz.całkowity czas działania do 24godz.)100j.m./ml( </t>
    </r>
    <r>
      <rPr>
        <b/>
        <sz val="10"/>
        <color indexed="8"/>
        <rFont val="Calibri"/>
        <family val="2"/>
        <charset val="238"/>
        <scheme val="minor"/>
      </rPr>
      <t>5</t>
    </r>
    <r>
      <rPr>
        <sz val="10"/>
        <color indexed="8"/>
        <rFont val="Calibri"/>
        <family val="2"/>
        <charset val="238"/>
        <scheme val="minor"/>
      </rPr>
      <t xml:space="preserve"> wkładów po  3ml)( typu: Mixtard 40 Penfill ,Gensulin M40 )</t>
    </r>
  </si>
  <si>
    <r>
      <t xml:space="preserve">Insulina o działaniu dwufazowym( szybkim+długim ) (początek działania 0,5godz.całkowity czas działania do 24godz)100j.m./ml( </t>
    </r>
    <r>
      <rPr>
        <b/>
        <sz val="10"/>
        <color indexed="8"/>
        <rFont val="Calibri"/>
        <family val="2"/>
        <charset val="238"/>
        <scheme val="minor"/>
      </rPr>
      <t>5</t>
    </r>
    <r>
      <rPr>
        <sz val="10"/>
        <color indexed="8"/>
        <rFont val="Calibri"/>
        <family val="2"/>
        <charset val="238"/>
        <scheme val="minor"/>
      </rPr>
      <t xml:space="preserve"> wkładów po 3ml)( typu: Mixtard 30 Penfill , Gensulin M30)</t>
    </r>
  </si>
  <si>
    <r>
      <t>Mleko modyfik.Żywność specjalnego przeznaczenia medycznego do postępowania dietetycznego u niemowląt przedwcześnie urodzonych. Gotowa do spożycia, w płynie. Zawiera kompozycję oligosacharydów prebiotycznych scGOS/lcFOS w stosunku 9:1, tłuszcze, w tym: trójglicerydy średniołańcuchowe (MCT), LCPUFA w połączeniu z fosfolipidami oraz bezwodny tłuszcz mleczny (źródło ß-palmitynianu), DHA 20,0 mg/100ml, AA 20,0 mg/100 ml, ALA 68,7 mg/100 ml, witaminy, składniki mineralne, w tym żelazo 1,6 mg/100 ml, białko 2,7 g/100 ml, nukleotydy 3,4 mg/100 ml,Osmolarność310mOsm/l (24*70 ml</t>
    </r>
    <r>
      <rPr>
        <b/>
        <u/>
        <sz val="10"/>
        <color indexed="8"/>
        <rFont val="Calibri"/>
        <family val="2"/>
        <charset val="238"/>
        <scheme val="minor"/>
      </rPr>
      <t xml:space="preserve"> Opakowanie: 70ml x 24 szt</t>
    </r>
    <r>
      <rPr>
        <u/>
        <sz val="10"/>
        <color indexed="8"/>
        <rFont val="Calibri"/>
        <family val="2"/>
        <charset val="238"/>
        <scheme val="minor"/>
      </rPr>
      <t>.</t>
    </r>
  </si>
  <si>
    <r>
      <t xml:space="preserve">Mleko modyfik.,gotowe do spoż.,dla niemowląt od urodzenia, </t>
    </r>
    <r>
      <rPr>
        <b/>
        <sz val="10"/>
        <color indexed="8"/>
        <rFont val="Calibri"/>
        <family val="2"/>
        <charset val="238"/>
        <scheme val="minor"/>
      </rPr>
      <t>poj</t>
    </r>
    <r>
      <rPr>
        <b/>
        <u/>
        <sz val="10"/>
        <color indexed="8"/>
        <rFont val="Calibri"/>
        <family val="2"/>
        <charset val="238"/>
        <scheme val="minor"/>
      </rPr>
      <t xml:space="preserve"> 90ml  x 32 bu</t>
    </r>
    <r>
      <rPr>
        <u/>
        <sz val="10"/>
        <color indexed="8"/>
        <rFont val="Calibri"/>
        <family val="2"/>
        <charset val="238"/>
        <scheme val="minor"/>
      </rPr>
      <t>t</t>
    </r>
    <r>
      <rPr>
        <sz val="10"/>
        <color indexed="8"/>
        <rFont val="Calibri"/>
        <family val="2"/>
        <charset val="238"/>
        <scheme val="minor"/>
      </rPr>
      <t>.(typu NAN  OptiPro Plus )zawier.:białko opti pro,taurynę,DHA,błonnik -2FL,białko serwatkowe:kazeina(70:30)</t>
    </r>
  </si>
  <si>
    <r>
      <t xml:space="preserve">Mleko modyfik. Mleko początkowe w płynie przeznaczone dla niemowląt od urodzenia, gotowe do spożycia. Kompletna kompozycja składników odżywczych, zawiera oligosacharydy prebiotyczne scGOS/lcFOS w stosunku 9:1 w dawce 0,8 g/100 ml, postbiotyki w tym HMO 3'GL, kwasy tłuszczowe DHA 16,5 mg/100 ml, AA 16,5 mg/100 ml, ALA 52,1 g/100 ml, witaminy, składniki mineralne, nukleotydy 2,3 mg/100 ml, zawartość białka 1,3 g/100 ml, żelazo 0,53 mg/100 ml, osmolarność 320 mOsmol/l </t>
    </r>
    <r>
      <rPr>
        <b/>
        <sz val="10"/>
        <color indexed="8"/>
        <rFont val="Calibri"/>
        <family val="2"/>
        <charset val="238"/>
        <scheme val="minor"/>
      </rPr>
      <t>Opakowanie</t>
    </r>
    <r>
      <rPr>
        <sz val="10"/>
        <color indexed="8"/>
        <rFont val="Calibri"/>
        <family val="2"/>
        <charset val="238"/>
        <scheme val="minor"/>
      </rPr>
      <t xml:space="preserve">: </t>
    </r>
    <r>
      <rPr>
        <b/>
        <u/>
        <sz val="10"/>
        <color indexed="8"/>
        <rFont val="Calibri"/>
        <family val="2"/>
        <charset val="238"/>
        <scheme val="minor"/>
      </rPr>
      <t>90ml x 24 but</t>
    </r>
    <r>
      <rPr>
        <sz val="10"/>
        <color indexed="8"/>
        <rFont val="Calibri"/>
        <family val="2"/>
        <charset val="238"/>
        <scheme val="minor"/>
      </rPr>
      <t>.</t>
    </r>
  </si>
  <si>
    <t>pakiet</t>
  </si>
  <si>
    <t>wartośc netto</t>
  </si>
  <si>
    <t>wartość brutto</t>
  </si>
  <si>
    <t>Depakine,400mg/4ml,pr.rozp.d/wst(i.rów)Delf,Buł,1fiol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</si>
</sst>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zł&quot;;\-#,##0.00&quot; zł&quot;"/>
    <numFmt numFmtId="165" formatCode="#,##0.00&quot; zł&quot;;[Red]\-#,##0.00&quot; zł&quot;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165" fontId="9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/>
    </xf>
    <xf numFmtId="165" fontId="5" fillId="0" borderId="7" xfId="0" applyNumberFormat="1" applyFont="1" applyBorder="1" applyAlignment="1">
      <alignment wrapText="1"/>
    </xf>
    <xf numFmtId="165" fontId="6" fillId="0" borderId="7" xfId="0" applyNumberFormat="1" applyFont="1" applyBorder="1"/>
    <xf numFmtId="165" fontId="6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165" fontId="8" fillId="0" borderId="6" xfId="0" applyNumberFormat="1" applyFont="1" applyBorder="1"/>
    <xf numFmtId="44" fontId="4" fillId="0" borderId="6" xfId="0" applyNumberFormat="1" applyFont="1" applyBorder="1"/>
    <xf numFmtId="165" fontId="10" fillId="0" borderId="6" xfId="0" applyNumberFormat="1" applyFont="1" applyBorder="1" applyAlignment="1">
      <alignment horizontal="center"/>
    </xf>
    <xf numFmtId="0" fontId="8" fillId="0" borderId="8" xfId="0" applyFont="1" applyBorder="1"/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/>
    <xf numFmtId="9" fontId="14" fillId="0" borderId="5" xfId="0" applyNumberFormat="1" applyFont="1" applyBorder="1" applyAlignment="1">
      <alignment horizontal="center" vertical="center"/>
    </xf>
    <xf numFmtId="9" fontId="12" fillId="0" borderId="5" xfId="0" applyNumberFormat="1" applyFont="1" applyBorder="1" applyAlignment="1">
      <alignment horizontal="center" wrapText="1"/>
    </xf>
    <xf numFmtId="9" fontId="12" fillId="2" borderId="5" xfId="0" applyNumberFormat="1" applyFont="1" applyFill="1" applyBorder="1" applyAlignment="1">
      <alignment horizontal="center" wrapText="1"/>
    </xf>
    <xf numFmtId="0" fontId="14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1" fontId="15" fillId="0" borderId="6" xfId="0" applyNumberFormat="1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1" fontId="16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8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165" fontId="10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6" fillId="0" borderId="0" xfId="0" applyNumberFormat="1" applyFont="1"/>
    <xf numFmtId="164" fontId="6" fillId="0" borderId="7" xfId="0" applyNumberFormat="1" applyFont="1" applyBorder="1" applyAlignment="1">
      <alignment horizontal="center" wrapText="1"/>
    </xf>
    <xf numFmtId="164" fontId="10" fillId="0" borderId="6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 wrapText="1"/>
    </xf>
    <xf numFmtId="164" fontId="8" fillId="0" borderId="0" xfId="0" applyNumberFormat="1" applyFont="1" applyAlignment="1">
      <alignment horizontal="center"/>
    </xf>
    <xf numFmtId="0" fontId="6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BFD4-F6BE-4990-A98C-7F443BC13706}">
  <sheetPr>
    <tabColor theme="9" tint="0.39997558519241921"/>
  </sheetPr>
  <dimension ref="A1:BG805"/>
  <sheetViews>
    <sheetView tabSelected="1" view="pageBreakPreview" topLeftCell="A789" zoomScale="60" zoomScaleNormal="100" workbookViewId="0">
      <selection activeCell="N21" sqref="N21"/>
    </sheetView>
  </sheetViews>
  <sheetFormatPr defaultColWidth="9.140625" defaultRowHeight="15" x14ac:dyDescent="0.25"/>
  <cols>
    <col min="1" max="1" width="5.42578125" style="21" customWidth="1"/>
    <col min="2" max="2" width="6.28515625" style="30" bestFit="1" customWidth="1"/>
    <col min="3" max="3" width="52.85546875" style="6" customWidth="1"/>
    <col min="4" max="4" width="51" style="6" customWidth="1"/>
    <col min="5" max="5" width="4.42578125" style="67" bestFit="1" customWidth="1"/>
    <col min="6" max="6" width="5.42578125" style="21" bestFit="1" customWidth="1"/>
    <col min="7" max="7" width="12.85546875" style="21" customWidth="1"/>
    <col min="8" max="8" width="14.28515625" style="59" customWidth="1"/>
    <col min="9" max="9" width="4.28515625" style="71" bestFit="1" customWidth="1"/>
    <col min="10" max="10" width="13.140625" style="21" customWidth="1"/>
    <col min="11" max="11" width="13.7109375" style="21" bestFit="1" customWidth="1"/>
    <col min="12" max="13" width="9.140625" style="5" customWidth="1"/>
    <col min="14" max="251" width="9.140625" style="5"/>
    <col min="252" max="252" width="5.42578125" style="5" customWidth="1"/>
    <col min="253" max="253" width="7.85546875" style="5" customWidth="1"/>
    <col min="254" max="254" width="86.140625" style="5" customWidth="1"/>
    <col min="255" max="255" width="11.7109375" style="5" customWidth="1"/>
    <col min="256" max="256" width="10" style="5" customWidth="1"/>
    <col min="257" max="257" width="8.28515625" style="5" customWidth="1"/>
    <col min="258" max="258" width="16.28515625" style="5" customWidth="1"/>
    <col min="259" max="259" width="17.42578125" style="5" customWidth="1"/>
    <col min="260" max="260" width="5.42578125" style="5" customWidth="1"/>
    <col min="261" max="261" width="14.140625" style="5" customWidth="1"/>
    <col min="262" max="262" width="17.42578125" style="5" customWidth="1"/>
    <col min="263" max="267" width="9.140625" style="5"/>
    <col min="268" max="268" width="12.28515625" style="5" customWidth="1"/>
    <col min="269" max="269" width="16" style="5" customWidth="1"/>
    <col min="270" max="507" width="9.140625" style="5"/>
    <col min="508" max="508" width="5.42578125" style="5" customWidth="1"/>
    <col min="509" max="509" width="7.85546875" style="5" customWidth="1"/>
    <col min="510" max="510" width="86.140625" style="5" customWidth="1"/>
    <col min="511" max="511" width="11.7109375" style="5" customWidth="1"/>
    <col min="512" max="512" width="10" style="5" customWidth="1"/>
    <col min="513" max="513" width="8.28515625" style="5" customWidth="1"/>
    <col min="514" max="514" width="16.28515625" style="5" customWidth="1"/>
    <col min="515" max="515" width="17.42578125" style="5" customWidth="1"/>
    <col min="516" max="516" width="5.42578125" style="5" customWidth="1"/>
    <col min="517" max="517" width="14.140625" style="5" customWidth="1"/>
    <col min="518" max="518" width="17.42578125" style="5" customWidth="1"/>
    <col min="519" max="523" width="9.140625" style="5"/>
    <col min="524" max="524" width="12.28515625" style="5" customWidth="1"/>
    <col min="525" max="525" width="16" style="5" customWidth="1"/>
    <col min="526" max="763" width="9.140625" style="5"/>
    <col min="764" max="764" width="5.42578125" style="5" customWidth="1"/>
    <col min="765" max="765" width="7.85546875" style="5" customWidth="1"/>
    <col min="766" max="766" width="86.140625" style="5" customWidth="1"/>
    <col min="767" max="767" width="11.7109375" style="5" customWidth="1"/>
    <col min="768" max="768" width="10" style="5" customWidth="1"/>
    <col min="769" max="769" width="8.28515625" style="5" customWidth="1"/>
    <col min="770" max="770" width="16.28515625" style="5" customWidth="1"/>
    <col min="771" max="771" width="17.42578125" style="5" customWidth="1"/>
    <col min="772" max="772" width="5.42578125" style="5" customWidth="1"/>
    <col min="773" max="773" width="14.140625" style="5" customWidth="1"/>
    <col min="774" max="774" width="17.42578125" style="5" customWidth="1"/>
    <col min="775" max="779" width="9.140625" style="5"/>
    <col min="780" max="780" width="12.28515625" style="5" customWidth="1"/>
    <col min="781" max="781" width="16" style="5" customWidth="1"/>
    <col min="782" max="1019" width="9.140625" style="5"/>
    <col min="1020" max="1020" width="5.42578125" style="5" customWidth="1"/>
    <col min="1021" max="1021" width="7.85546875" style="5" customWidth="1"/>
    <col min="1022" max="1022" width="86.140625" style="5" customWidth="1"/>
    <col min="1023" max="1023" width="11.7109375" style="5" customWidth="1"/>
    <col min="1024" max="1024" width="10" style="5" customWidth="1"/>
    <col min="1025" max="1025" width="8.28515625" style="5" customWidth="1"/>
    <col min="1026" max="1026" width="16.28515625" style="5" customWidth="1"/>
    <col min="1027" max="1027" width="17.42578125" style="5" customWidth="1"/>
    <col min="1028" max="1028" width="5.42578125" style="5" customWidth="1"/>
    <col min="1029" max="1029" width="14.140625" style="5" customWidth="1"/>
    <col min="1030" max="1030" width="17.42578125" style="5" customWidth="1"/>
    <col min="1031" max="1035" width="9.140625" style="5"/>
    <col min="1036" max="1036" width="12.28515625" style="5" customWidth="1"/>
    <col min="1037" max="1037" width="16" style="5" customWidth="1"/>
    <col min="1038" max="1275" width="9.140625" style="5"/>
    <col min="1276" max="1276" width="5.42578125" style="5" customWidth="1"/>
    <col min="1277" max="1277" width="7.85546875" style="5" customWidth="1"/>
    <col min="1278" max="1278" width="86.140625" style="5" customWidth="1"/>
    <col min="1279" max="1279" width="11.7109375" style="5" customWidth="1"/>
    <col min="1280" max="1280" width="10" style="5" customWidth="1"/>
    <col min="1281" max="1281" width="8.28515625" style="5" customWidth="1"/>
    <col min="1282" max="1282" width="16.28515625" style="5" customWidth="1"/>
    <col min="1283" max="1283" width="17.42578125" style="5" customWidth="1"/>
    <col min="1284" max="1284" width="5.42578125" style="5" customWidth="1"/>
    <col min="1285" max="1285" width="14.140625" style="5" customWidth="1"/>
    <col min="1286" max="1286" width="17.42578125" style="5" customWidth="1"/>
    <col min="1287" max="1291" width="9.140625" style="5"/>
    <col min="1292" max="1292" width="12.28515625" style="5" customWidth="1"/>
    <col min="1293" max="1293" width="16" style="5" customWidth="1"/>
    <col min="1294" max="1531" width="9.140625" style="5"/>
    <col min="1532" max="1532" width="5.42578125" style="5" customWidth="1"/>
    <col min="1533" max="1533" width="7.85546875" style="5" customWidth="1"/>
    <col min="1534" max="1534" width="86.140625" style="5" customWidth="1"/>
    <col min="1535" max="1535" width="11.7109375" style="5" customWidth="1"/>
    <col min="1536" max="1536" width="10" style="5" customWidth="1"/>
    <col min="1537" max="1537" width="8.28515625" style="5" customWidth="1"/>
    <col min="1538" max="1538" width="16.28515625" style="5" customWidth="1"/>
    <col min="1539" max="1539" width="17.42578125" style="5" customWidth="1"/>
    <col min="1540" max="1540" width="5.42578125" style="5" customWidth="1"/>
    <col min="1541" max="1541" width="14.140625" style="5" customWidth="1"/>
    <col min="1542" max="1542" width="17.42578125" style="5" customWidth="1"/>
    <col min="1543" max="1547" width="9.140625" style="5"/>
    <col min="1548" max="1548" width="12.28515625" style="5" customWidth="1"/>
    <col min="1549" max="1549" width="16" style="5" customWidth="1"/>
    <col min="1550" max="1787" width="9.140625" style="5"/>
    <col min="1788" max="1788" width="5.42578125" style="5" customWidth="1"/>
    <col min="1789" max="1789" width="7.85546875" style="5" customWidth="1"/>
    <col min="1790" max="1790" width="86.140625" style="5" customWidth="1"/>
    <col min="1791" max="1791" width="11.7109375" style="5" customWidth="1"/>
    <col min="1792" max="1792" width="10" style="5" customWidth="1"/>
    <col min="1793" max="1793" width="8.28515625" style="5" customWidth="1"/>
    <col min="1794" max="1794" width="16.28515625" style="5" customWidth="1"/>
    <col min="1795" max="1795" width="17.42578125" style="5" customWidth="1"/>
    <col min="1796" max="1796" width="5.42578125" style="5" customWidth="1"/>
    <col min="1797" max="1797" width="14.140625" style="5" customWidth="1"/>
    <col min="1798" max="1798" width="17.42578125" style="5" customWidth="1"/>
    <col min="1799" max="1803" width="9.140625" style="5"/>
    <col min="1804" max="1804" width="12.28515625" style="5" customWidth="1"/>
    <col min="1805" max="1805" width="16" style="5" customWidth="1"/>
    <col min="1806" max="2043" width="9.140625" style="5"/>
    <col min="2044" max="2044" width="5.42578125" style="5" customWidth="1"/>
    <col min="2045" max="2045" width="7.85546875" style="5" customWidth="1"/>
    <col min="2046" max="2046" width="86.140625" style="5" customWidth="1"/>
    <col min="2047" max="2047" width="11.7109375" style="5" customWidth="1"/>
    <col min="2048" max="2048" width="10" style="5" customWidth="1"/>
    <col min="2049" max="2049" width="8.28515625" style="5" customWidth="1"/>
    <col min="2050" max="2050" width="16.28515625" style="5" customWidth="1"/>
    <col min="2051" max="2051" width="17.42578125" style="5" customWidth="1"/>
    <col min="2052" max="2052" width="5.42578125" style="5" customWidth="1"/>
    <col min="2053" max="2053" width="14.140625" style="5" customWidth="1"/>
    <col min="2054" max="2054" width="17.42578125" style="5" customWidth="1"/>
    <col min="2055" max="2059" width="9.140625" style="5"/>
    <col min="2060" max="2060" width="12.28515625" style="5" customWidth="1"/>
    <col min="2061" max="2061" width="16" style="5" customWidth="1"/>
    <col min="2062" max="2299" width="9.140625" style="5"/>
    <col min="2300" max="2300" width="5.42578125" style="5" customWidth="1"/>
    <col min="2301" max="2301" width="7.85546875" style="5" customWidth="1"/>
    <col min="2302" max="2302" width="86.140625" style="5" customWidth="1"/>
    <col min="2303" max="2303" width="11.7109375" style="5" customWidth="1"/>
    <col min="2304" max="2304" width="10" style="5" customWidth="1"/>
    <col min="2305" max="2305" width="8.28515625" style="5" customWidth="1"/>
    <col min="2306" max="2306" width="16.28515625" style="5" customWidth="1"/>
    <col min="2307" max="2307" width="17.42578125" style="5" customWidth="1"/>
    <col min="2308" max="2308" width="5.42578125" style="5" customWidth="1"/>
    <col min="2309" max="2309" width="14.140625" style="5" customWidth="1"/>
    <col min="2310" max="2310" width="17.42578125" style="5" customWidth="1"/>
    <col min="2311" max="2315" width="9.140625" style="5"/>
    <col min="2316" max="2316" width="12.28515625" style="5" customWidth="1"/>
    <col min="2317" max="2317" width="16" style="5" customWidth="1"/>
    <col min="2318" max="2555" width="9.140625" style="5"/>
    <col min="2556" max="2556" width="5.42578125" style="5" customWidth="1"/>
    <col min="2557" max="2557" width="7.85546875" style="5" customWidth="1"/>
    <col min="2558" max="2558" width="86.140625" style="5" customWidth="1"/>
    <col min="2559" max="2559" width="11.7109375" style="5" customWidth="1"/>
    <col min="2560" max="2560" width="10" style="5" customWidth="1"/>
    <col min="2561" max="2561" width="8.28515625" style="5" customWidth="1"/>
    <col min="2562" max="2562" width="16.28515625" style="5" customWidth="1"/>
    <col min="2563" max="2563" width="17.42578125" style="5" customWidth="1"/>
    <col min="2564" max="2564" width="5.42578125" style="5" customWidth="1"/>
    <col min="2565" max="2565" width="14.140625" style="5" customWidth="1"/>
    <col min="2566" max="2566" width="17.42578125" style="5" customWidth="1"/>
    <col min="2567" max="2571" width="9.140625" style="5"/>
    <col min="2572" max="2572" width="12.28515625" style="5" customWidth="1"/>
    <col min="2573" max="2573" width="16" style="5" customWidth="1"/>
    <col min="2574" max="2811" width="9.140625" style="5"/>
    <col min="2812" max="2812" width="5.42578125" style="5" customWidth="1"/>
    <col min="2813" max="2813" width="7.85546875" style="5" customWidth="1"/>
    <col min="2814" max="2814" width="86.140625" style="5" customWidth="1"/>
    <col min="2815" max="2815" width="11.7109375" style="5" customWidth="1"/>
    <col min="2816" max="2816" width="10" style="5" customWidth="1"/>
    <col min="2817" max="2817" width="8.28515625" style="5" customWidth="1"/>
    <col min="2818" max="2818" width="16.28515625" style="5" customWidth="1"/>
    <col min="2819" max="2819" width="17.42578125" style="5" customWidth="1"/>
    <col min="2820" max="2820" width="5.42578125" style="5" customWidth="1"/>
    <col min="2821" max="2821" width="14.140625" style="5" customWidth="1"/>
    <col min="2822" max="2822" width="17.42578125" style="5" customWidth="1"/>
    <col min="2823" max="2827" width="9.140625" style="5"/>
    <col min="2828" max="2828" width="12.28515625" style="5" customWidth="1"/>
    <col min="2829" max="2829" width="16" style="5" customWidth="1"/>
    <col min="2830" max="3067" width="9.140625" style="5"/>
    <col min="3068" max="3068" width="5.42578125" style="5" customWidth="1"/>
    <col min="3069" max="3069" width="7.85546875" style="5" customWidth="1"/>
    <col min="3070" max="3070" width="86.140625" style="5" customWidth="1"/>
    <col min="3071" max="3071" width="11.7109375" style="5" customWidth="1"/>
    <col min="3072" max="3072" width="10" style="5" customWidth="1"/>
    <col min="3073" max="3073" width="8.28515625" style="5" customWidth="1"/>
    <col min="3074" max="3074" width="16.28515625" style="5" customWidth="1"/>
    <col min="3075" max="3075" width="17.42578125" style="5" customWidth="1"/>
    <col min="3076" max="3076" width="5.42578125" style="5" customWidth="1"/>
    <col min="3077" max="3077" width="14.140625" style="5" customWidth="1"/>
    <col min="3078" max="3078" width="17.42578125" style="5" customWidth="1"/>
    <col min="3079" max="3083" width="9.140625" style="5"/>
    <col min="3084" max="3084" width="12.28515625" style="5" customWidth="1"/>
    <col min="3085" max="3085" width="16" style="5" customWidth="1"/>
    <col min="3086" max="3323" width="9.140625" style="5"/>
    <col min="3324" max="3324" width="5.42578125" style="5" customWidth="1"/>
    <col min="3325" max="3325" width="7.85546875" style="5" customWidth="1"/>
    <col min="3326" max="3326" width="86.140625" style="5" customWidth="1"/>
    <col min="3327" max="3327" width="11.7109375" style="5" customWidth="1"/>
    <col min="3328" max="3328" width="10" style="5" customWidth="1"/>
    <col min="3329" max="3329" width="8.28515625" style="5" customWidth="1"/>
    <col min="3330" max="3330" width="16.28515625" style="5" customWidth="1"/>
    <col min="3331" max="3331" width="17.42578125" style="5" customWidth="1"/>
    <col min="3332" max="3332" width="5.42578125" style="5" customWidth="1"/>
    <col min="3333" max="3333" width="14.140625" style="5" customWidth="1"/>
    <col min="3334" max="3334" width="17.42578125" style="5" customWidth="1"/>
    <col min="3335" max="3339" width="9.140625" style="5"/>
    <col min="3340" max="3340" width="12.28515625" style="5" customWidth="1"/>
    <col min="3341" max="3341" width="16" style="5" customWidth="1"/>
    <col min="3342" max="3579" width="9.140625" style="5"/>
    <col min="3580" max="3580" width="5.42578125" style="5" customWidth="1"/>
    <col min="3581" max="3581" width="7.85546875" style="5" customWidth="1"/>
    <col min="3582" max="3582" width="86.140625" style="5" customWidth="1"/>
    <col min="3583" max="3583" width="11.7109375" style="5" customWidth="1"/>
    <col min="3584" max="3584" width="10" style="5" customWidth="1"/>
    <col min="3585" max="3585" width="8.28515625" style="5" customWidth="1"/>
    <col min="3586" max="3586" width="16.28515625" style="5" customWidth="1"/>
    <col min="3587" max="3587" width="17.42578125" style="5" customWidth="1"/>
    <col min="3588" max="3588" width="5.42578125" style="5" customWidth="1"/>
    <col min="3589" max="3589" width="14.140625" style="5" customWidth="1"/>
    <col min="3590" max="3590" width="17.42578125" style="5" customWidth="1"/>
    <col min="3591" max="3595" width="9.140625" style="5"/>
    <col min="3596" max="3596" width="12.28515625" style="5" customWidth="1"/>
    <col min="3597" max="3597" width="16" style="5" customWidth="1"/>
    <col min="3598" max="3835" width="9.140625" style="5"/>
    <col min="3836" max="3836" width="5.42578125" style="5" customWidth="1"/>
    <col min="3837" max="3837" width="7.85546875" style="5" customWidth="1"/>
    <col min="3838" max="3838" width="86.140625" style="5" customWidth="1"/>
    <col min="3839" max="3839" width="11.7109375" style="5" customWidth="1"/>
    <col min="3840" max="3840" width="10" style="5" customWidth="1"/>
    <col min="3841" max="3841" width="8.28515625" style="5" customWidth="1"/>
    <col min="3842" max="3842" width="16.28515625" style="5" customWidth="1"/>
    <col min="3843" max="3843" width="17.42578125" style="5" customWidth="1"/>
    <col min="3844" max="3844" width="5.42578125" style="5" customWidth="1"/>
    <col min="3845" max="3845" width="14.140625" style="5" customWidth="1"/>
    <col min="3846" max="3846" width="17.42578125" style="5" customWidth="1"/>
    <col min="3847" max="3851" width="9.140625" style="5"/>
    <col min="3852" max="3852" width="12.28515625" style="5" customWidth="1"/>
    <col min="3853" max="3853" width="16" style="5" customWidth="1"/>
    <col min="3854" max="4091" width="9.140625" style="5"/>
    <col min="4092" max="4092" width="5.42578125" style="5" customWidth="1"/>
    <col min="4093" max="4093" width="7.85546875" style="5" customWidth="1"/>
    <col min="4094" max="4094" width="86.140625" style="5" customWidth="1"/>
    <col min="4095" max="4095" width="11.7109375" style="5" customWidth="1"/>
    <col min="4096" max="4096" width="10" style="5" customWidth="1"/>
    <col min="4097" max="4097" width="8.28515625" style="5" customWidth="1"/>
    <col min="4098" max="4098" width="16.28515625" style="5" customWidth="1"/>
    <col min="4099" max="4099" width="17.42578125" style="5" customWidth="1"/>
    <col min="4100" max="4100" width="5.42578125" style="5" customWidth="1"/>
    <col min="4101" max="4101" width="14.140625" style="5" customWidth="1"/>
    <col min="4102" max="4102" width="17.42578125" style="5" customWidth="1"/>
    <col min="4103" max="4107" width="9.140625" style="5"/>
    <col min="4108" max="4108" width="12.28515625" style="5" customWidth="1"/>
    <col min="4109" max="4109" width="16" style="5" customWidth="1"/>
    <col min="4110" max="4347" width="9.140625" style="5"/>
    <col min="4348" max="4348" width="5.42578125" style="5" customWidth="1"/>
    <col min="4349" max="4349" width="7.85546875" style="5" customWidth="1"/>
    <col min="4350" max="4350" width="86.140625" style="5" customWidth="1"/>
    <col min="4351" max="4351" width="11.7109375" style="5" customWidth="1"/>
    <col min="4352" max="4352" width="10" style="5" customWidth="1"/>
    <col min="4353" max="4353" width="8.28515625" style="5" customWidth="1"/>
    <col min="4354" max="4354" width="16.28515625" style="5" customWidth="1"/>
    <col min="4355" max="4355" width="17.42578125" style="5" customWidth="1"/>
    <col min="4356" max="4356" width="5.42578125" style="5" customWidth="1"/>
    <col min="4357" max="4357" width="14.140625" style="5" customWidth="1"/>
    <col min="4358" max="4358" width="17.42578125" style="5" customWidth="1"/>
    <col min="4359" max="4363" width="9.140625" style="5"/>
    <col min="4364" max="4364" width="12.28515625" style="5" customWidth="1"/>
    <col min="4365" max="4365" width="16" style="5" customWidth="1"/>
    <col min="4366" max="4603" width="9.140625" style="5"/>
    <col min="4604" max="4604" width="5.42578125" style="5" customWidth="1"/>
    <col min="4605" max="4605" width="7.85546875" style="5" customWidth="1"/>
    <col min="4606" max="4606" width="86.140625" style="5" customWidth="1"/>
    <col min="4607" max="4607" width="11.7109375" style="5" customWidth="1"/>
    <col min="4608" max="4608" width="10" style="5" customWidth="1"/>
    <col min="4609" max="4609" width="8.28515625" style="5" customWidth="1"/>
    <col min="4610" max="4610" width="16.28515625" style="5" customWidth="1"/>
    <col min="4611" max="4611" width="17.42578125" style="5" customWidth="1"/>
    <col min="4612" max="4612" width="5.42578125" style="5" customWidth="1"/>
    <col min="4613" max="4613" width="14.140625" style="5" customWidth="1"/>
    <col min="4614" max="4614" width="17.42578125" style="5" customWidth="1"/>
    <col min="4615" max="4619" width="9.140625" style="5"/>
    <col min="4620" max="4620" width="12.28515625" style="5" customWidth="1"/>
    <col min="4621" max="4621" width="16" style="5" customWidth="1"/>
    <col min="4622" max="4859" width="9.140625" style="5"/>
    <col min="4860" max="4860" width="5.42578125" style="5" customWidth="1"/>
    <col min="4861" max="4861" width="7.85546875" style="5" customWidth="1"/>
    <col min="4862" max="4862" width="86.140625" style="5" customWidth="1"/>
    <col min="4863" max="4863" width="11.7109375" style="5" customWidth="1"/>
    <col min="4864" max="4864" width="10" style="5" customWidth="1"/>
    <col min="4865" max="4865" width="8.28515625" style="5" customWidth="1"/>
    <col min="4866" max="4866" width="16.28515625" style="5" customWidth="1"/>
    <col min="4867" max="4867" width="17.42578125" style="5" customWidth="1"/>
    <col min="4868" max="4868" width="5.42578125" style="5" customWidth="1"/>
    <col min="4869" max="4869" width="14.140625" style="5" customWidth="1"/>
    <col min="4870" max="4870" width="17.42578125" style="5" customWidth="1"/>
    <col min="4871" max="4875" width="9.140625" style="5"/>
    <col min="4876" max="4876" width="12.28515625" style="5" customWidth="1"/>
    <col min="4877" max="4877" width="16" style="5" customWidth="1"/>
    <col min="4878" max="5115" width="9.140625" style="5"/>
    <col min="5116" max="5116" width="5.42578125" style="5" customWidth="1"/>
    <col min="5117" max="5117" width="7.85546875" style="5" customWidth="1"/>
    <col min="5118" max="5118" width="86.140625" style="5" customWidth="1"/>
    <col min="5119" max="5119" width="11.7109375" style="5" customWidth="1"/>
    <col min="5120" max="5120" width="10" style="5" customWidth="1"/>
    <col min="5121" max="5121" width="8.28515625" style="5" customWidth="1"/>
    <col min="5122" max="5122" width="16.28515625" style="5" customWidth="1"/>
    <col min="5123" max="5123" width="17.42578125" style="5" customWidth="1"/>
    <col min="5124" max="5124" width="5.42578125" style="5" customWidth="1"/>
    <col min="5125" max="5125" width="14.140625" style="5" customWidth="1"/>
    <col min="5126" max="5126" width="17.42578125" style="5" customWidth="1"/>
    <col min="5127" max="5131" width="9.140625" style="5"/>
    <col min="5132" max="5132" width="12.28515625" style="5" customWidth="1"/>
    <col min="5133" max="5133" width="16" style="5" customWidth="1"/>
    <col min="5134" max="5371" width="9.140625" style="5"/>
    <col min="5372" max="5372" width="5.42578125" style="5" customWidth="1"/>
    <col min="5373" max="5373" width="7.85546875" style="5" customWidth="1"/>
    <col min="5374" max="5374" width="86.140625" style="5" customWidth="1"/>
    <col min="5375" max="5375" width="11.7109375" style="5" customWidth="1"/>
    <col min="5376" max="5376" width="10" style="5" customWidth="1"/>
    <col min="5377" max="5377" width="8.28515625" style="5" customWidth="1"/>
    <col min="5378" max="5378" width="16.28515625" style="5" customWidth="1"/>
    <col min="5379" max="5379" width="17.42578125" style="5" customWidth="1"/>
    <col min="5380" max="5380" width="5.42578125" style="5" customWidth="1"/>
    <col min="5381" max="5381" width="14.140625" style="5" customWidth="1"/>
    <col min="5382" max="5382" width="17.42578125" style="5" customWidth="1"/>
    <col min="5383" max="5387" width="9.140625" style="5"/>
    <col min="5388" max="5388" width="12.28515625" style="5" customWidth="1"/>
    <col min="5389" max="5389" width="16" style="5" customWidth="1"/>
    <col min="5390" max="5627" width="9.140625" style="5"/>
    <col min="5628" max="5628" width="5.42578125" style="5" customWidth="1"/>
    <col min="5629" max="5629" width="7.85546875" style="5" customWidth="1"/>
    <col min="5630" max="5630" width="86.140625" style="5" customWidth="1"/>
    <col min="5631" max="5631" width="11.7109375" style="5" customWidth="1"/>
    <col min="5632" max="5632" width="10" style="5" customWidth="1"/>
    <col min="5633" max="5633" width="8.28515625" style="5" customWidth="1"/>
    <col min="5634" max="5634" width="16.28515625" style="5" customWidth="1"/>
    <col min="5635" max="5635" width="17.42578125" style="5" customWidth="1"/>
    <col min="5636" max="5636" width="5.42578125" style="5" customWidth="1"/>
    <col min="5637" max="5637" width="14.140625" style="5" customWidth="1"/>
    <col min="5638" max="5638" width="17.42578125" style="5" customWidth="1"/>
    <col min="5639" max="5643" width="9.140625" style="5"/>
    <col min="5644" max="5644" width="12.28515625" style="5" customWidth="1"/>
    <col min="5645" max="5645" width="16" style="5" customWidth="1"/>
    <col min="5646" max="5883" width="9.140625" style="5"/>
    <col min="5884" max="5884" width="5.42578125" style="5" customWidth="1"/>
    <col min="5885" max="5885" width="7.85546875" style="5" customWidth="1"/>
    <col min="5886" max="5886" width="86.140625" style="5" customWidth="1"/>
    <col min="5887" max="5887" width="11.7109375" style="5" customWidth="1"/>
    <col min="5888" max="5888" width="10" style="5" customWidth="1"/>
    <col min="5889" max="5889" width="8.28515625" style="5" customWidth="1"/>
    <col min="5890" max="5890" width="16.28515625" style="5" customWidth="1"/>
    <col min="5891" max="5891" width="17.42578125" style="5" customWidth="1"/>
    <col min="5892" max="5892" width="5.42578125" style="5" customWidth="1"/>
    <col min="5893" max="5893" width="14.140625" style="5" customWidth="1"/>
    <col min="5894" max="5894" width="17.42578125" style="5" customWidth="1"/>
    <col min="5895" max="5899" width="9.140625" style="5"/>
    <col min="5900" max="5900" width="12.28515625" style="5" customWidth="1"/>
    <col min="5901" max="5901" width="16" style="5" customWidth="1"/>
    <col min="5902" max="6139" width="9.140625" style="5"/>
    <col min="6140" max="6140" width="5.42578125" style="5" customWidth="1"/>
    <col min="6141" max="6141" width="7.85546875" style="5" customWidth="1"/>
    <col min="6142" max="6142" width="86.140625" style="5" customWidth="1"/>
    <col min="6143" max="6143" width="11.7109375" style="5" customWidth="1"/>
    <col min="6144" max="6144" width="10" style="5" customWidth="1"/>
    <col min="6145" max="6145" width="8.28515625" style="5" customWidth="1"/>
    <col min="6146" max="6146" width="16.28515625" style="5" customWidth="1"/>
    <col min="6147" max="6147" width="17.42578125" style="5" customWidth="1"/>
    <col min="6148" max="6148" width="5.42578125" style="5" customWidth="1"/>
    <col min="6149" max="6149" width="14.140625" style="5" customWidth="1"/>
    <col min="6150" max="6150" width="17.42578125" style="5" customWidth="1"/>
    <col min="6151" max="6155" width="9.140625" style="5"/>
    <col min="6156" max="6156" width="12.28515625" style="5" customWidth="1"/>
    <col min="6157" max="6157" width="16" style="5" customWidth="1"/>
    <col min="6158" max="6395" width="9.140625" style="5"/>
    <col min="6396" max="6396" width="5.42578125" style="5" customWidth="1"/>
    <col min="6397" max="6397" width="7.85546875" style="5" customWidth="1"/>
    <col min="6398" max="6398" width="86.140625" style="5" customWidth="1"/>
    <col min="6399" max="6399" width="11.7109375" style="5" customWidth="1"/>
    <col min="6400" max="6400" width="10" style="5" customWidth="1"/>
    <col min="6401" max="6401" width="8.28515625" style="5" customWidth="1"/>
    <col min="6402" max="6402" width="16.28515625" style="5" customWidth="1"/>
    <col min="6403" max="6403" width="17.42578125" style="5" customWidth="1"/>
    <col min="6404" max="6404" width="5.42578125" style="5" customWidth="1"/>
    <col min="6405" max="6405" width="14.140625" style="5" customWidth="1"/>
    <col min="6406" max="6406" width="17.42578125" style="5" customWidth="1"/>
    <col min="6407" max="6411" width="9.140625" style="5"/>
    <col min="6412" max="6412" width="12.28515625" style="5" customWidth="1"/>
    <col min="6413" max="6413" width="16" style="5" customWidth="1"/>
    <col min="6414" max="6651" width="9.140625" style="5"/>
    <col min="6652" max="6652" width="5.42578125" style="5" customWidth="1"/>
    <col min="6653" max="6653" width="7.85546875" style="5" customWidth="1"/>
    <col min="6654" max="6654" width="86.140625" style="5" customWidth="1"/>
    <col min="6655" max="6655" width="11.7109375" style="5" customWidth="1"/>
    <col min="6656" max="6656" width="10" style="5" customWidth="1"/>
    <col min="6657" max="6657" width="8.28515625" style="5" customWidth="1"/>
    <col min="6658" max="6658" width="16.28515625" style="5" customWidth="1"/>
    <col min="6659" max="6659" width="17.42578125" style="5" customWidth="1"/>
    <col min="6660" max="6660" width="5.42578125" style="5" customWidth="1"/>
    <col min="6661" max="6661" width="14.140625" style="5" customWidth="1"/>
    <col min="6662" max="6662" width="17.42578125" style="5" customWidth="1"/>
    <col min="6663" max="6667" width="9.140625" style="5"/>
    <col min="6668" max="6668" width="12.28515625" style="5" customWidth="1"/>
    <col min="6669" max="6669" width="16" style="5" customWidth="1"/>
    <col min="6670" max="6907" width="9.140625" style="5"/>
    <col min="6908" max="6908" width="5.42578125" style="5" customWidth="1"/>
    <col min="6909" max="6909" width="7.85546875" style="5" customWidth="1"/>
    <col min="6910" max="6910" width="86.140625" style="5" customWidth="1"/>
    <col min="6911" max="6911" width="11.7109375" style="5" customWidth="1"/>
    <col min="6912" max="6912" width="10" style="5" customWidth="1"/>
    <col min="6913" max="6913" width="8.28515625" style="5" customWidth="1"/>
    <col min="6914" max="6914" width="16.28515625" style="5" customWidth="1"/>
    <col min="6915" max="6915" width="17.42578125" style="5" customWidth="1"/>
    <col min="6916" max="6916" width="5.42578125" style="5" customWidth="1"/>
    <col min="6917" max="6917" width="14.140625" style="5" customWidth="1"/>
    <col min="6918" max="6918" width="17.42578125" style="5" customWidth="1"/>
    <col min="6919" max="6923" width="9.140625" style="5"/>
    <col min="6924" max="6924" width="12.28515625" style="5" customWidth="1"/>
    <col min="6925" max="6925" width="16" style="5" customWidth="1"/>
    <col min="6926" max="7163" width="9.140625" style="5"/>
    <col min="7164" max="7164" width="5.42578125" style="5" customWidth="1"/>
    <col min="7165" max="7165" width="7.85546875" style="5" customWidth="1"/>
    <col min="7166" max="7166" width="86.140625" style="5" customWidth="1"/>
    <col min="7167" max="7167" width="11.7109375" style="5" customWidth="1"/>
    <col min="7168" max="7168" width="10" style="5" customWidth="1"/>
    <col min="7169" max="7169" width="8.28515625" style="5" customWidth="1"/>
    <col min="7170" max="7170" width="16.28515625" style="5" customWidth="1"/>
    <col min="7171" max="7171" width="17.42578125" style="5" customWidth="1"/>
    <col min="7172" max="7172" width="5.42578125" style="5" customWidth="1"/>
    <col min="7173" max="7173" width="14.140625" style="5" customWidth="1"/>
    <col min="7174" max="7174" width="17.42578125" style="5" customWidth="1"/>
    <col min="7175" max="7179" width="9.140625" style="5"/>
    <col min="7180" max="7180" width="12.28515625" style="5" customWidth="1"/>
    <col min="7181" max="7181" width="16" style="5" customWidth="1"/>
    <col min="7182" max="7419" width="9.140625" style="5"/>
    <col min="7420" max="7420" width="5.42578125" style="5" customWidth="1"/>
    <col min="7421" max="7421" width="7.85546875" style="5" customWidth="1"/>
    <col min="7422" max="7422" width="86.140625" style="5" customWidth="1"/>
    <col min="7423" max="7423" width="11.7109375" style="5" customWidth="1"/>
    <col min="7424" max="7424" width="10" style="5" customWidth="1"/>
    <col min="7425" max="7425" width="8.28515625" style="5" customWidth="1"/>
    <col min="7426" max="7426" width="16.28515625" style="5" customWidth="1"/>
    <col min="7427" max="7427" width="17.42578125" style="5" customWidth="1"/>
    <col min="7428" max="7428" width="5.42578125" style="5" customWidth="1"/>
    <col min="7429" max="7429" width="14.140625" style="5" customWidth="1"/>
    <col min="7430" max="7430" width="17.42578125" style="5" customWidth="1"/>
    <col min="7431" max="7435" width="9.140625" style="5"/>
    <col min="7436" max="7436" width="12.28515625" style="5" customWidth="1"/>
    <col min="7437" max="7437" width="16" style="5" customWidth="1"/>
    <col min="7438" max="7675" width="9.140625" style="5"/>
    <col min="7676" max="7676" width="5.42578125" style="5" customWidth="1"/>
    <col min="7677" max="7677" width="7.85546875" style="5" customWidth="1"/>
    <col min="7678" max="7678" width="86.140625" style="5" customWidth="1"/>
    <col min="7679" max="7679" width="11.7109375" style="5" customWidth="1"/>
    <col min="7680" max="7680" width="10" style="5" customWidth="1"/>
    <col min="7681" max="7681" width="8.28515625" style="5" customWidth="1"/>
    <col min="7682" max="7682" width="16.28515625" style="5" customWidth="1"/>
    <col min="7683" max="7683" width="17.42578125" style="5" customWidth="1"/>
    <col min="7684" max="7684" width="5.42578125" style="5" customWidth="1"/>
    <col min="7685" max="7685" width="14.140625" style="5" customWidth="1"/>
    <col min="7686" max="7686" width="17.42578125" style="5" customWidth="1"/>
    <col min="7687" max="7691" width="9.140625" style="5"/>
    <col min="7692" max="7692" width="12.28515625" style="5" customWidth="1"/>
    <col min="7693" max="7693" width="16" style="5" customWidth="1"/>
    <col min="7694" max="7931" width="9.140625" style="5"/>
    <col min="7932" max="7932" width="5.42578125" style="5" customWidth="1"/>
    <col min="7933" max="7933" width="7.85546875" style="5" customWidth="1"/>
    <col min="7934" max="7934" width="86.140625" style="5" customWidth="1"/>
    <col min="7935" max="7935" width="11.7109375" style="5" customWidth="1"/>
    <col min="7936" max="7936" width="10" style="5" customWidth="1"/>
    <col min="7937" max="7937" width="8.28515625" style="5" customWidth="1"/>
    <col min="7938" max="7938" width="16.28515625" style="5" customWidth="1"/>
    <col min="7939" max="7939" width="17.42578125" style="5" customWidth="1"/>
    <col min="7940" max="7940" width="5.42578125" style="5" customWidth="1"/>
    <col min="7941" max="7941" width="14.140625" style="5" customWidth="1"/>
    <col min="7942" max="7942" width="17.42578125" style="5" customWidth="1"/>
    <col min="7943" max="7947" width="9.140625" style="5"/>
    <col min="7948" max="7948" width="12.28515625" style="5" customWidth="1"/>
    <col min="7949" max="7949" width="16" style="5" customWidth="1"/>
    <col min="7950" max="8187" width="9.140625" style="5"/>
    <col min="8188" max="8188" width="5.42578125" style="5" customWidth="1"/>
    <col min="8189" max="8189" width="7.85546875" style="5" customWidth="1"/>
    <col min="8190" max="8190" width="86.140625" style="5" customWidth="1"/>
    <col min="8191" max="8191" width="11.7109375" style="5" customWidth="1"/>
    <col min="8192" max="8192" width="10" style="5" customWidth="1"/>
    <col min="8193" max="8193" width="8.28515625" style="5" customWidth="1"/>
    <col min="8194" max="8194" width="16.28515625" style="5" customWidth="1"/>
    <col min="8195" max="8195" width="17.42578125" style="5" customWidth="1"/>
    <col min="8196" max="8196" width="5.42578125" style="5" customWidth="1"/>
    <col min="8197" max="8197" width="14.140625" style="5" customWidth="1"/>
    <col min="8198" max="8198" width="17.42578125" style="5" customWidth="1"/>
    <col min="8199" max="8203" width="9.140625" style="5"/>
    <col min="8204" max="8204" width="12.28515625" style="5" customWidth="1"/>
    <col min="8205" max="8205" width="16" style="5" customWidth="1"/>
    <col min="8206" max="8443" width="9.140625" style="5"/>
    <col min="8444" max="8444" width="5.42578125" style="5" customWidth="1"/>
    <col min="8445" max="8445" width="7.85546875" style="5" customWidth="1"/>
    <col min="8446" max="8446" width="86.140625" style="5" customWidth="1"/>
    <col min="8447" max="8447" width="11.7109375" style="5" customWidth="1"/>
    <col min="8448" max="8448" width="10" style="5" customWidth="1"/>
    <col min="8449" max="8449" width="8.28515625" style="5" customWidth="1"/>
    <col min="8450" max="8450" width="16.28515625" style="5" customWidth="1"/>
    <col min="8451" max="8451" width="17.42578125" style="5" customWidth="1"/>
    <col min="8452" max="8452" width="5.42578125" style="5" customWidth="1"/>
    <col min="8453" max="8453" width="14.140625" style="5" customWidth="1"/>
    <col min="8454" max="8454" width="17.42578125" style="5" customWidth="1"/>
    <col min="8455" max="8459" width="9.140625" style="5"/>
    <col min="8460" max="8460" width="12.28515625" style="5" customWidth="1"/>
    <col min="8461" max="8461" width="16" style="5" customWidth="1"/>
    <col min="8462" max="8699" width="9.140625" style="5"/>
    <col min="8700" max="8700" width="5.42578125" style="5" customWidth="1"/>
    <col min="8701" max="8701" width="7.85546875" style="5" customWidth="1"/>
    <col min="8702" max="8702" width="86.140625" style="5" customWidth="1"/>
    <col min="8703" max="8703" width="11.7109375" style="5" customWidth="1"/>
    <col min="8704" max="8704" width="10" style="5" customWidth="1"/>
    <col min="8705" max="8705" width="8.28515625" style="5" customWidth="1"/>
    <col min="8706" max="8706" width="16.28515625" style="5" customWidth="1"/>
    <col min="8707" max="8707" width="17.42578125" style="5" customWidth="1"/>
    <col min="8708" max="8708" width="5.42578125" style="5" customWidth="1"/>
    <col min="8709" max="8709" width="14.140625" style="5" customWidth="1"/>
    <col min="8710" max="8710" width="17.42578125" style="5" customWidth="1"/>
    <col min="8711" max="8715" width="9.140625" style="5"/>
    <col min="8716" max="8716" width="12.28515625" style="5" customWidth="1"/>
    <col min="8717" max="8717" width="16" style="5" customWidth="1"/>
    <col min="8718" max="8955" width="9.140625" style="5"/>
    <col min="8956" max="8956" width="5.42578125" style="5" customWidth="1"/>
    <col min="8957" max="8957" width="7.85546875" style="5" customWidth="1"/>
    <col min="8958" max="8958" width="86.140625" style="5" customWidth="1"/>
    <col min="8959" max="8959" width="11.7109375" style="5" customWidth="1"/>
    <col min="8960" max="8960" width="10" style="5" customWidth="1"/>
    <col min="8961" max="8961" width="8.28515625" style="5" customWidth="1"/>
    <col min="8962" max="8962" width="16.28515625" style="5" customWidth="1"/>
    <col min="8963" max="8963" width="17.42578125" style="5" customWidth="1"/>
    <col min="8964" max="8964" width="5.42578125" style="5" customWidth="1"/>
    <col min="8965" max="8965" width="14.140625" style="5" customWidth="1"/>
    <col min="8966" max="8966" width="17.42578125" style="5" customWidth="1"/>
    <col min="8967" max="8971" width="9.140625" style="5"/>
    <col min="8972" max="8972" width="12.28515625" style="5" customWidth="1"/>
    <col min="8973" max="8973" width="16" style="5" customWidth="1"/>
    <col min="8974" max="9211" width="9.140625" style="5"/>
    <col min="9212" max="9212" width="5.42578125" style="5" customWidth="1"/>
    <col min="9213" max="9213" width="7.85546875" style="5" customWidth="1"/>
    <col min="9214" max="9214" width="86.140625" style="5" customWidth="1"/>
    <col min="9215" max="9215" width="11.7109375" style="5" customWidth="1"/>
    <col min="9216" max="9216" width="10" style="5" customWidth="1"/>
    <col min="9217" max="9217" width="8.28515625" style="5" customWidth="1"/>
    <col min="9218" max="9218" width="16.28515625" style="5" customWidth="1"/>
    <col min="9219" max="9219" width="17.42578125" style="5" customWidth="1"/>
    <col min="9220" max="9220" width="5.42578125" style="5" customWidth="1"/>
    <col min="9221" max="9221" width="14.140625" style="5" customWidth="1"/>
    <col min="9222" max="9222" width="17.42578125" style="5" customWidth="1"/>
    <col min="9223" max="9227" width="9.140625" style="5"/>
    <col min="9228" max="9228" width="12.28515625" style="5" customWidth="1"/>
    <col min="9229" max="9229" width="16" style="5" customWidth="1"/>
    <col min="9230" max="9467" width="9.140625" style="5"/>
    <col min="9468" max="9468" width="5.42578125" style="5" customWidth="1"/>
    <col min="9469" max="9469" width="7.85546875" style="5" customWidth="1"/>
    <col min="9470" max="9470" width="86.140625" style="5" customWidth="1"/>
    <col min="9471" max="9471" width="11.7109375" style="5" customWidth="1"/>
    <col min="9472" max="9472" width="10" style="5" customWidth="1"/>
    <col min="9473" max="9473" width="8.28515625" style="5" customWidth="1"/>
    <col min="9474" max="9474" width="16.28515625" style="5" customWidth="1"/>
    <col min="9475" max="9475" width="17.42578125" style="5" customWidth="1"/>
    <col min="9476" max="9476" width="5.42578125" style="5" customWidth="1"/>
    <col min="9477" max="9477" width="14.140625" style="5" customWidth="1"/>
    <col min="9478" max="9478" width="17.42578125" style="5" customWidth="1"/>
    <col min="9479" max="9483" width="9.140625" style="5"/>
    <col min="9484" max="9484" width="12.28515625" style="5" customWidth="1"/>
    <col min="9485" max="9485" width="16" style="5" customWidth="1"/>
    <col min="9486" max="9723" width="9.140625" style="5"/>
    <col min="9724" max="9724" width="5.42578125" style="5" customWidth="1"/>
    <col min="9725" max="9725" width="7.85546875" style="5" customWidth="1"/>
    <col min="9726" max="9726" width="86.140625" style="5" customWidth="1"/>
    <col min="9727" max="9727" width="11.7109375" style="5" customWidth="1"/>
    <col min="9728" max="9728" width="10" style="5" customWidth="1"/>
    <col min="9729" max="9729" width="8.28515625" style="5" customWidth="1"/>
    <col min="9730" max="9730" width="16.28515625" style="5" customWidth="1"/>
    <col min="9731" max="9731" width="17.42578125" style="5" customWidth="1"/>
    <col min="9732" max="9732" width="5.42578125" style="5" customWidth="1"/>
    <col min="9733" max="9733" width="14.140625" style="5" customWidth="1"/>
    <col min="9734" max="9734" width="17.42578125" style="5" customWidth="1"/>
    <col min="9735" max="9739" width="9.140625" style="5"/>
    <col min="9740" max="9740" width="12.28515625" style="5" customWidth="1"/>
    <col min="9741" max="9741" width="16" style="5" customWidth="1"/>
    <col min="9742" max="9979" width="9.140625" style="5"/>
    <col min="9980" max="9980" width="5.42578125" style="5" customWidth="1"/>
    <col min="9981" max="9981" width="7.85546875" style="5" customWidth="1"/>
    <col min="9982" max="9982" width="86.140625" style="5" customWidth="1"/>
    <col min="9983" max="9983" width="11.7109375" style="5" customWidth="1"/>
    <col min="9984" max="9984" width="10" style="5" customWidth="1"/>
    <col min="9985" max="9985" width="8.28515625" style="5" customWidth="1"/>
    <col min="9986" max="9986" width="16.28515625" style="5" customWidth="1"/>
    <col min="9987" max="9987" width="17.42578125" style="5" customWidth="1"/>
    <col min="9988" max="9988" width="5.42578125" style="5" customWidth="1"/>
    <col min="9989" max="9989" width="14.140625" style="5" customWidth="1"/>
    <col min="9990" max="9990" width="17.42578125" style="5" customWidth="1"/>
    <col min="9991" max="9995" width="9.140625" style="5"/>
    <col min="9996" max="9996" width="12.28515625" style="5" customWidth="1"/>
    <col min="9997" max="9997" width="16" style="5" customWidth="1"/>
    <col min="9998" max="10235" width="9.140625" style="5"/>
    <col min="10236" max="10236" width="5.42578125" style="5" customWidth="1"/>
    <col min="10237" max="10237" width="7.85546875" style="5" customWidth="1"/>
    <col min="10238" max="10238" width="86.140625" style="5" customWidth="1"/>
    <col min="10239" max="10239" width="11.7109375" style="5" customWidth="1"/>
    <col min="10240" max="10240" width="10" style="5" customWidth="1"/>
    <col min="10241" max="10241" width="8.28515625" style="5" customWidth="1"/>
    <col min="10242" max="10242" width="16.28515625" style="5" customWidth="1"/>
    <col min="10243" max="10243" width="17.42578125" style="5" customWidth="1"/>
    <col min="10244" max="10244" width="5.42578125" style="5" customWidth="1"/>
    <col min="10245" max="10245" width="14.140625" style="5" customWidth="1"/>
    <col min="10246" max="10246" width="17.42578125" style="5" customWidth="1"/>
    <col min="10247" max="10251" width="9.140625" style="5"/>
    <col min="10252" max="10252" width="12.28515625" style="5" customWidth="1"/>
    <col min="10253" max="10253" width="16" style="5" customWidth="1"/>
    <col min="10254" max="10491" width="9.140625" style="5"/>
    <col min="10492" max="10492" width="5.42578125" style="5" customWidth="1"/>
    <col min="10493" max="10493" width="7.85546875" style="5" customWidth="1"/>
    <col min="10494" max="10494" width="86.140625" style="5" customWidth="1"/>
    <col min="10495" max="10495" width="11.7109375" style="5" customWidth="1"/>
    <col min="10496" max="10496" width="10" style="5" customWidth="1"/>
    <col min="10497" max="10497" width="8.28515625" style="5" customWidth="1"/>
    <col min="10498" max="10498" width="16.28515625" style="5" customWidth="1"/>
    <col min="10499" max="10499" width="17.42578125" style="5" customWidth="1"/>
    <col min="10500" max="10500" width="5.42578125" style="5" customWidth="1"/>
    <col min="10501" max="10501" width="14.140625" style="5" customWidth="1"/>
    <col min="10502" max="10502" width="17.42578125" style="5" customWidth="1"/>
    <col min="10503" max="10507" width="9.140625" style="5"/>
    <col min="10508" max="10508" width="12.28515625" style="5" customWidth="1"/>
    <col min="10509" max="10509" width="16" style="5" customWidth="1"/>
    <col min="10510" max="10747" width="9.140625" style="5"/>
    <col min="10748" max="10748" width="5.42578125" style="5" customWidth="1"/>
    <col min="10749" max="10749" width="7.85546875" style="5" customWidth="1"/>
    <col min="10750" max="10750" width="86.140625" style="5" customWidth="1"/>
    <col min="10751" max="10751" width="11.7109375" style="5" customWidth="1"/>
    <col min="10752" max="10752" width="10" style="5" customWidth="1"/>
    <col min="10753" max="10753" width="8.28515625" style="5" customWidth="1"/>
    <col min="10754" max="10754" width="16.28515625" style="5" customWidth="1"/>
    <col min="10755" max="10755" width="17.42578125" style="5" customWidth="1"/>
    <col min="10756" max="10756" width="5.42578125" style="5" customWidth="1"/>
    <col min="10757" max="10757" width="14.140625" style="5" customWidth="1"/>
    <col min="10758" max="10758" width="17.42578125" style="5" customWidth="1"/>
    <col min="10759" max="10763" width="9.140625" style="5"/>
    <col min="10764" max="10764" width="12.28515625" style="5" customWidth="1"/>
    <col min="10765" max="10765" width="16" style="5" customWidth="1"/>
    <col min="10766" max="11003" width="9.140625" style="5"/>
    <col min="11004" max="11004" width="5.42578125" style="5" customWidth="1"/>
    <col min="11005" max="11005" width="7.85546875" style="5" customWidth="1"/>
    <col min="11006" max="11006" width="86.140625" style="5" customWidth="1"/>
    <col min="11007" max="11007" width="11.7109375" style="5" customWidth="1"/>
    <col min="11008" max="11008" width="10" style="5" customWidth="1"/>
    <col min="11009" max="11009" width="8.28515625" style="5" customWidth="1"/>
    <col min="11010" max="11010" width="16.28515625" style="5" customWidth="1"/>
    <col min="11011" max="11011" width="17.42578125" style="5" customWidth="1"/>
    <col min="11012" max="11012" width="5.42578125" style="5" customWidth="1"/>
    <col min="11013" max="11013" width="14.140625" style="5" customWidth="1"/>
    <col min="11014" max="11014" width="17.42578125" style="5" customWidth="1"/>
    <col min="11015" max="11019" width="9.140625" style="5"/>
    <col min="11020" max="11020" width="12.28515625" style="5" customWidth="1"/>
    <col min="11021" max="11021" width="16" style="5" customWidth="1"/>
    <col min="11022" max="11259" width="9.140625" style="5"/>
    <col min="11260" max="11260" width="5.42578125" style="5" customWidth="1"/>
    <col min="11261" max="11261" width="7.85546875" style="5" customWidth="1"/>
    <col min="11262" max="11262" width="86.140625" style="5" customWidth="1"/>
    <col min="11263" max="11263" width="11.7109375" style="5" customWidth="1"/>
    <col min="11264" max="11264" width="10" style="5" customWidth="1"/>
    <col min="11265" max="11265" width="8.28515625" style="5" customWidth="1"/>
    <col min="11266" max="11266" width="16.28515625" style="5" customWidth="1"/>
    <col min="11267" max="11267" width="17.42578125" style="5" customWidth="1"/>
    <col min="11268" max="11268" width="5.42578125" style="5" customWidth="1"/>
    <col min="11269" max="11269" width="14.140625" style="5" customWidth="1"/>
    <col min="11270" max="11270" width="17.42578125" style="5" customWidth="1"/>
    <col min="11271" max="11275" width="9.140625" style="5"/>
    <col min="11276" max="11276" width="12.28515625" style="5" customWidth="1"/>
    <col min="11277" max="11277" width="16" style="5" customWidth="1"/>
    <col min="11278" max="11515" width="9.140625" style="5"/>
    <col min="11516" max="11516" width="5.42578125" style="5" customWidth="1"/>
    <col min="11517" max="11517" width="7.85546875" style="5" customWidth="1"/>
    <col min="11518" max="11518" width="86.140625" style="5" customWidth="1"/>
    <col min="11519" max="11519" width="11.7109375" style="5" customWidth="1"/>
    <col min="11520" max="11520" width="10" style="5" customWidth="1"/>
    <col min="11521" max="11521" width="8.28515625" style="5" customWidth="1"/>
    <col min="11522" max="11522" width="16.28515625" style="5" customWidth="1"/>
    <col min="11523" max="11523" width="17.42578125" style="5" customWidth="1"/>
    <col min="11524" max="11524" width="5.42578125" style="5" customWidth="1"/>
    <col min="11525" max="11525" width="14.140625" style="5" customWidth="1"/>
    <col min="11526" max="11526" width="17.42578125" style="5" customWidth="1"/>
    <col min="11527" max="11531" width="9.140625" style="5"/>
    <col min="11532" max="11532" width="12.28515625" style="5" customWidth="1"/>
    <col min="11533" max="11533" width="16" style="5" customWidth="1"/>
    <col min="11534" max="11771" width="9.140625" style="5"/>
    <col min="11772" max="11772" width="5.42578125" style="5" customWidth="1"/>
    <col min="11773" max="11773" width="7.85546875" style="5" customWidth="1"/>
    <col min="11774" max="11774" width="86.140625" style="5" customWidth="1"/>
    <col min="11775" max="11775" width="11.7109375" style="5" customWidth="1"/>
    <col min="11776" max="11776" width="10" style="5" customWidth="1"/>
    <col min="11777" max="11777" width="8.28515625" style="5" customWidth="1"/>
    <col min="11778" max="11778" width="16.28515625" style="5" customWidth="1"/>
    <col min="11779" max="11779" width="17.42578125" style="5" customWidth="1"/>
    <col min="11780" max="11780" width="5.42578125" style="5" customWidth="1"/>
    <col min="11781" max="11781" width="14.140625" style="5" customWidth="1"/>
    <col min="11782" max="11782" width="17.42578125" style="5" customWidth="1"/>
    <col min="11783" max="11787" width="9.140625" style="5"/>
    <col min="11788" max="11788" width="12.28515625" style="5" customWidth="1"/>
    <col min="11789" max="11789" width="16" style="5" customWidth="1"/>
    <col min="11790" max="12027" width="9.140625" style="5"/>
    <col min="12028" max="12028" width="5.42578125" style="5" customWidth="1"/>
    <col min="12029" max="12029" width="7.85546875" style="5" customWidth="1"/>
    <col min="12030" max="12030" width="86.140625" style="5" customWidth="1"/>
    <col min="12031" max="12031" width="11.7109375" style="5" customWidth="1"/>
    <col min="12032" max="12032" width="10" style="5" customWidth="1"/>
    <col min="12033" max="12033" width="8.28515625" style="5" customWidth="1"/>
    <col min="12034" max="12034" width="16.28515625" style="5" customWidth="1"/>
    <col min="12035" max="12035" width="17.42578125" style="5" customWidth="1"/>
    <col min="12036" max="12036" width="5.42578125" style="5" customWidth="1"/>
    <col min="12037" max="12037" width="14.140625" style="5" customWidth="1"/>
    <col min="12038" max="12038" width="17.42578125" style="5" customWidth="1"/>
    <col min="12039" max="12043" width="9.140625" style="5"/>
    <col min="12044" max="12044" width="12.28515625" style="5" customWidth="1"/>
    <col min="12045" max="12045" width="16" style="5" customWidth="1"/>
    <col min="12046" max="12283" width="9.140625" style="5"/>
    <col min="12284" max="12284" width="5.42578125" style="5" customWidth="1"/>
    <col min="12285" max="12285" width="7.85546875" style="5" customWidth="1"/>
    <col min="12286" max="12286" width="86.140625" style="5" customWidth="1"/>
    <col min="12287" max="12287" width="11.7109375" style="5" customWidth="1"/>
    <col min="12288" max="12288" width="10" style="5" customWidth="1"/>
    <col min="12289" max="12289" width="8.28515625" style="5" customWidth="1"/>
    <col min="12290" max="12290" width="16.28515625" style="5" customWidth="1"/>
    <col min="12291" max="12291" width="17.42578125" style="5" customWidth="1"/>
    <col min="12292" max="12292" width="5.42578125" style="5" customWidth="1"/>
    <col min="12293" max="12293" width="14.140625" style="5" customWidth="1"/>
    <col min="12294" max="12294" width="17.42578125" style="5" customWidth="1"/>
    <col min="12295" max="12299" width="9.140625" style="5"/>
    <col min="12300" max="12300" width="12.28515625" style="5" customWidth="1"/>
    <col min="12301" max="12301" width="16" style="5" customWidth="1"/>
    <col min="12302" max="12539" width="9.140625" style="5"/>
    <col min="12540" max="12540" width="5.42578125" style="5" customWidth="1"/>
    <col min="12541" max="12541" width="7.85546875" style="5" customWidth="1"/>
    <col min="12542" max="12542" width="86.140625" style="5" customWidth="1"/>
    <col min="12543" max="12543" width="11.7109375" style="5" customWidth="1"/>
    <col min="12544" max="12544" width="10" style="5" customWidth="1"/>
    <col min="12545" max="12545" width="8.28515625" style="5" customWidth="1"/>
    <col min="12546" max="12546" width="16.28515625" style="5" customWidth="1"/>
    <col min="12547" max="12547" width="17.42578125" style="5" customWidth="1"/>
    <col min="12548" max="12548" width="5.42578125" style="5" customWidth="1"/>
    <col min="12549" max="12549" width="14.140625" style="5" customWidth="1"/>
    <col min="12550" max="12550" width="17.42578125" style="5" customWidth="1"/>
    <col min="12551" max="12555" width="9.140625" style="5"/>
    <col min="12556" max="12556" width="12.28515625" style="5" customWidth="1"/>
    <col min="12557" max="12557" width="16" style="5" customWidth="1"/>
    <col min="12558" max="12795" width="9.140625" style="5"/>
    <col min="12796" max="12796" width="5.42578125" style="5" customWidth="1"/>
    <col min="12797" max="12797" width="7.85546875" style="5" customWidth="1"/>
    <col min="12798" max="12798" width="86.140625" style="5" customWidth="1"/>
    <col min="12799" max="12799" width="11.7109375" style="5" customWidth="1"/>
    <col min="12800" max="12800" width="10" style="5" customWidth="1"/>
    <col min="12801" max="12801" width="8.28515625" style="5" customWidth="1"/>
    <col min="12802" max="12802" width="16.28515625" style="5" customWidth="1"/>
    <col min="12803" max="12803" width="17.42578125" style="5" customWidth="1"/>
    <col min="12804" max="12804" width="5.42578125" style="5" customWidth="1"/>
    <col min="12805" max="12805" width="14.140625" style="5" customWidth="1"/>
    <col min="12806" max="12806" width="17.42578125" style="5" customWidth="1"/>
    <col min="12807" max="12811" width="9.140625" style="5"/>
    <col min="12812" max="12812" width="12.28515625" style="5" customWidth="1"/>
    <col min="12813" max="12813" width="16" style="5" customWidth="1"/>
    <col min="12814" max="13051" width="9.140625" style="5"/>
    <col min="13052" max="13052" width="5.42578125" style="5" customWidth="1"/>
    <col min="13053" max="13053" width="7.85546875" style="5" customWidth="1"/>
    <col min="13054" max="13054" width="86.140625" style="5" customWidth="1"/>
    <col min="13055" max="13055" width="11.7109375" style="5" customWidth="1"/>
    <col min="13056" max="13056" width="10" style="5" customWidth="1"/>
    <col min="13057" max="13057" width="8.28515625" style="5" customWidth="1"/>
    <col min="13058" max="13058" width="16.28515625" style="5" customWidth="1"/>
    <col min="13059" max="13059" width="17.42578125" style="5" customWidth="1"/>
    <col min="13060" max="13060" width="5.42578125" style="5" customWidth="1"/>
    <col min="13061" max="13061" width="14.140625" style="5" customWidth="1"/>
    <col min="13062" max="13062" width="17.42578125" style="5" customWidth="1"/>
    <col min="13063" max="13067" width="9.140625" style="5"/>
    <col min="13068" max="13068" width="12.28515625" style="5" customWidth="1"/>
    <col min="13069" max="13069" width="16" style="5" customWidth="1"/>
    <col min="13070" max="13307" width="9.140625" style="5"/>
    <col min="13308" max="13308" width="5.42578125" style="5" customWidth="1"/>
    <col min="13309" max="13309" width="7.85546875" style="5" customWidth="1"/>
    <col min="13310" max="13310" width="86.140625" style="5" customWidth="1"/>
    <col min="13311" max="13311" width="11.7109375" style="5" customWidth="1"/>
    <col min="13312" max="13312" width="10" style="5" customWidth="1"/>
    <col min="13313" max="13313" width="8.28515625" style="5" customWidth="1"/>
    <col min="13314" max="13314" width="16.28515625" style="5" customWidth="1"/>
    <col min="13315" max="13315" width="17.42578125" style="5" customWidth="1"/>
    <col min="13316" max="13316" width="5.42578125" style="5" customWidth="1"/>
    <col min="13317" max="13317" width="14.140625" style="5" customWidth="1"/>
    <col min="13318" max="13318" width="17.42578125" style="5" customWidth="1"/>
    <col min="13319" max="13323" width="9.140625" style="5"/>
    <col min="13324" max="13324" width="12.28515625" style="5" customWidth="1"/>
    <col min="13325" max="13325" width="16" style="5" customWidth="1"/>
    <col min="13326" max="13563" width="9.140625" style="5"/>
    <col min="13564" max="13564" width="5.42578125" style="5" customWidth="1"/>
    <col min="13565" max="13565" width="7.85546875" style="5" customWidth="1"/>
    <col min="13566" max="13566" width="86.140625" style="5" customWidth="1"/>
    <col min="13567" max="13567" width="11.7109375" style="5" customWidth="1"/>
    <col min="13568" max="13568" width="10" style="5" customWidth="1"/>
    <col min="13569" max="13569" width="8.28515625" style="5" customWidth="1"/>
    <col min="13570" max="13570" width="16.28515625" style="5" customWidth="1"/>
    <col min="13571" max="13571" width="17.42578125" style="5" customWidth="1"/>
    <col min="13572" max="13572" width="5.42578125" style="5" customWidth="1"/>
    <col min="13573" max="13573" width="14.140625" style="5" customWidth="1"/>
    <col min="13574" max="13574" width="17.42578125" style="5" customWidth="1"/>
    <col min="13575" max="13579" width="9.140625" style="5"/>
    <col min="13580" max="13580" width="12.28515625" style="5" customWidth="1"/>
    <col min="13581" max="13581" width="16" style="5" customWidth="1"/>
    <col min="13582" max="13819" width="9.140625" style="5"/>
    <col min="13820" max="13820" width="5.42578125" style="5" customWidth="1"/>
    <col min="13821" max="13821" width="7.85546875" style="5" customWidth="1"/>
    <col min="13822" max="13822" width="86.140625" style="5" customWidth="1"/>
    <col min="13823" max="13823" width="11.7109375" style="5" customWidth="1"/>
    <col min="13824" max="13824" width="10" style="5" customWidth="1"/>
    <col min="13825" max="13825" width="8.28515625" style="5" customWidth="1"/>
    <col min="13826" max="13826" width="16.28515625" style="5" customWidth="1"/>
    <col min="13827" max="13827" width="17.42578125" style="5" customWidth="1"/>
    <col min="13828" max="13828" width="5.42578125" style="5" customWidth="1"/>
    <col min="13829" max="13829" width="14.140625" style="5" customWidth="1"/>
    <col min="13830" max="13830" width="17.42578125" style="5" customWidth="1"/>
    <col min="13831" max="13835" width="9.140625" style="5"/>
    <col min="13836" max="13836" width="12.28515625" style="5" customWidth="1"/>
    <col min="13837" max="13837" width="16" style="5" customWidth="1"/>
    <col min="13838" max="14075" width="9.140625" style="5"/>
    <col min="14076" max="14076" width="5.42578125" style="5" customWidth="1"/>
    <col min="14077" max="14077" width="7.85546875" style="5" customWidth="1"/>
    <col min="14078" max="14078" width="86.140625" style="5" customWidth="1"/>
    <col min="14079" max="14079" width="11.7109375" style="5" customWidth="1"/>
    <col min="14080" max="14080" width="10" style="5" customWidth="1"/>
    <col min="14081" max="14081" width="8.28515625" style="5" customWidth="1"/>
    <col min="14082" max="14082" width="16.28515625" style="5" customWidth="1"/>
    <col min="14083" max="14083" width="17.42578125" style="5" customWidth="1"/>
    <col min="14084" max="14084" width="5.42578125" style="5" customWidth="1"/>
    <col min="14085" max="14085" width="14.140625" style="5" customWidth="1"/>
    <col min="14086" max="14086" width="17.42578125" style="5" customWidth="1"/>
    <col min="14087" max="14091" width="9.140625" style="5"/>
    <col min="14092" max="14092" width="12.28515625" style="5" customWidth="1"/>
    <col min="14093" max="14093" width="16" style="5" customWidth="1"/>
    <col min="14094" max="14331" width="9.140625" style="5"/>
    <col min="14332" max="14332" width="5.42578125" style="5" customWidth="1"/>
    <col min="14333" max="14333" width="7.85546875" style="5" customWidth="1"/>
    <col min="14334" max="14334" width="86.140625" style="5" customWidth="1"/>
    <col min="14335" max="14335" width="11.7109375" style="5" customWidth="1"/>
    <col min="14336" max="14336" width="10" style="5" customWidth="1"/>
    <col min="14337" max="14337" width="8.28515625" style="5" customWidth="1"/>
    <col min="14338" max="14338" width="16.28515625" style="5" customWidth="1"/>
    <col min="14339" max="14339" width="17.42578125" style="5" customWidth="1"/>
    <col min="14340" max="14340" width="5.42578125" style="5" customWidth="1"/>
    <col min="14341" max="14341" width="14.140625" style="5" customWidth="1"/>
    <col min="14342" max="14342" width="17.42578125" style="5" customWidth="1"/>
    <col min="14343" max="14347" width="9.140625" style="5"/>
    <col min="14348" max="14348" width="12.28515625" style="5" customWidth="1"/>
    <col min="14349" max="14349" width="16" style="5" customWidth="1"/>
    <col min="14350" max="14587" width="9.140625" style="5"/>
    <col min="14588" max="14588" width="5.42578125" style="5" customWidth="1"/>
    <col min="14589" max="14589" width="7.85546875" style="5" customWidth="1"/>
    <col min="14590" max="14590" width="86.140625" style="5" customWidth="1"/>
    <col min="14591" max="14591" width="11.7109375" style="5" customWidth="1"/>
    <col min="14592" max="14592" width="10" style="5" customWidth="1"/>
    <col min="14593" max="14593" width="8.28515625" style="5" customWidth="1"/>
    <col min="14594" max="14594" width="16.28515625" style="5" customWidth="1"/>
    <col min="14595" max="14595" width="17.42578125" style="5" customWidth="1"/>
    <col min="14596" max="14596" width="5.42578125" style="5" customWidth="1"/>
    <col min="14597" max="14597" width="14.140625" style="5" customWidth="1"/>
    <col min="14598" max="14598" width="17.42578125" style="5" customWidth="1"/>
    <col min="14599" max="14603" width="9.140625" style="5"/>
    <col min="14604" max="14604" width="12.28515625" style="5" customWidth="1"/>
    <col min="14605" max="14605" width="16" style="5" customWidth="1"/>
    <col min="14606" max="14843" width="9.140625" style="5"/>
    <col min="14844" max="14844" width="5.42578125" style="5" customWidth="1"/>
    <col min="14845" max="14845" width="7.85546875" style="5" customWidth="1"/>
    <col min="14846" max="14846" width="86.140625" style="5" customWidth="1"/>
    <col min="14847" max="14847" width="11.7109375" style="5" customWidth="1"/>
    <col min="14848" max="14848" width="10" style="5" customWidth="1"/>
    <col min="14849" max="14849" width="8.28515625" style="5" customWidth="1"/>
    <col min="14850" max="14850" width="16.28515625" style="5" customWidth="1"/>
    <col min="14851" max="14851" width="17.42578125" style="5" customWidth="1"/>
    <col min="14852" max="14852" width="5.42578125" style="5" customWidth="1"/>
    <col min="14853" max="14853" width="14.140625" style="5" customWidth="1"/>
    <col min="14854" max="14854" width="17.42578125" style="5" customWidth="1"/>
    <col min="14855" max="14859" width="9.140625" style="5"/>
    <col min="14860" max="14860" width="12.28515625" style="5" customWidth="1"/>
    <col min="14861" max="14861" width="16" style="5" customWidth="1"/>
    <col min="14862" max="15099" width="9.140625" style="5"/>
    <col min="15100" max="15100" width="5.42578125" style="5" customWidth="1"/>
    <col min="15101" max="15101" width="7.85546875" style="5" customWidth="1"/>
    <col min="15102" max="15102" width="86.140625" style="5" customWidth="1"/>
    <col min="15103" max="15103" width="11.7109375" style="5" customWidth="1"/>
    <col min="15104" max="15104" width="10" style="5" customWidth="1"/>
    <col min="15105" max="15105" width="8.28515625" style="5" customWidth="1"/>
    <col min="15106" max="15106" width="16.28515625" style="5" customWidth="1"/>
    <col min="15107" max="15107" width="17.42578125" style="5" customWidth="1"/>
    <col min="15108" max="15108" width="5.42578125" style="5" customWidth="1"/>
    <col min="15109" max="15109" width="14.140625" style="5" customWidth="1"/>
    <col min="15110" max="15110" width="17.42578125" style="5" customWidth="1"/>
    <col min="15111" max="15115" width="9.140625" style="5"/>
    <col min="15116" max="15116" width="12.28515625" style="5" customWidth="1"/>
    <col min="15117" max="15117" width="16" style="5" customWidth="1"/>
    <col min="15118" max="15355" width="9.140625" style="5"/>
    <col min="15356" max="15356" width="5.42578125" style="5" customWidth="1"/>
    <col min="15357" max="15357" width="7.85546875" style="5" customWidth="1"/>
    <col min="15358" max="15358" width="86.140625" style="5" customWidth="1"/>
    <col min="15359" max="15359" width="11.7109375" style="5" customWidth="1"/>
    <col min="15360" max="15360" width="10" style="5" customWidth="1"/>
    <col min="15361" max="15361" width="8.28515625" style="5" customWidth="1"/>
    <col min="15362" max="15362" width="16.28515625" style="5" customWidth="1"/>
    <col min="15363" max="15363" width="17.42578125" style="5" customWidth="1"/>
    <col min="15364" max="15364" width="5.42578125" style="5" customWidth="1"/>
    <col min="15365" max="15365" width="14.140625" style="5" customWidth="1"/>
    <col min="15366" max="15366" width="17.42578125" style="5" customWidth="1"/>
    <col min="15367" max="15371" width="9.140625" style="5"/>
    <col min="15372" max="15372" width="12.28515625" style="5" customWidth="1"/>
    <col min="15373" max="15373" width="16" style="5" customWidth="1"/>
    <col min="15374" max="15611" width="9.140625" style="5"/>
    <col min="15612" max="15612" width="5.42578125" style="5" customWidth="1"/>
    <col min="15613" max="15613" width="7.85546875" style="5" customWidth="1"/>
    <col min="15614" max="15614" width="86.140625" style="5" customWidth="1"/>
    <col min="15615" max="15615" width="11.7109375" style="5" customWidth="1"/>
    <col min="15616" max="15616" width="10" style="5" customWidth="1"/>
    <col min="15617" max="15617" width="8.28515625" style="5" customWidth="1"/>
    <col min="15618" max="15618" width="16.28515625" style="5" customWidth="1"/>
    <col min="15619" max="15619" width="17.42578125" style="5" customWidth="1"/>
    <col min="15620" max="15620" width="5.42578125" style="5" customWidth="1"/>
    <col min="15621" max="15621" width="14.140625" style="5" customWidth="1"/>
    <col min="15622" max="15622" width="17.42578125" style="5" customWidth="1"/>
    <col min="15623" max="15627" width="9.140625" style="5"/>
    <col min="15628" max="15628" width="12.28515625" style="5" customWidth="1"/>
    <col min="15629" max="15629" width="16" style="5" customWidth="1"/>
    <col min="15630" max="15867" width="9.140625" style="5"/>
    <col min="15868" max="15868" width="5.42578125" style="5" customWidth="1"/>
    <col min="15869" max="15869" width="7.85546875" style="5" customWidth="1"/>
    <col min="15870" max="15870" width="86.140625" style="5" customWidth="1"/>
    <col min="15871" max="15871" width="11.7109375" style="5" customWidth="1"/>
    <col min="15872" max="15872" width="10" style="5" customWidth="1"/>
    <col min="15873" max="15873" width="8.28515625" style="5" customWidth="1"/>
    <col min="15874" max="15874" width="16.28515625" style="5" customWidth="1"/>
    <col min="15875" max="15875" width="17.42578125" style="5" customWidth="1"/>
    <col min="15876" max="15876" width="5.42578125" style="5" customWidth="1"/>
    <col min="15877" max="15877" width="14.140625" style="5" customWidth="1"/>
    <col min="15878" max="15878" width="17.42578125" style="5" customWidth="1"/>
    <col min="15879" max="15883" width="9.140625" style="5"/>
    <col min="15884" max="15884" width="12.28515625" style="5" customWidth="1"/>
    <col min="15885" max="15885" width="16" style="5" customWidth="1"/>
    <col min="15886" max="16123" width="9.140625" style="5"/>
    <col min="16124" max="16124" width="5.42578125" style="5" customWidth="1"/>
    <col min="16125" max="16125" width="7.85546875" style="5" customWidth="1"/>
    <col min="16126" max="16126" width="86.140625" style="5" customWidth="1"/>
    <col min="16127" max="16127" width="11.7109375" style="5" customWidth="1"/>
    <col min="16128" max="16128" width="10" style="5" customWidth="1"/>
    <col min="16129" max="16129" width="8.28515625" style="5" customWidth="1"/>
    <col min="16130" max="16130" width="16.28515625" style="5" customWidth="1"/>
    <col min="16131" max="16131" width="17.42578125" style="5" customWidth="1"/>
    <col min="16132" max="16132" width="5.42578125" style="5" customWidth="1"/>
    <col min="16133" max="16133" width="14.140625" style="5" customWidth="1"/>
    <col min="16134" max="16134" width="17.42578125" style="5" customWidth="1"/>
    <col min="16135" max="16139" width="9.140625" style="5"/>
    <col min="16140" max="16140" width="12.28515625" style="5" customWidth="1"/>
    <col min="16141" max="16141" width="16" style="5" customWidth="1"/>
    <col min="16142" max="16384" width="9.140625" style="5"/>
  </cols>
  <sheetData>
    <row r="1" spans="1:59" x14ac:dyDescent="0.25">
      <c r="A1" s="2" t="s">
        <v>721</v>
      </c>
      <c r="B1" s="2" t="s">
        <v>722</v>
      </c>
      <c r="C1" s="3" t="s">
        <v>723</v>
      </c>
      <c r="D1" s="3" t="s">
        <v>0</v>
      </c>
      <c r="E1" s="72" t="s">
        <v>724</v>
      </c>
      <c r="F1" s="2" t="s">
        <v>725</v>
      </c>
      <c r="G1" s="2" t="s">
        <v>726</v>
      </c>
      <c r="H1" s="4" t="s">
        <v>727</v>
      </c>
      <c r="I1" s="63" t="s">
        <v>728</v>
      </c>
      <c r="J1" s="2" t="s">
        <v>729</v>
      </c>
      <c r="K1" s="2" t="s">
        <v>730</v>
      </c>
    </row>
    <row r="2" spans="1:59" x14ac:dyDescent="0.25">
      <c r="A2" s="94" t="s">
        <v>731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59" ht="28.15" customHeight="1" x14ac:dyDescent="0.25">
      <c r="A3" s="7">
        <v>1</v>
      </c>
      <c r="B3" s="8">
        <v>1</v>
      </c>
      <c r="C3" s="1" t="s">
        <v>732</v>
      </c>
      <c r="D3" s="1" t="s">
        <v>1</v>
      </c>
      <c r="E3" s="73" t="s">
        <v>733</v>
      </c>
      <c r="F3" s="7">
        <v>90</v>
      </c>
      <c r="G3" s="9">
        <v>4.7300000000000004</v>
      </c>
      <c r="H3" s="10">
        <f>ROUND(G3*F3,2)</f>
        <v>425.7</v>
      </c>
      <c r="I3" s="64">
        <v>0.08</v>
      </c>
      <c r="J3" s="9">
        <v>5.1100000000000003</v>
      </c>
      <c r="K3" s="9">
        <f>ROUND(H3*(100%+I3),2)</f>
        <v>459.76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</row>
    <row r="4" spans="1:59" ht="28.15" customHeight="1" x14ac:dyDescent="0.25">
      <c r="A4" s="7">
        <v>2</v>
      </c>
      <c r="B4" s="8">
        <v>1</v>
      </c>
      <c r="C4" s="1" t="s">
        <v>734</v>
      </c>
      <c r="D4" s="1" t="s">
        <v>2</v>
      </c>
      <c r="E4" s="73" t="s">
        <v>733</v>
      </c>
      <c r="F4" s="7">
        <v>3</v>
      </c>
      <c r="G4" s="9">
        <v>9.08</v>
      </c>
      <c r="H4" s="10">
        <f t="shared" ref="H4:H67" si="0">ROUND(G4*F4,2)</f>
        <v>27.24</v>
      </c>
      <c r="I4" s="64">
        <v>0.08</v>
      </c>
      <c r="J4" s="9">
        <v>9.81</v>
      </c>
      <c r="K4" s="9">
        <f t="shared" ref="K4:K67" si="1">ROUND(H4*(100%+I4),2)</f>
        <v>29.42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</row>
    <row r="5" spans="1:59" ht="28.15" customHeight="1" x14ac:dyDescent="0.25">
      <c r="A5" s="7">
        <v>3</v>
      </c>
      <c r="B5" s="8">
        <v>1</v>
      </c>
      <c r="C5" s="1" t="s">
        <v>735</v>
      </c>
      <c r="D5" s="1" t="s">
        <v>3</v>
      </c>
      <c r="E5" s="73" t="s">
        <v>733</v>
      </c>
      <c r="F5" s="7">
        <v>10</v>
      </c>
      <c r="G5" s="9">
        <v>22.36</v>
      </c>
      <c r="H5" s="10">
        <f t="shared" si="0"/>
        <v>223.6</v>
      </c>
      <c r="I5" s="64">
        <v>0.08</v>
      </c>
      <c r="J5" s="9">
        <v>24.15</v>
      </c>
      <c r="K5" s="9">
        <f t="shared" si="1"/>
        <v>241.49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59" s="11" customFormat="1" ht="28.15" customHeight="1" x14ac:dyDescent="0.25">
      <c r="A6" s="7">
        <v>4</v>
      </c>
      <c r="B6" s="8">
        <v>1</v>
      </c>
      <c r="C6" s="1" t="s">
        <v>736</v>
      </c>
      <c r="D6" s="1" t="s">
        <v>4</v>
      </c>
      <c r="E6" s="73" t="s">
        <v>733</v>
      </c>
      <c r="F6" s="7">
        <v>1.67</v>
      </c>
      <c r="G6" s="9">
        <v>2.41</v>
      </c>
      <c r="H6" s="10">
        <f t="shared" si="0"/>
        <v>4.0199999999999996</v>
      </c>
      <c r="I6" s="64">
        <v>0.08</v>
      </c>
      <c r="J6" s="9">
        <v>2.6</v>
      </c>
      <c r="K6" s="9">
        <f t="shared" si="1"/>
        <v>4.34</v>
      </c>
    </row>
    <row r="7" spans="1:59" ht="28.15" customHeight="1" x14ac:dyDescent="0.25">
      <c r="A7" s="7">
        <v>5</v>
      </c>
      <c r="B7" s="8">
        <v>1</v>
      </c>
      <c r="C7" s="1" t="s">
        <v>737</v>
      </c>
      <c r="D7" s="1" t="s">
        <v>5</v>
      </c>
      <c r="E7" s="73" t="s">
        <v>733</v>
      </c>
      <c r="F7" s="7">
        <v>1</v>
      </c>
      <c r="G7" s="9">
        <v>14.64</v>
      </c>
      <c r="H7" s="10">
        <f t="shared" si="0"/>
        <v>14.64</v>
      </c>
      <c r="I7" s="64">
        <v>0.08</v>
      </c>
      <c r="J7" s="9">
        <v>15.81</v>
      </c>
      <c r="K7" s="9">
        <f t="shared" si="1"/>
        <v>15.81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</row>
    <row r="8" spans="1:59" ht="28.15" customHeight="1" x14ac:dyDescent="0.25">
      <c r="A8" s="7">
        <v>6</v>
      </c>
      <c r="B8" s="8">
        <v>1</v>
      </c>
      <c r="C8" s="1" t="s">
        <v>738</v>
      </c>
      <c r="D8" s="1" t="s">
        <v>6</v>
      </c>
      <c r="E8" s="73" t="s">
        <v>733</v>
      </c>
      <c r="F8" s="7">
        <v>30</v>
      </c>
      <c r="G8" s="9">
        <v>30.35</v>
      </c>
      <c r="H8" s="10">
        <f t="shared" si="0"/>
        <v>910.5</v>
      </c>
      <c r="I8" s="64">
        <v>0.08</v>
      </c>
      <c r="J8" s="9">
        <v>32.78</v>
      </c>
      <c r="K8" s="9">
        <f t="shared" si="1"/>
        <v>983.34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</row>
    <row r="9" spans="1:59" ht="28.15" customHeight="1" x14ac:dyDescent="0.25">
      <c r="A9" s="7">
        <v>7</v>
      </c>
      <c r="B9" s="8">
        <v>1</v>
      </c>
      <c r="C9" s="1" t="s">
        <v>739</v>
      </c>
      <c r="D9" s="1" t="s">
        <v>7</v>
      </c>
      <c r="E9" s="73" t="s">
        <v>733</v>
      </c>
      <c r="F9" s="7">
        <v>1</v>
      </c>
      <c r="G9" s="9">
        <v>23.09</v>
      </c>
      <c r="H9" s="10">
        <f t="shared" si="0"/>
        <v>23.09</v>
      </c>
      <c r="I9" s="64">
        <v>0.08</v>
      </c>
      <c r="J9" s="9">
        <v>24.94</v>
      </c>
      <c r="K9" s="9">
        <f t="shared" si="1"/>
        <v>24.94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59" ht="28.15" customHeight="1" x14ac:dyDescent="0.25">
      <c r="A10" s="7">
        <v>8</v>
      </c>
      <c r="B10" s="8">
        <v>1</v>
      </c>
      <c r="C10" s="1" t="s">
        <v>740</v>
      </c>
      <c r="D10" s="1" t="s">
        <v>8</v>
      </c>
      <c r="E10" s="73" t="s">
        <v>733</v>
      </c>
      <c r="F10" s="7">
        <v>5</v>
      </c>
      <c r="G10" s="9">
        <v>72.790000000000006</v>
      </c>
      <c r="H10" s="10">
        <f t="shared" si="0"/>
        <v>363.95</v>
      </c>
      <c r="I10" s="64">
        <v>0.08</v>
      </c>
      <c r="J10" s="9">
        <v>78.61</v>
      </c>
      <c r="K10" s="9">
        <f t="shared" si="1"/>
        <v>393.07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</row>
    <row r="11" spans="1:59" ht="28.15" customHeight="1" x14ac:dyDescent="0.25">
      <c r="A11" s="7">
        <v>9</v>
      </c>
      <c r="B11" s="8">
        <v>1</v>
      </c>
      <c r="C11" s="1" t="s">
        <v>741</v>
      </c>
      <c r="D11" s="1" t="s">
        <v>9</v>
      </c>
      <c r="E11" s="73" t="s">
        <v>733</v>
      </c>
      <c r="F11" s="7">
        <v>1</v>
      </c>
      <c r="G11" s="9">
        <v>45.06</v>
      </c>
      <c r="H11" s="10">
        <f t="shared" si="0"/>
        <v>45.06</v>
      </c>
      <c r="I11" s="64">
        <v>0.08</v>
      </c>
      <c r="J11" s="9">
        <v>48.66</v>
      </c>
      <c r="K11" s="9">
        <f t="shared" si="1"/>
        <v>48.66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59" ht="28.15" customHeight="1" x14ac:dyDescent="0.25">
      <c r="A12" s="7">
        <v>10</v>
      </c>
      <c r="B12" s="8">
        <v>1</v>
      </c>
      <c r="C12" s="1" t="s">
        <v>742</v>
      </c>
      <c r="D12" s="1" t="s">
        <v>10</v>
      </c>
      <c r="E12" s="73" t="s">
        <v>733</v>
      </c>
      <c r="F12" s="7">
        <v>4</v>
      </c>
      <c r="G12" s="9">
        <v>18.7</v>
      </c>
      <c r="H12" s="10">
        <f t="shared" si="0"/>
        <v>74.8</v>
      </c>
      <c r="I12" s="64">
        <v>0.08</v>
      </c>
      <c r="J12" s="9">
        <v>20.2</v>
      </c>
      <c r="K12" s="9">
        <f t="shared" si="1"/>
        <v>80.78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</row>
    <row r="13" spans="1:59" ht="28.15" customHeight="1" x14ac:dyDescent="0.25">
      <c r="A13" s="7">
        <v>11</v>
      </c>
      <c r="B13" s="8">
        <v>1</v>
      </c>
      <c r="C13" s="1" t="s">
        <v>743</v>
      </c>
      <c r="D13" s="1" t="s">
        <v>1528</v>
      </c>
      <c r="E13" s="73" t="s">
        <v>733</v>
      </c>
      <c r="F13" s="7">
        <v>5</v>
      </c>
      <c r="G13" s="9">
        <v>166.38</v>
      </c>
      <c r="H13" s="10">
        <f t="shared" si="0"/>
        <v>831.9</v>
      </c>
      <c r="I13" s="64">
        <v>0.08</v>
      </c>
      <c r="J13" s="9">
        <v>179.69</v>
      </c>
      <c r="K13" s="9">
        <f t="shared" si="1"/>
        <v>898.45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</row>
    <row r="14" spans="1:59" ht="28.15" customHeight="1" x14ac:dyDescent="0.25">
      <c r="A14" s="7">
        <v>12</v>
      </c>
      <c r="B14" s="8">
        <v>1</v>
      </c>
      <c r="C14" s="1" t="s">
        <v>744</v>
      </c>
      <c r="D14" s="1" t="s">
        <v>11</v>
      </c>
      <c r="E14" s="73" t="s">
        <v>733</v>
      </c>
      <c r="F14" s="7">
        <v>1</v>
      </c>
      <c r="G14" s="9">
        <v>249.58</v>
      </c>
      <c r="H14" s="10">
        <f t="shared" si="0"/>
        <v>249.58</v>
      </c>
      <c r="I14" s="64">
        <v>0.08</v>
      </c>
      <c r="J14" s="9">
        <v>269.55</v>
      </c>
      <c r="K14" s="9">
        <f t="shared" si="1"/>
        <v>269.55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</row>
    <row r="15" spans="1:59" ht="28.15" customHeight="1" x14ac:dyDescent="0.25">
      <c r="A15" s="7">
        <v>13</v>
      </c>
      <c r="B15" s="8">
        <v>1</v>
      </c>
      <c r="C15" s="1" t="s">
        <v>745</v>
      </c>
      <c r="D15" s="1" t="s">
        <v>12</v>
      </c>
      <c r="E15" s="73" t="s">
        <v>733</v>
      </c>
      <c r="F15" s="7">
        <v>7</v>
      </c>
      <c r="G15" s="9">
        <v>223.29</v>
      </c>
      <c r="H15" s="10">
        <f t="shared" si="0"/>
        <v>1563.03</v>
      </c>
      <c r="I15" s="64">
        <v>0.08</v>
      </c>
      <c r="J15" s="9">
        <v>241.15</v>
      </c>
      <c r="K15" s="9">
        <f t="shared" si="1"/>
        <v>1688.07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</row>
    <row r="16" spans="1:59" ht="28.15" customHeight="1" x14ac:dyDescent="0.25">
      <c r="A16" s="7">
        <v>14</v>
      </c>
      <c r="B16" s="8">
        <v>1</v>
      </c>
      <c r="C16" s="1" t="s">
        <v>746</v>
      </c>
      <c r="D16" s="1" t="s">
        <v>13</v>
      </c>
      <c r="E16" s="73" t="s">
        <v>733</v>
      </c>
      <c r="F16" s="7">
        <v>5</v>
      </c>
      <c r="G16" s="9">
        <v>23.8</v>
      </c>
      <c r="H16" s="10">
        <f t="shared" si="0"/>
        <v>119</v>
      </c>
      <c r="I16" s="64">
        <v>0.08</v>
      </c>
      <c r="J16" s="9">
        <v>25.7</v>
      </c>
      <c r="K16" s="9">
        <f t="shared" si="1"/>
        <v>128.52000000000001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</row>
    <row r="17" spans="1:59" ht="28.15" customHeight="1" x14ac:dyDescent="0.25">
      <c r="A17" s="7">
        <v>15</v>
      </c>
      <c r="B17" s="8">
        <v>1</v>
      </c>
      <c r="C17" s="1" t="s">
        <v>747</v>
      </c>
      <c r="D17" s="1" t="s">
        <v>14</v>
      </c>
      <c r="E17" s="73" t="s">
        <v>733</v>
      </c>
      <c r="F17" s="7">
        <v>5</v>
      </c>
      <c r="G17" s="9">
        <v>33.82</v>
      </c>
      <c r="H17" s="10">
        <f t="shared" si="0"/>
        <v>169.1</v>
      </c>
      <c r="I17" s="64">
        <v>0.08</v>
      </c>
      <c r="J17" s="9">
        <v>36.53</v>
      </c>
      <c r="K17" s="9">
        <f t="shared" si="1"/>
        <v>182.63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</row>
    <row r="18" spans="1:59" ht="28.15" customHeight="1" x14ac:dyDescent="0.25">
      <c r="A18" s="7">
        <v>16</v>
      </c>
      <c r="B18" s="8">
        <v>1</v>
      </c>
      <c r="C18" s="1" t="s">
        <v>748</v>
      </c>
      <c r="D18" s="1" t="s">
        <v>15</v>
      </c>
      <c r="E18" s="73" t="s">
        <v>733</v>
      </c>
      <c r="F18" s="7">
        <v>100</v>
      </c>
      <c r="G18" s="9">
        <v>280</v>
      </c>
      <c r="H18" s="10">
        <f t="shared" si="0"/>
        <v>28000</v>
      </c>
      <c r="I18" s="64">
        <v>0.08</v>
      </c>
      <c r="J18" s="9">
        <v>302.39999999999998</v>
      </c>
      <c r="K18" s="9">
        <f t="shared" si="1"/>
        <v>30240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</row>
    <row r="19" spans="1:59" ht="28.15" customHeight="1" x14ac:dyDescent="0.25">
      <c r="A19" s="7">
        <v>17</v>
      </c>
      <c r="B19" s="8">
        <v>1</v>
      </c>
      <c r="C19" s="1" t="s">
        <v>749</v>
      </c>
      <c r="D19" s="1" t="s">
        <v>16</v>
      </c>
      <c r="E19" s="73" t="s">
        <v>733</v>
      </c>
      <c r="F19" s="7">
        <v>50</v>
      </c>
      <c r="G19" s="9">
        <v>140</v>
      </c>
      <c r="H19" s="10">
        <f t="shared" si="0"/>
        <v>7000</v>
      </c>
      <c r="I19" s="64">
        <v>0.08</v>
      </c>
      <c r="J19" s="9">
        <v>151.19999999999999</v>
      </c>
      <c r="K19" s="9">
        <f t="shared" si="1"/>
        <v>7560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</row>
    <row r="20" spans="1:59" ht="28.15" customHeight="1" x14ac:dyDescent="0.25">
      <c r="A20" s="7">
        <v>18</v>
      </c>
      <c r="B20" s="8">
        <v>1</v>
      </c>
      <c r="C20" s="1" t="s">
        <v>750</v>
      </c>
      <c r="D20" s="1" t="s">
        <v>1514</v>
      </c>
      <c r="E20" s="73" t="s">
        <v>733</v>
      </c>
      <c r="F20" s="7">
        <v>3</v>
      </c>
      <c r="G20" s="9">
        <v>37</v>
      </c>
      <c r="H20" s="10">
        <f t="shared" si="0"/>
        <v>111</v>
      </c>
      <c r="I20" s="64">
        <v>0.08</v>
      </c>
      <c r="J20" s="9">
        <v>39.96</v>
      </c>
      <c r="K20" s="9">
        <f t="shared" si="1"/>
        <v>119.88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</row>
    <row r="21" spans="1:59" ht="28.15" customHeight="1" x14ac:dyDescent="0.25">
      <c r="A21" s="7">
        <v>19</v>
      </c>
      <c r="B21" s="8">
        <v>1</v>
      </c>
      <c r="C21" s="1" t="s">
        <v>751</v>
      </c>
      <c r="D21" s="1" t="s">
        <v>17</v>
      </c>
      <c r="E21" s="73" t="s">
        <v>733</v>
      </c>
      <c r="F21" s="7">
        <v>6</v>
      </c>
      <c r="G21" s="9">
        <v>7.71</v>
      </c>
      <c r="H21" s="10">
        <f t="shared" si="0"/>
        <v>46.26</v>
      </c>
      <c r="I21" s="64">
        <v>0.08</v>
      </c>
      <c r="J21" s="9">
        <v>8.33</v>
      </c>
      <c r="K21" s="9">
        <f t="shared" si="1"/>
        <v>49.96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</row>
    <row r="22" spans="1:59" ht="28.15" customHeight="1" x14ac:dyDescent="0.25">
      <c r="A22" s="7">
        <v>20</v>
      </c>
      <c r="B22" s="8">
        <v>1</v>
      </c>
      <c r="C22" s="1" t="s">
        <v>752</v>
      </c>
      <c r="D22" s="1" t="s">
        <v>18</v>
      </c>
      <c r="E22" s="73" t="s">
        <v>733</v>
      </c>
      <c r="F22" s="7">
        <v>40</v>
      </c>
      <c r="G22" s="9">
        <v>5.46</v>
      </c>
      <c r="H22" s="10">
        <f t="shared" si="0"/>
        <v>218.4</v>
      </c>
      <c r="I22" s="64">
        <v>0.08</v>
      </c>
      <c r="J22" s="9">
        <v>5.9</v>
      </c>
      <c r="K22" s="9">
        <f t="shared" si="1"/>
        <v>235.87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</row>
    <row r="23" spans="1:59" ht="28.15" customHeight="1" x14ac:dyDescent="0.25">
      <c r="A23" s="7">
        <v>21</v>
      </c>
      <c r="B23" s="8">
        <v>1</v>
      </c>
      <c r="C23" s="1" t="s">
        <v>753</v>
      </c>
      <c r="D23" s="1" t="s">
        <v>19</v>
      </c>
      <c r="E23" s="73" t="s">
        <v>733</v>
      </c>
      <c r="F23" s="7">
        <v>30</v>
      </c>
      <c r="G23" s="9">
        <v>10.19</v>
      </c>
      <c r="H23" s="10">
        <f t="shared" si="0"/>
        <v>305.7</v>
      </c>
      <c r="I23" s="64">
        <v>0.08</v>
      </c>
      <c r="J23" s="9">
        <v>11.01</v>
      </c>
      <c r="K23" s="9">
        <f t="shared" si="1"/>
        <v>330.16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</row>
    <row r="24" spans="1:59" ht="28.15" customHeight="1" x14ac:dyDescent="0.25">
      <c r="A24" s="7">
        <v>22</v>
      </c>
      <c r="B24" s="8">
        <v>1</v>
      </c>
      <c r="C24" s="1" t="s">
        <v>754</v>
      </c>
      <c r="D24" s="1" t="s">
        <v>20</v>
      </c>
      <c r="E24" s="73" t="s">
        <v>733</v>
      </c>
      <c r="F24" s="7">
        <v>15</v>
      </c>
      <c r="G24" s="9">
        <v>6.72</v>
      </c>
      <c r="H24" s="10">
        <f t="shared" si="0"/>
        <v>100.8</v>
      </c>
      <c r="I24" s="64">
        <v>0.08</v>
      </c>
      <c r="J24" s="9">
        <v>7.26</v>
      </c>
      <c r="K24" s="9">
        <f t="shared" si="1"/>
        <v>108.86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</row>
    <row r="25" spans="1:59" ht="28.15" customHeight="1" x14ac:dyDescent="0.25">
      <c r="A25" s="7">
        <v>23</v>
      </c>
      <c r="B25" s="8">
        <v>1</v>
      </c>
      <c r="C25" s="1" t="s">
        <v>755</v>
      </c>
      <c r="D25" s="1" t="s">
        <v>21</v>
      </c>
      <c r="E25" s="73" t="s">
        <v>733</v>
      </c>
      <c r="F25" s="7">
        <v>1</v>
      </c>
      <c r="G25" s="9">
        <v>2809.8</v>
      </c>
      <c r="H25" s="10">
        <f t="shared" si="0"/>
        <v>2809.8</v>
      </c>
      <c r="I25" s="64">
        <v>0.08</v>
      </c>
      <c r="J25" s="9">
        <v>3034.58</v>
      </c>
      <c r="K25" s="9">
        <f t="shared" si="1"/>
        <v>3034.58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</row>
    <row r="26" spans="1:59" ht="28.15" customHeight="1" x14ac:dyDescent="0.25">
      <c r="A26" s="7">
        <v>24</v>
      </c>
      <c r="B26" s="8">
        <v>1</v>
      </c>
      <c r="C26" s="1" t="s">
        <v>756</v>
      </c>
      <c r="D26" s="1" t="s">
        <v>22</v>
      </c>
      <c r="E26" s="73" t="s">
        <v>733</v>
      </c>
      <c r="F26" s="7">
        <v>2</v>
      </c>
      <c r="G26" s="9">
        <v>2710.8</v>
      </c>
      <c r="H26" s="10">
        <f t="shared" si="0"/>
        <v>5421.6</v>
      </c>
      <c r="I26" s="64">
        <v>0.08</v>
      </c>
      <c r="J26" s="9">
        <v>2927.66</v>
      </c>
      <c r="K26" s="9">
        <f t="shared" si="1"/>
        <v>5855.33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</row>
    <row r="27" spans="1:59" ht="28.15" customHeight="1" x14ac:dyDescent="0.25">
      <c r="A27" s="7">
        <v>25</v>
      </c>
      <c r="B27" s="8">
        <v>1</v>
      </c>
      <c r="C27" s="1" t="s">
        <v>757</v>
      </c>
      <c r="D27" s="1" t="s">
        <v>23</v>
      </c>
      <c r="E27" s="73" t="s">
        <v>733</v>
      </c>
      <c r="F27" s="7">
        <v>10</v>
      </c>
      <c r="G27" s="9">
        <v>5.77</v>
      </c>
      <c r="H27" s="10">
        <f t="shared" si="0"/>
        <v>57.7</v>
      </c>
      <c r="I27" s="64">
        <v>0.08</v>
      </c>
      <c r="J27" s="9">
        <v>6.23</v>
      </c>
      <c r="K27" s="9">
        <f t="shared" si="1"/>
        <v>62.32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</row>
    <row r="28" spans="1:59" ht="28.15" customHeight="1" x14ac:dyDescent="0.25">
      <c r="A28" s="7">
        <v>26</v>
      </c>
      <c r="B28" s="8">
        <v>1</v>
      </c>
      <c r="C28" s="1" t="s">
        <v>758</v>
      </c>
      <c r="D28" s="1" t="s">
        <v>24</v>
      </c>
      <c r="E28" s="73" t="s">
        <v>733</v>
      </c>
      <c r="F28" s="7">
        <v>5</v>
      </c>
      <c r="G28" s="9">
        <v>6.32</v>
      </c>
      <c r="H28" s="10">
        <f t="shared" si="0"/>
        <v>31.6</v>
      </c>
      <c r="I28" s="64">
        <v>0.08</v>
      </c>
      <c r="J28" s="9">
        <v>6.83</v>
      </c>
      <c r="K28" s="9">
        <f t="shared" si="1"/>
        <v>34.130000000000003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</row>
    <row r="29" spans="1:59" ht="28.15" customHeight="1" x14ac:dyDescent="0.25">
      <c r="A29" s="7">
        <v>27</v>
      </c>
      <c r="B29" s="8">
        <v>1</v>
      </c>
      <c r="C29" s="1" t="s">
        <v>759</v>
      </c>
      <c r="D29" s="1" t="s">
        <v>25</v>
      </c>
      <c r="E29" s="73" t="s">
        <v>733</v>
      </c>
      <c r="F29" s="7">
        <v>4</v>
      </c>
      <c r="G29" s="9">
        <v>61.52</v>
      </c>
      <c r="H29" s="10">
        <f t="shared" si="0"/>
        <v>246.08</v>
      </c>
      <c r="I29" s="64">
        <v>0.08</v>
      </c>
      <c r="J29" s="9">
        <v>66.44</v>
      </c>
      <c r="K29" s="9">
        <f t="shared" si="1"/>
        <v>265.77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</row>
    <row r="30" spans="1:59" ht="28.15" customHeight="1" x14ac:dyDescent="0.25">
      <c r="A30" s="7">
        <v>28</v>
      </c>
      <c r="B30" s="8">
        <v>1</v>
      </c>
      <c r="C30" s="1" t="s">
        <v>760</v>
      </c>
      <c r="D30" s="1" t="s">
        <v>26</v>
      </c>
      <c r="E30" s="73" t="s">
        <v>733</v>
      </c>
      <c r="F30" s="7">
        <v>2</v>
      </c>
      <c r="G30" s="9">
        <v>17.7</v>
      </c>
      <c r="H30" s="10">
        <f t="shared" si="0"/>
        <v>35.4</v>
      </c>
      <c r="I30" s="64">
        <v>0.08</v>
      </c>
      <c r="J30" s="9">
        <v>19.12</v>
      </c>
      <c r="K30" s="9">
        <f t="shared" si="1"/>
        <v>38.229999999999997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</row>
    <row r="31" spans="1:59" ht="28.15" customHeight="1" x14ac:dyDescent="0.25">
      <c r="A31" s="7">
        <v>29</v>
      </c>
      <c r="B31" s="8">
        <v>1</v>
      </c>
      <c r="C31" s="1" t="s">
        <v>761</v>
      </c>
      <c r="D31" s="1" t="s">
        <v>1529</v>
      </c>
      <c r="E31" s="73" t="s">
        <v>733</v>
      </c>
      <c r="F31" s="7">
        <v>2</v>
      </c>
      <c r="G31" s="9">
        <v>10.54</v>
      </c>
      <c r="H31" s="10">
        <f t="shared" si="0"/>
        <v>21.08</v>
      </c>
      <c r="I31" s="64">
        <v>0.08</v>
      </c>
      <c r="J31" s="9">
        <v>11.38</v>
      </c>
      <c r="K31" s="9">
        <f t="shared" si="1"/>
        <v>22.77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</row>
    <row r="32" spans="1:59" ht="28.15" customHeight="1" x14ac:dyDescent="0.25">
      <c r="A32" s="7">
        <v>30</v>
      </c>
      <c r="B32" s="8">
        <v>1</v>
      </c>
      <c r="C32" s="1" t="s">
        <v>762</v>
      </c>
      <c r="D32" s="1" t="s">
        <v>27</v>
      </c>
      <c r="E32" s="73" t="s">
        <v>733</v>
      </c>
      <c r="F32" s="7">
        <v>2</v>
      </c>
      <c r="G32" s="9">
        <v>29.17</v>
      </c>
      <c r="H32" s="10">
        <f t="shared" si="0"/>
        <v>58.34</v>
      </c>
      <c r="I32" s="64">
        <v>0.08</v>
      </c>
      <c r="J32" s="9">
        <v>31.5</v>
      </c>
      <c r="K32" s="9">
        <f t="shared" si="1"/>
        <v>63.01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</row>
    <row r="33" spans="1:59" ht="28.15" customHeight="1" x14ac:dyDescent="0.25">
      <c r="A33" s="7">
        <v>31</v>
      </c>
      <c r="B33" s="8">
        <v>1</v>
      </c>
      <c r="C33" s="1" t="s">
        <v>763</v>
      </c>
      <c r="D33" s="1" t="s">
        <v>28</v>
      </c>
      <c r="E33" s="73" t="s">
        <v>733</v>
      </c>
      <c r="F33" s="7">
        <v>10</v>
      </c>
      <c r="G33" s="9">
        <v>34.28</v>
      </c>
      <c r="H33" s="10">
        <f t="shared" si="0"/>
        <v>342.8</v>
      </c>
      <c r="I33" s="64">
        <v>0.08</v>
      </c>
      <c r="J33" s="9">
        <v>37.020000000000003</v>
      </c>
      <c r="K33" s="9">
        <f t="shared" si="1"/>
        <v>370.22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</row>
    <row r="34" spans="1:59" ht="28.15" customHeight="1" x14ac:dyDescent="0.25">
      <c r="A34" s="7">
        <v>32</v>
      </c>
      <c r="B34" s="8">
        <v>1</v>
      </c>
      <c r="C34" s="1" t="s">
        <v>764</v>
      </c>
      <c r="D34" s="1" t="s">
        <v>29</v>
      </c>
      <c r="E34" s="73" t="s">
        <v>733</v>
      </c>
      <c r="F34" s="7">
        <v>5</v>
      </c>
      <c r="G34" s="9">
        <v>6.3</v>
      </c>
      <c r="H34" s="10">
        <f t="shared" si="0"/>
        <v>31.5</v>
      </c>
      <c r="I34" s="64">
        <v>0.08</v>
      </c>
      <c r="J34" s="9">
        <v>6.8</v>
      </c>
      <c r="K34" s="9">
        <f t="shared" si="1"/>
        <v>34.020000000000003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</row>
    <row r="35" spans="1:59" ht="28.15" customHeight="1" x14ac:dyDescent="0.25">
      <c r="A35" s="7">
        <v>33</v>
      </c>
      <c r="B35" s="8">
        <v>1</v>
      </c>
      <c r="C35" s="1" t="s">
        <v>765</v>
      </c>
      <c r="D35" s="1" t="s">
        <v>30</v>
      </c>
      <c r="E35" s="73" t="s">
        <v>733</v>
      </c>
      <c r="F35" s="7">
        <v>1</v>
      </c>
      <c r="G35" s="9">
        <v>5.77</v>
      </c>
      <c r="H35" s="10">
        <f t="shared" si="0"/>
        <v>5.77</v>
      </c>
      <c r="I35" s="64">
        <v>0.08</v>
      </c>
      <c r="J35" s="9">
        <v>6.23</v>
      </c>
      <c r="K35" s="9">
        <f t="shared" si="1"/>
        <v>6.23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</row>
    <row r="36" spans="1:59" ht="28.15" customHeight="1" x14ac:dyDescent="0.25">
      <c r="A36" s="7">
        <v>34</v>
      </c>
      <c r="B36" s="8">
        <v>1</v>
      </c>
      <c r="C36" s="1" t="s">
        <v>766</v>
      </c>
      <c r="D36" s="1" t="s">
        <v>31</v>
      </c>
      <c r="E36" s="73" t="s">
        <v>733</v>
      </c>
      <c r="F36" s="7">
        <v>1</v>
      </c>
      <c r="G36" s="9">
        <v>43.9</v>
      </c>
      <c r="H36" s="10">
        <f t="shared" si="0"/>
        <v>43.9</v>
      </c>
      <c r="I36" s="64">
        <v>0.08</v>
      </c>
      <c r="J36" s="9">
        <v>47.41</v>
      </c>
      <c r="K36" s="9">
        <f t="shared" si="1"/>
        <v>47.41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</row>
    <row r="37" spans="1:59" ht="28.15" customHeight="1" x14ac:dyDescent="0.25">
      <c r="A37" s="7">
        <v>35</v>
      </c>
      <c r="B37" s="8">
        <v>1</v>
      </c>
      <c r="C37" s="1" t="s">
        <v>767</v>
      </c>
      <c r="D37" s="1" t="s">
        <v>32</v>
      </c>
      <c r="E37" s="73" t="s">
        <v>733</v>
      </c>
      <c r="F37" s="7">
        <v>120</v>
      </c>
      <c r="G37" s="9">
        <v>9.33</v>
      </c>
      <c r="H37" s="10">
        <f t="shared" si="0"/>
        <v>1119.5999999999999</v>
      </c>
      <c r="I37" s="64">
        <v>0.08</v>
      </c>
      <c r="J37" s="9">
        <v>10.08</v>
      </c>
      <c r="K37" s="9">
        <f t="shared" si="1"/>
        <v>1209.17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</row>
    <row r="38" spans="1:59" ht="28.15" customHeight="1" x14ac:dyDescent="0.25">
      <c r="A38" s="7">
        <v>36</v>
      </c>
      <c r="B38" s="8">
        <v>1</v>
      </c>
      <c r="C38" s="1" t="s">
        <v>768</v>
      </c>
      <c r="D38" s="1" t="s">
        <v>33</v>
      </c>
      <c r="E38" s="73" t="s">
        <v>733</v>
      </c>
      <c r="F38" s="7">
        <v>2</v>
      </c>
      <c r="G38" s="9">
        <v>11.15</v>
      </c>
      <c r="H38" s="10">
        <f t="shared" si="0"/>
        <v>22.3</v>
      </c>
      <c r="I38" s="64">
        <v>0.08</v>
      </c>
      <c r="J38" s="9">
        <v>12.04</v>
      </c>
      <c r="K38" s="9">
        <f t="shared" si="1"/>
        <v>24.08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</row>
    <row r="39" spans="1:59" ht="28.15" customHeight="1" x14ac:dyDescent="0.25">
      <c r="A39" s="7">
        <v>37</v>
      </c>
      <c r="B39" s="8">
        <v>1</v>
      </c>
      <c r="C39" s="1" t="s">
        <v>769</v>
      </c>
      <c r="D39" s="1" t="s">
        <v>34</v>
      </c>
      <c r="E39" s="73" t="s">
        <v>733</v>
      </c>
      <c r="F39" s="7">
        <v>10</v>
      </c>
      <c r="G39" s="9">
        <v>6.79</v>
      </c>
      <c r="H39" s="10">
        <f t="shared" si="0"/>
        <v>67.900000000000006</v>
      </c>
      <c r="I39" s="64">
        <v>0.08</v>
      </c>
      <c r="J39" s="9">
        <v>7.33</v>
      </c>
      <c r="K39" s="9">
        <f t="shared" si="1"/>
        <v>73.33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</row>
    <row r="40" spans="1:59" ht="28.15" customHeight="1" x14ac:dyDescent="0.25">
      <c r="A40" s="7">
        <v>38</v>
      </c>
      <c r="B40" s="8">
        <v>1</v>
      </c>
      <c r="C40" s="1" t="s">
        <v>770</v>
      </c>
      <c r="D40" s="1" t="s">
        <v>35</v>
      </c>
      <c r="E40" s="73" t="s">
        <v>733</v>
      </c>
      <c r="F40" s="7">
        <v>6</v>
      </c>
      <c r="G40" s="9">
        <v>14.61</v>
      </c>
      <c r="H40" s="10">
        <f t="shared" si="0"/>
        <v>87.66</v>
      </c>
      <c r="I40" s="64">
        <v>0.08</v>
      </c>
      <c r="J40" s="9">
        <v>15.78</v>
      </c>
      <c r="K40" s="9">
        <f t="shared" si="1"/>
        <v>94.67</v>
      </c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</row>
    <row r="41" spans="1:59" s="11" customFormat="1" ht="28.15" customHeight="1" x14ac:dyDescent="0.25">
      <c r="A41" s="7">
        <v>39</v>
      </c>
      <c r="B41" s="8">
        <v>1</v>
      </c>
      <c r="C41" s="1" t="s">
        <v>771</v>
      </c>
      <c r="D41" s="1" t="s">
        <v>36</v>
      </c>
      <c r="E41" s="73" t="s">
        <v>733</v>
      </c>
      <c r="F41" s="7">
        <v>1</v>
      </c>
      <c r="G41" s="9">
        <v>9.7899999999999991</v>
      </c>
      <c r="H41" s="10">
        <f t="shared" si="0"/>
        <v>9.7899999999999991</v>
      </c>
      <c r="I41" s="64">
        <v>0.08</v>
      </c>
      <c r="J41" s="9">
        <v>10.57</v>
      </c>
      <c r="K41" s="9">
        <f t="shared" si="1"/>
        <v>10.57</v>
      </c>
    </row>
    <row r="42" spans="1:59" ht="28.15" customHeight="1" x14ac:dyDescent="0.25">
      <c r="A42" s="7">
        <v>40</v>
      </c>
      <c r="B42" s="8">
        <v>1</v>
      </c>
      <c r="C42" s="1" t="s">
        <v>772</v>
      </c>
      <c r="D42" s="1" t="s">
        <v>1530</v>
      </c>
      <c r="E42" s="73" t="s">
        <v>733</v>
      </c>
      <c r="F42" s="7">
        <v>1</v>
      </c>
      <c r="G42" s="9">
        <v>5.94</v>
      </c>
      <c r="H42" s="10">
        <f t="shared" si="0"/>
        <v>5.94</v>
      </c>
      <c r="I42" s="64">
        <v>0.08</v>
      </c>
      <c r="J42" s="9">
        <v>6.42</v>
      </c>
      <c r="K42" s="9">
        <f t="shared" si="1"/>
        <v>6.42</v>
      </c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</row>
    <row r="43" spans="1:59" ht="28.15" customHeight="1" x14ac:dyDescent="0.25">
      <c r="A43" s="7">
        <v>41</v>
      </c>
      <c r="B43" s="8">
        <v>1</v>
      </c>
      <c r="C43" s="1" t="s">
        <v>773</v>
      </c>
      <c r="D43" s="1" t="s">
        <v>37</v>
      </c>
      <c r="E43" s="73" t="s">
        <v>733</v>
      </c>
      <c r="F43" s="7">
        <v>1</v>
      </c>
      <c r="G43" s="9">
        <v>9.91</v>
      </c>
      <c r="H43" s="10">
        <f t="shared" si="0"/>
        <v>9.91</v>
      </c>
      <c r="I43" s="64">
        <v>0.08</v>
      </c>
      <c r="J43" s="9">
        <v>10.7</v>
      </c>
      <c r="K43" s="9">
        <f t="shared" si="1"/>
        <v>10.7</v>
      </c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</row>
    <row r="44" spans="1:59" ht="28.15" customHeight="1" x14ac:dyDescent="0.25">
      <c r="A44" s="7">
        <v>42</v>
      </c>
      <c r="B44" s="8">
        <v>1</v>
      </c>
      <c r="C44" s="1" t="s">
        <v>774</v>
      </c>
      <c r="D44" s="1" t="s">
        <v>38</v>
      </c>
      <c r="E44" s="73" t="s">
        <v>775</v>
      </c>
      <c r="F44" s="7">
        <v>10</v>
      </c>
      <c r="G44" s="9">
        <v>23.92</v>
      </c>
      <c r="H44" s="10">
        <f t="shared" si="0"/>
        <v>239.2</v>
      </c>
      <c r="I44" s="64">
        <v>0.08</v>
      </c>
      <c r="J44" s="9">
        <v>25.83</v>
      </c>
      <c r="K44" s="9">
        <f t="shared" si="1"/>
        <v>258.33999999999997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</row>
    <row r="45" spans="1:59" s="11" customFormat="1" ht="28.15" customHeight="1" x14ac:dyDescent="0.25">
      <c r="A45" s="7">
        <v>43</v>
      </c>
      <c r="B45" s="8">
        <v>1</v>
      </c>
      <c r="C45" s="1" t="s">
        <v>776</v>
      </c>
      <c r="D45" s="1" t="s">
        <v>39</v>
      </c>
      <c r="E45" s="73" t="s">
        <v>775</v>
      </c>
      <c r="F45" s="7">
        <v>10</v>
      </c>
      <c r="G45" s="9">
        <v>13.21</v>
      </c>
      <c r="H45" s="10">
        <f t="shared" si="0"/>
        <v>132.1</v>
      </c>
      <c r="I45" s="64">
        <v>0.08</v>
      </c>
      <c r="J45" s="9">
        <v>14.27</v>
      </c>
      <c r="K45" s="9">
        <f t="shared" si="1"/>
        <v>142.66999999999999</v>
      </c>
    </row>
    <row r="46" spans="1:59" ht="28.15" customHeight="1" x14ac:dyDescent="0.25">
      <c r="A46" s="7">
        <v>44</v>
      </c>
      <c r="B46" s="8">
        <v>1</v>
      </c>
      <c r="C46" s="1" t="s">
        <v>777</v>
      </c>
      <c r="D46" s="1" t="s">
        <v>40</v>
      </c>
      <c r="E46" s="73" t="s">
        <v>733</v>
      </c>
      <c r="F46" s="7">
        <v>25</v>
      </c>
      <c r="G46" s="9">
        <v>53.37</v>
      </c>
      <c r="H46" s="10">
        <f t="shared" si="0"/>
        <v>1334.25</v>
      </c>
      <c r="I46" s="64">
        <v>0.08</v>
      </c>
      <c r="J46" s="9">
        <v>57.64</v>
      </c>
      <c r="K46" s="9">
        <f t="shared" si="1"/>
        <v>1440.99</v>
      </c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</row>
    <row r="47" spans="1:59" ht="28.15" customHeight="1" x14ac:dyDescent="0.25">
      <c r="A47" s="7">
        <v>45</v>
      </c>
      <c r="B47" s="8">
        <v>1</v>
      </c>
      <c r="C47" s="1" t="s">
        <v>778</v>
      </c>
      <c r="D47" s="1" t="s">
        <v>41</v>
      </c>
      <c r="E47" s="73" t="s">
        <v>733</v>
      </c>
      <c r="F47" s="7">
        <v>2</v>
      </c>
      <c r="G47" s="9">
        <v>980.85</v>
      </c>
      <c r="H47" s="10">
        <f t="shared" si="0"/>
        <v>1961.7</v>
      </c>
      <c r="I47" s="64">
        <v>0.08</v>
      </c>
      <c r="J47" s="9">
        <v>1059.32</v>
      </c>
      <c r="K47" s="9">
        <f t="shared" si="1"/>
        <v>2118.64</v>
      </c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</row>
    <row r="48" spans="1:59" ht="28.15" customHeight="1" x14ac:dyDescent="0.25">
      <c r="A48" s="7">
        <v>46</v>
      </c>
      <c r="B48" s="8">
        <v>1</v>
      </c>
      <c r="C48" s="1" t="s">
        <v>779</v>
      </c>
      <c r="D48" s="1" t="s">
        <v>42</v>
      </c>
      <c r="E48" s="73" t="s">
        <v>780</v>
      </c>
      <c r="F48" s="7">
        <v>2.34</v>
      </c>
      <c r="G48" s="9">
        <v>31.6</v>
      </c>
      <c r="H48" s="10">
        <f t="shared" si="0"/>
        <v>73.94</v>
      </c>
      <c r="I48" s="64">
        <v>0.08</v>
      </c>
      <c r="J48" s="9">
        <v>34.130000000000003</v>
      </c>
      <c r="K48" s="9">
        <f t="shared" si="1"/>
        <v>79.86</v>
      </c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</row>
    <row r="49" spans="1:59" ht="28.15" customHeight="1" x14ac:dyDescent="0.25">
      <c r="A49" s="7">
        <v>47</v>
      </c>
      <c r="B49" s="8">
        <v>1</v>
      </c>
      <c r="C49" s="1" t="s">
        <v>781</v>
      </c>
      <c r="D49" s="1" t="s">
        <v>43</v>
      </c>
      <c r="E49" s="73" t="s">
        <v>780</v>
      </c>
      <c r="F49" s="7">
        <v>7</v>
      </c>
      <c r="G49" s="9">
        <v>31.6</v>
      </c>
      <c r="H49" s="10">
        <f t="shared" si="0"/>
        <v>221.2</v>
      </c>
      <c r="I49" s="64">
        <v>0.08</v>
      </c>
      <c r="J49" s="9">
        <v>34.130000000000003</v>
      </c>
      <c r="K49" s="9">
        <f t="shared" si="1"/>
        <v>238.9</v>
      </c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</row>
    <row r="50" spans="1:59" ht="28.15" customHeight="1" x14ac:dyDescent="0.25">
      <c r="A50" s="7">
        <v>48</v>
      </c>
      <c r="B50" s="8">
        <v>1</v>
      </c>
      <c r="C50" s="1" t="s">
        <v>782</v>
      </c>
      <c r="D50" s="1" t="s">
        <v>44</v>
      </c>
      <c r="E50" s="73" t="s">
        <v>733</v>
      </c>
      <c r="F50" s="7">
        <v>3</v>
      </c>
      <c r="G50" s="9">
        <v>13.77</v>
      </c>
      <c r="H50" s="10">
        <f t="shared" si="0"/>
        <v>41.31</v>
      </c>
      <c r="I50" s="64">
        <v>0.08</v>
      </c>
      <c r="J50" s="9">
        <v>14.87</v>
      </c>
      <c r="K50" s="9">
        <f t="shared" si="1"/>
        <v>44.61</v>
      </c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</row>
    <row r="51" spans="1:59" s="11" customFormat="1" ht="30" x14ac:dyDescent="0.25">
      <c r="A51" s="12">
        <v>49</v>
      </c>
      <c r="B51" s="13">
        <v>1</v>
      </c>
      <c r="C51" s="14" t="s">
        <v>783</v>
      </c>
      <c r="D51" s="83" t="s">
        <v>1523</v>
      </c>
      <c r="E51" s="74" t="s">
        <v>733</v>
      </c>
      <c r="F51" s="12">
        <v>5</v>
      </c>
      <c r="G51" s="16">
        <v>0</v>
      </c>
      <c r="H51" s="17">
        <f t="shared" si="0"/>
        <v>0</v>
      </c>
      <c r="I51" s="65">
        <v>0.08</v>
      </c>
      <c r="J51" s="16">
        <v>0</v>
      </c>
      <c r="K51" s="16">
        <f t="shared" si="1"/>
        <v>0</v>
      </c>
    </row>
    <row r="52" spans="1:59" ht="28.15" customHeight="1" x14ac:dyDescent="0.25">
      <c r="A52" s="7">
        <v>50</v>
      </c>
      <c r="B52" s="8">
        <v>1</v>
      </c>
      <c r="C52" s="1" t="s">
        <v>784</v>
      </c>
      <c r="D52" s="1" t="s">
        <v>45</v>
      </c>
      <c r="E52" s="73" t="s">
        <v>733</v>
      </c>
      <c r="F52" s="7">
        <v>2</v>
      </c>
      <c r="G52" s="9">
        <v>128.5</v>
      </c>
      <c r="H52" s="10">
        <f t="shared" si="0"/>
        <v>257</v>
      </c>
      <c r="I52" s="64">
        <v>0.23</v>
      </c>
      <c r="J52" s="9">
        <v>158.06</v>
      </c>
      <c r="K52" s="9">
        <f t="shared" si="1"/>
        <v>316.11</v>
      </c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</row>
    <row r="53" spans="1:59" ht="28.15" customHeight="1" x14ac:dyDescent="0.25">
      <c r="A53" s="7">
        <v>51</v>
      </c>
      <c r="B53" s="8">
        <v>1</v>
      </c>
      <c r="C53" s="1" t="s">
        <v>785</v>
      </c>
      <c r="D53" s="1" t="s">
        <v>46</v>
      </c>
      <c r="E53" s="73" t="s">
        <v>733</v>
      </c>
      <c r="F53" s="7">
        <v>1</v>
      </c>
      <c r="G53" s="9">
        <v>23.62</v>
      </c>
      <c r="H53" s="10">
        <f t="shared" si="0"/>
        <v>23.62</v>
      </c>
      <c r="I53" s="64">
        <v>0.08</v>
      </c>
      <c r="J53" s="9">
        <v>25.51</v>
      </c>
      <c r="K53" s="9">
        <f t="shared" si="1"/>
        <v>25.51</v>
      </c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</row>
    <row r="54" spans="1:59" s="11" customFormat="1" ht="28.15" customHeight="1" x14ac:dyDescent="0.25">
      <c r="A54" s="7">
        <v>52</v>
      </c>
      <c r="B54" s="8">
        <v>1</v>
      </c>
      <c r="C54" s="1" t="s">
        <v>786</v>
      </c>
      <c r="D54" s="1" t="s">
        <v>47</v>
      </c>
      <c r="E54" s="73" t="s">
        <v>775</v>
      </c>
      <c r="F54" s="7">
        <v>3</v>
      </c>
      <c r="G54" s="9">
        <v>77.989999999999995</v>
      </c>
      <c r="H54" s="10">
        <f t="shared" si="0"/>
        <v>233.97</v>
      </c>
      <c r="I54" s="64">
        <v>0.08</v>
      </c>
      <c r="J54" s="9">
        <v>84.23</v>
      </c>
      <c r="K54" s="9">
        <f t="shared" si="1"/>
        <v>252.69</v>
      </c>
    </row>
    <row r="55" spans="1:59" ht="28.15" customHeight="1" x14ac:dyDescent="0.25">
      <c r="A55" s="7">
        <v>53</v>
      </c>
      <c r="B55" s="8">
        <v>1</v>
      </c>
      <c r="C55" s="1" t="s">
        <v>787</v>
      </c>
      <c r="D55" s="1" t="s">
        <v>48</v>
      </c>
      <c r="E55" s="73" t="s">
        <v>775</v>
      </c>
      <c r="F55" s="7">
        <v>2</v>
      </c>
      <c r="G55" s="9">
        <v>28.35</v>
      </c>
      <c r="H55" s="10">
        <f t="shared" si="0"/>
        <v>56.7</v>
      </c>
      <c r="I55" s="64">
        <v>0.08</v>
      </c>
      <c r="J55" s="9">
        <v>30.62</v>
      </c>
      <c r="K55" s="9">
        <f t="shared" si="1"/>
        <v>61.24</v>
      </c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</row>
    <row r="56" spans="1:59" ht="28.15" customHeight="1" x14ac:dyDescent="0.25">
      <c r="A56" s="7">
        <v>54</v>
      </c>
      <c r="B56" s="8">
        <v>1</v>
      </c>
      <c r="C56" s="1" t="s">
        <v>788</v>
      </c>
      <c r="D56" s="1" t="s">
        <v>49</v>
      </c>
      <c r="E56" s="73" t="s">
        <v>733</v>
      </c>
      <c r="F56" s="7">
        <v>1</v>
      </c>
      <c r="G56" s="9">
        <v>55</v>
      </c>
      <c r="H56" s="10">
        <f t="shared" si="0"/>
        <v>55</v>
      </c>
      <c r="I56" s="64">
        <v>0.08</v>
      </c>
      <c r="J56" s="9">
        <v>59.4</v>
      </c>
      <c r="K56" s="9">
        <f t="shared" si="1"/>
        <v>59.4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</row>
    <row r="57" spans="1:59" ht="28.15" customHeight="1" x14ac:dyDescent="0.25">
      <c r="A57" s="7">
        <v>55</v>
      </c>
      <c r="B57" s="8">
        <v>1</v>
      </c>
      <c r="C57" s="1" t="s">
        <v>789</v>
      </c>
      <c r="D57" s="1" t="s">
        <v>50</v>
      </c>
      <c r="E57" s="73" t="s">
        <v>733</v>
      </c>
      <c r="F57" s="7">
        <v>1</v>
      </c>
      <c r="G57" s="9">
        <v>8.92</v>
      </c>
      <c r="H57" s="10">
        <f t="shared" si="0"/>
        <v>8.92</v>
      </c>
      <c r="I57" s="64">
        <v>0.08</v>
      </c>
      <c r="J57" s="9">
        <v>9.6300000000000008</v>
      </c>
      <c r="K57" s="9">
        <f t="shared" si="1"/>
        <v>9.6300000000000008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</row>
    <row r="58" spans="1:59" ht="28.15" customHeight="1" x14ac:dyDescent="0.25">
      <c r="A58" s="7">
        <v>56</v>
      </c>
      <c r="B58" s="8">
        <v>1</v>
      </c>
      <c r="C58" s="1" t="s">
        <v>790</v>
      </c>
      <c r="D58" s="1" t="s">
        <v>51</v>
      </c>
      <c r="E58" s="73" t="s">
        <v>733</v>
      </c>
      <c r="F58" s="7">
        <v>2</v>
      </c>
      <c r="G58" s="9">
        <v>12.58</v>
      </c>
      <c r="H58" s="10">
        <f t="shared" si="0"/>
        <v>25.16</v>
      </c>
      <c r="I58" s="64">
        <v>0.08</v>
      </c>
      <c r="J58" s="9">
        <v>13.59</v>
      </c>
      <c r="K58" s="9">
        <f t="shared" si="1"/>
        <v>27.17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</row>
    <row r="59" spans="1:59" ht="28.15" customHeight="1" x14ac:dyDescent="0.25">
      <c r="A59" s="7">
        <v>57</v>
      </c>
      <c r="B59" s="8">
        <v>1</v>
      </c>
      <c r="C59" s="1" t="s">
        <v>791</v>
      </c>
      <c r="D59" s="1" t="s">
        <v>52</v>
      </c>
      <c r="E59" s="73" t="s">
        <v>733</v>
      </c>
      <c r="F59" s="7">
        <v>4</v>
      </c>
      <c r="G59" s="9">
        <v>15.96</v>
      </c>
      <c r="H59" s="10">
        <f t="shared" si="0"/>
        <v>63.84</v>
      </c>
      <c r="I59" s="64">
        <v>0.08</v>
      </c>
      <c r="J59" s="9">
        <v>17.239999999999998</v>
      </c>
      <c r="K59" s="9">
        <f t="shared" si="1"/>
        <v>68.95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</row>
    <row r="60" spans="1:59" ht="28.15" customHeight="1" x14ac:dyDescent="0.25">
      <c r="A60" s="7">
        <v>58</v>
      </c>
      <c r="B60" s="8">
        <v>1</v>
      </c>
      <c r="C60" s="1" t="s">
        <v>792</v>
      </c>
      <c r="D60" s="1" t="s">
        <v>53</v>
      </c>
      <c r="E60" s="73" t="s">
        <v>733</v>
      </c>
      <c r="F60" s="7">
        <v>10</v>
      </c>
      <c r="G60" s="9">
        <v>5.77</v>
      </c>
      <c r="H60" s="10">
        <f t="shared" si="0"/>
        <v>57.7</v>
      </c>
      <c r="I60" s="64">
        <v>0.08</v>
      </c>
      <c r="J60" s="9">
        <v>6.23</v>
      </c>
      <c r="K60" s="9">
        <f t="shared" si="1"/>
        <v>62.32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</row>
    <row r="61" spans="1:59" ht="28.15" customHeight="1" x14ac:dyDescent="0.25">
      <c r="A61" s="7">
        <v>59</v>
      </c>
      <c r="B61" s="8">
        <v>1</v>
      </c>
      <c r="C61" s="1" t="s">
        <v>793</v>
      </c>
      <c r="D61" s="1" t="s">
        <v>54</v>
      </c>
      <c r="E61" s="73" t="s">
        <v>733</v>
      </c>
      <c r="F61" s="7">
        <v>1</v>
      </c>
      <c r="G61" s="9">
        <v>11.1</v>
      </c>
      <c r="H61" s="10">
        <f t="shared" si="0"/>
        <v>11.1</v>
      </c>
      <c r="I61" s="64">
        <v>0.08</v>
      </c>
      <c r="J61" s="9">
        <v>11.99</v>
      </c>
      <c r="K61" s="9">
        <f t="shared" si="1"/>
        <v>11.99</v>
      </c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</row>
    <row r="62" spans="1:59" ht="28.15" customHeight="1" x14ac:dyDescent="0.25">
      <c r="A62" s="7">
        <v>60</v>
      </c>
      <c r="B62" s="8">
        <v>1</v>
      </c>
      <c r="C62" s="1" t="s">
        <v>794</v>
      </c>
      <c r="D62" s="1" t="s">
        <v>55</v>
      </c>
      <c r="E62" s="73" t="s">
        <v>733</v>
      </c>
      <c r="F62" s="7">
        <v>1</v>
      </c>
      <c r="G62" s="9">
        <v>20.61</v>
      </c>
      <c r="H62" s="10">
        <f t="shared" si="0"/>
        <v>20.61</v>
      </c>
      <c r="I62" s="64">
        <v>0.08</v>
      </c>
      <c r="J62" s="9">
        <v>22.26</v>
      </c>
      <c r="K62" s="9">
        <f t="shared" si="1"/>
        <v>22.26</v>
      </c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</row>
    <row r="63" spans="1:59" ht="28.15" customHeight="1" x14ac:dyDescent="0.25">
      <c r="A63" s="7">
        <v>61</v>
      </c>
      <c r="B63" s="8">
        <v>1</v>
      </c>
      <c r="C63" s="1" t="s">
        <v>795</v>
      </c>
      <c r="D63" s="1" t="s">
        <v>56</v>
      </c>
      <c r="E63" s="73" t="s">
        <v>733</v>
      </c>
      <c r="F63" s="7">
        <v>1</v>
      </c>
      <c r="G63" s="9">
        <v>46.11</v>
      </c>
      <c r="H63" s="10">
        <f t="shared" si="0"/>
        <v>46.11</v>
      </c>
      <c r="I63" s="64">
        <v>0.08</v>
      </c>
      <c r="J63" s="9">
        <v>49.8</v>
      </c>
      <c r="K63" s="9">
        <f t="shared" si="1"/>
        <v>49.8</v>
      </c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</row>
    <row r="64" spans="1:59" ht="28.15" customHeight="1" x14ac:dyDescent="0.25">
      <c r="A64" s="7">
        <v>62</v>
      </c>
      <c r="B64" s="8">
        <v>1</v>
      </c>
      <c r="C64" s="1" t="s">
        <v>796</v>
      </c>
      <c r="D64" s="1" t="s">
        <v>57</v>
      </c>
      <c r="E64" s="73" t="s">
        <v>733</v>
      </c>
      <c r="F64" s="7">
        <v>10</v>
      </c>
      <c r="G64" s="9">
        <v>26.87</v>
      </c>
      <c r="H64" s="10">
        <f t="shared" si="0"/>
        <v>268.7</v>
      </c>
      <c r="I64" s="64">
        <v>0.23</v>
      </c>
      <c r="J64" s="9">
        <v>33.049999999999997</v>
      </c>
      <c r="K64" s="9">
        <f t="shared" si="1"/>
        <v>330.5</v>
      </c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</row>
    <row r="65" spans="1:59" ht="28.15" customHeight="1" x14ac:dyDescent="0.25">
      <c r="A65" s="7">
        <v>63</v>
      </c>
      <c r="B65" s="8">
        <v>1</v>
      </c>
      <c r="C65" s="1" t="s">
        <v>797</v>
      </c>
      <c r="D65" s="1" t="s">
        <v>58</v>
      </c>
      <c r="E65" s="73" t="s">
        <v>780</v>
      </c>
      <c r="F65" s="7">
        <v>5</v>
      </c>
      <c r="G65" s="9">
        <v>7.27</v>
      </c>
      <c r="H65" s="10">
        <f t="shared" si="0"/>
        <v>36.35</v>
      </c>
      <c r="I65" s="64">
        <v>0.23</v>
      </c>
      <c r="J65" s="9">
        <v>8.94</v>
      </c>
      <c r="K65" s="9">
        <f t="shared" si="1"/>
        <v>44.71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</row>
    <row r="66" spans="1:59" ht="28.15" customHeight="1" x14ac:dyDescent="0.25">
      <c r="A66" s="7">
        <v>64</v>
      </c>
      <c r="B66" s="8">
        <v>1</v>
      </c>
      <c r="C66" s="1" t="s">
        <v>798</v>
      </c>
      <c r="D66" s="1" t="s">
        <v>59</v>
      </c>
      <c r="E66" s="73" t="s">
        <v>733</v>
      </c>
      <c r="F66" s="7">
        <v>60</v>
      </c>
      <c r="G66" s="9">
        <v>17.5</v>
      </c>
      <c r="H66" s="10">
        <f t="shared" si="0"/>
        <v>1050</v>
      </c>
      <c r="I66" s="64">
        <v>0.08</v>
      </c>
      <c r="J66" s="9">
        <v>18.899999999999999</v>
      </c>
      <c r="K66" s="9">
        <f t="shared" si="1"/>
        <v>1134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</row>
    <row r="67" spans="1:59" ht="28.15" customHeight="1" x14ac:dyDescent="0.25">
      <c r="A67" s="7">
        <v>65</v>
      </c>
      <c r="B67" s="8">
        <v>1</v>
      </c>
      <c r="C67" s="1" t="s">
        <v>799</v>
      </c>
      <c r="D67" s="1" t="s">
        <v>60</v>
      </c>
      <c r="E67" s="73" t="s">
        <v>733</v>
      </c>
      <c r="F67" s="7">
        <v>1</v>
      </c>
      <c r="G67" s="9">
        <v>23.71</v>
      </c>
      <c r="H67" s="10">
        <f t="shared" si="0"/>
        <v>23.71</v>
      </c>
      <c r="I67" s="64">
        <v>0.08</v>
      </c>
      <c r="J67" s="9">
        <v>25.61</v>
      </c>
      <c r="K67" s="9">
        <f t="shared" si="1"/>
        <v>25.61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</row>
    <row r="68" spans="1:59" ht="28.15" customHeight="1" x14ac:dyDescent="0.25">
      <c r="A68" s="7">
        <v>66</v>
      </c>
      <c r="B68" s="8">
        <v>1</v>
      </c>
      <c r="C68" s="1" t="s">
        <v>800</v>
      </c>
      <c r="D68" s="1" t="s">
        <v>61</v>
      </c>
      <c r="E68" s="73" t="s">
        <v>733</v>
      </c>
      <c r="F68" s="7">
        <v>2</v>
      </c>
      <c r="G68" s="9">
        <v>9.4499999999999993</v>
      </c>
      <c r="H68" s="10">
        <f t="shared" ref="H68:H131" si="2">ROUND(G68*F68,2)</f>
        <v>18.899999999999999</v>
      </c>
      <c r="I68" s="64">
        <v>0.08</v>
      </c>
      <c r="J68" s="9">
        <v>10.210000000000001</v>
      </c>
      <c r="K68" s="9">
        <f t="shared" ref="K68:K131" si="3">ROUND(H68*(100%+I68),2)</f>
        <v>20.41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</row>
    <row r="69" spans="1:59" ht="28.15" customHeight="1" x14ac:dyDescent="0.25">
      <c r="A69" s="7">
        <v>67</v>
      </c>
      <c r="B69" s="8">
        <v>1</v>
      </c>
      <c r="C69" s="1" t="s">
        <v>801</v>
      </c>
      <c r="D69" s="1" t="s">
        <v>62</v>
      </c>
      <c r="E69" s="73" t="s">
        <v>733</v>
      </c>
      <c r="F69" s="7">
        <v>15</v>
      </c>
      <c r="G69" s="9">
        <v>9.31</v>
      </c>
      <c r="H69" s="10">
        <f t="shared" si="2"/>
        <v>139.65</v>
      </c>
      <c r="I69" s="64">
        <v>0.08</v>
      </c>
      <c r="J69" s="9">
        <v>10.050000000000001</v>
      </c>
      <c r="K69" s="9">
        <f t="shared" si="3"/>
        <v>150.82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</row>
    <row r="70" spans="1:59" ht="28.15" customHeight="1" x14ac:dyDescent="0.25">
      <c r="A70" s="7">
        <v>68</v>
      </c>
      <c r="B70" s="8">
        <v>1</v>
      </c>
      <c r="C70" s="1" t="s">
        <v>802</v>
      </c>
      <c r="D70" s="1" t="s">
        <v>63</v>
      </c>
      <c r="E70" s="73" t="s">
        <v>780</v>
      </c>
      <c r="F70" s="7">
        <v>20.84</v>
      </c>
      <c r="G70" s="9">
        <v>13.92</v>
      </c>
      <c r="H70" s="10">
        <f t="shared" si="2"/>
        <v>290.08999999999997</v>
      </c>
      <c r="I70" s="64">
        <v>0.08</v>
      </c>
      <c r="J70" s="9">
        <v>15.03</v>
      </c>
      <c r="K70" s="9">
        <f t="shared" si="3"/>
        <v>313.3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</row>
    <row r="71" spans="1:59" ht="28.15" customHeight="1" x14ac:dyDescent="0.25">
      <c r="A71" s="7">
        <v>69</v>
      </c>
      <c r="B71" s="8">
        <v>1</v>
      </c>
      <c r="C71" s="1" t="s">
        <v>803</v>
      </c>
      <c r="D71" s="1" t="s">
        <v>64</v>
      </c>
      <c r="E71" s="73" t="s">
        <v>733</v>
      </c>
      <c r="F71" s="7">
        <v>1</v>
      </c>
      <c r="G71" s="9">
        <v>20.89</v>
      </c>
      <c r="H71" s="10">
        <f t="shared" si="2"/>
        <v>20.89</v>
      </c>
      <c r="I71" s="64">
        <v>0.08</v>
      </c>
      <c r="J71" s="9">
        <v>22.56</v>
      </c>
      <c r="K71" s="9">
        <f t="shared" si="3"/>
        <v>22.56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</row>
    <row r="72" spans="1:59" ht="28.15" customHeight="1" x14ac:dyDescent="0.25">
      <c r="A72" s="7">
        <v>70</v>
      </c>
      <c r="B72" s="8">
        <v>1</v>
      </c>
      <c r="C72" s="1" t="s">
        <v>804</v>
      </c>
      <c r="D72" s="1" t="s">
        <v>65</v>
      </c>
      <c r="E72" s="73" t="s">
        <v>733</v>
      </c>
      <c r="F72" s="7">
        <v>1</v>
      </c>
      <c r="G72" s="9">
        <v>10.39</v>
      </c>
      <c r="H72" s="10">
        <f t="shared" si="2"/>
        <v>10.39</v>
      </c>
      <c r="I72" s="64">
        <v>0.08</v>
      </c>
      <c r="J72" s="9">
        <v>11.22</v>
      </c>
      <c r="K72" s="9">
        <f t="shared" si="3"/>
        <v>11.22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</row>
    <row r="73" spans="1:59" ht="28.15" customHeight="1" x14ac:dyDescent="0.25">
      <c r="A73" s="7">
        <v>71</v>
      </c>
      <c r="B73" s="8">
        <v>1</v>
      </c>
      <c r="C73" s="1" t="s">
        <v>805</v>
      </c>
      <c r="D73" s="1" t="s">
        <v>66</v>
      </c>
      <c r="E73" s="73" t="s">
        <v>733</v>
      </c>
      <c r="F73" s="7">
        <v>6</v>
      </c>
      <c r="G73" s="9">
        <v>10.67</v>
      </c>
      <c r="H73" s="10">
        <f t="shared" si="2"/>
        <v>64.02</v>
      </c>
      <c r="I73" s="64">
        <v>0.08</v>
      </c>
      <c r="J73" s="9">
        <v>11.52</v>
      </c>
      <c r="K73" s="9">
        <f t="shared" si="3"/>
        <v>69.14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</row>
    <row r="74" spans="1:59" ht="28.15" customHeight="1" x14ac:dyDescent="0.25">
      <c r="A74" s="7">
        <v>72</v>
      </c>
      <c r="B74" s="8">
        <v>1</v>
      </c>
      <c r="C74" s="1" t="s">
        <v>806</v>
      </c>
      <c r="D74" s="1" t="s">
        <v>67</v>
      </c>
      <c r="E74" s="73" t="s">
        <v>733</v>
      </c>
      <c r="F74" s="7">
        <v>10</v>
      </c>
      <c r="G74" s="9">
        <v>21.94</v>
      </c>
      <c r="H74" s="10">
        <f t="shared" si="2"/>
        <v>219.4</v>
      </c>
      <c r="I74" s="64">
        <v>0.08</v>
      </c>
      <c r="J74" s="9">
        <v>23.7</v>
      </c>
      <c r="K74" s="9">
        <f t="shared" si="3"/>
        <v>236.95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</row>
    <row r="75" spans="1:59" ht="28.15" customHeight="1" x14ac:dyDescent="0.25">
      <c r="A75" s="7">
        <v>73</v>
      </c>
      <c r="B75" s="8">
        <v>1</v>
      </c>
      <c r="C75" s="1" t="s">
        <v>807</v>
      </c>
      <c r="D75" s="1" t="s">
        <v>68</v>
      </c>
      <c r="E75" s="73" t="s">
        <v>733</v>
      </c>
      <c r="F75" s="7">
        <v>8</v>
      </c>
      <c r="G75" s="9">
        <v>19.079999999999998</v>
      </c>
      <c r="H75" s="10">
        <f t="shared" si="2"/>
        <v>152.63999999999999</v>
      </c>
      <c r="I75" s="64">
        <v>0.08</v>
      </c>
      <c r="J75" s="9">
        <v>20.61</v>
      </c>
      <c r="K75" s="9">
        <f t="shared" si="3"/>
        <v>164.85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</row>
    <row r="76" spans="1:59" ht="28.15" customHeight="1" x14ac:dyDescent="0.25">
      <c r="A76" s="7">
        <v>74</v>
      </c>
      <c r="B76" s="8">
        <v>1</v>
      </c>
      <c r="C76" s="1" t="s">
        <v>808</v>
      </c>
      <c r="D76" s="1" t="s">
        <v>69</v>
      </c>
      <c r="E76" s="73" t="s">
        <v>733</v>
      </c>
      <c r="F76" s="7">
        <v>5</v>
      </c>
      <c r="G76" s="9">
        <v>12.81</v>
      </c>
      <c r="H76" s="10">
        <f t="shared" si="2"/>
        <v>64.05</v>
      </c>
      <c r="I76" s="64">
        <v>0.08</v>
      </c>
      <c r="J76" s="9">
        <v>13.83</v>
      </c>
      <c r="K76" s="9">
        <f t="shared" si="3"/>
        <v>69.17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</row>
    <row r="77" spans="1:59" ht="28.15" customHeight="1" x14ac:dyDescent="0.25">
      <c r="A77" s="7">
        <v>75</v>
      </c>
      <c r="B77" s="8">
        <v>1</v>
      </c>
      <c r="C77" s="1" t="s">
        <v>809</v>
      </c>
      <c r="D77" s="1" t="s">
        <v>70</v>
      </c>
      <c r="E77" s="73" t="s">
        <v>733</v>
      </c>
      <c r="F77" s="7">
        <v>3</v>
      </c>
      <c r="G77" s="9">
        <v>30.23</v>
      </c>
      <c r="H77" s="10">
        <f t="shared" si="2"/>
        <v>90.69</v>
      </c>
      <c r="I77" s="64">
        <v>0.08</v>
      </c>
      <c r="J77" s="9">
        <v>32.65</v>
      </c>
      <c r="K77" s="9">
        <f t="shared" si="3"/>
        <v>97.95</v>
      </c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</row>
    <row r="78" spans="1:59" ht="28.15" customHeight="1" x14ac:dyDescent="0.25">
      <c r="A78" s="7">
        <v>76</v>
      </c>
      <c r="B78" s="8">
        <v>1</v>
      </c>
      <c r="C78" s="1" t="s">
        <v>810</v>
      </c>
      <c r="D78" s="1" t="s">
        <v>71</v>
      </c>
      <c r="E78" s="73" t="s">
        <v>733</v>
      </c>
      <c r="F78" s="7">
        <v>6</v>
      </c>
      <c r="G78" s="9">
        <v>149.35</v>
      </c>
      <c r="H78" s="10">
        <f t="shared" si="2"/>
        <v>896.1</v>
      </c>
      <c r="I78" s="64">
        <v>0.08</v>
      </c>
      <c r="J78" s="9">
        <v>161.30000000000001</v>
      </c>
      <c r="K78" s="9">
        <f t="shared" si="3"/>
        <v>967.79</v>
      </c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</row>
    <row r="79" spans="1:59" ht="28.15" customHeight="1" x14ac:dyDescent="0.25">
      <c r="A79" s="7">
        <v>77</v>
      </c>
      <c r="B79" s="8">
        <v>1</v>
      </c>
      <c r="C79" s="1" t="s">
        <v>811</v>
      </c>
      <c r="D79" s="1" t="s">
        <v>72</v>
      </c>
      <c r="E79" s="73" t="s">
        <v>733</v>
      </c>
      <c r="F79" s="7">
        <v>110</v>
      </c>
      <c r="G79" s="9">
        <v>37.74</v>
      </c>
      <c r="H79" s="10">
        <f t="shared" si="2"/>
        <v>4151.3999999999996</v>
      </c>
      <c r="I79" s="64">
        <v>0.08</v>
      </c>
      <c r="J79" s="9">
        <v>40.76</v>
      </c>
      <c r="K79" s="9">
        <f t="shared" si="3"/>
        <v>4483.51</v>
      </c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</row>
    <row r="80" spans="1:59" ht="28.15" customHeight="1" x14ac:dyDescent="0.25">
      <c r="A80" s="7">
        <v>78</v>
      </c>
      <c r="B80" s="8">
        <v>1</v>
      </c>
      <c r="C80" s="1" t="s">
        <v>812</v>
      </c>
      <c r="D80" s="1" t="s">
        <v>73</v>
      </c>
      <c r="E80" s="73" t="s">
        <v>733</v>
      </c>
      <c r="F80" s="7">
        <v>15</v>
      </c>
      <c r="G80" s="9">
        <v>58.23</v>
      </c>
      <c r="H80" s="10">
        <f t="shared" si="2"/>
        <v>873.45</v>
      </c>
      <c r="I80" s="64">
        <v>0.08</v>
      </c>
      <c r="J80" s="9">
        <v>62.89</v>
      </c>
      <c r="K80" s="9">
        <f t="shared" si="3"/>
        <v>943.33</v>
      </c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</row>
    <row r="81" spans="1:59" ht="28.15" customHeight="1" x14ac:dyDescent="0.25">
      <c r="A81" s="7">
        <v>79</v>
      </c>
      <c r="B81" s="8">
        <v>1</v>
      </c>
      <c r="C81" s="1" t="s">
        <v>813</v>
      </c>
      <c r="D81" s="1" t="s">
        <v>74</v>
      </c>
      <c r="E81" s="73" t="s">
        <v>733</v>
      </c>
      <c r="F81" s="7">
        <v>10</v>
      </c>
      <c r="G81" s="9">
        <v>76.95</v>
      </c>
      <c r="H81" s="10">
        <f t="shared" si="2"/>
        <v>769.5</v>
      </c>
      <c r="I81" s="64">
        <v>0.08</v>
      </c>
      <c r="J81" s="9">
        <v>83.11</v>
      </c>
      <c r="K81" s="9">
        <f t="shared" si="3"/>
        <v>831.06</v>
      </c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</row>
    <row r="82" spans="1:59" ht="28.15" customHeight="1" x14ac:dyDescent="0.25">
      <c r="A82" s="7">
        <v>80</v>
      </c>
      <c r="B82" s="8">
        <v>1</v>
      </c>
      <c r="C82" s="1" t="s">
        <v>814</v>
      </c>
      <c r="D82" s="1" t="s">
        <v>75</v>
      </c>
      <c r="E82" s="73" t="s">
        <v>815</v>
      </c>
      <c r="F82" s="7">
        <v>50</v>
      </c>
      <c r="G82" s="9">
        <v>1.03</v>
      </c>
      <c r="H82" s="10">
        <f t="shared" si="2"/>
        <v>51.5</v>
      </c>
      <c r="I82" s="64">
        <v>0.23</v>
      </c>
      <c r="J82" s="9">
        <v>1.27</v>
      </c>
      <c r="K82" s="9">
        <f t="shared" si="3"/>
        <v>63.35</v>
      </c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</row>
    <row r="83" spans="1:59" ht="28.15" customHeight="1" x14ac:dyDescent="0.25">
      <c r="A83" s="7">
        <v>81</v>
      </c>
      <c r="B83" s="8">
        <v>1</v>
      </c>
      <c r="C83" s="1" t="s">
        <v>816</v>
      </c>
      <c r="D83" s="1" t="s">
        <v>76</v>
      </c>
      <c r="E83" s="73" t="s">
        <v>733</v>
      </c>
      <c r="F83" s="7">
        <v>1</v>
      </c>
      <c r="G83" s="9">
        <v>20.82</v>
      </c>
      <c r="H83" s="10">
        <f t="shared" si="2"/>
        <v>20.82</v>
      </c>
      <c r="I83" s="64">
        <v>0.08</v>
      </c>
      <c r="J83" s="9">
        <v>22.49</v>
      </c>
      <c r="K83" s="9">
        <f t="shared" si="3"/>
        <v>22.49</v>
      </c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</row>
    <row r="84" spans="1:59" ht="28.15" customHeight="1" x14ac:dyDescent="0.25">
      <c r="A84" s="7">
        <v>82</v>
      </c>
      <c r="B84" s="8">
        <v>1</v>
      </c>
      <c r="C84" s="1" t="s">
        <v>817</v>
      </c>
      <c r="D84" s="1" t="s">
        <v>77</v>
      </c>
      <c r="E84" s="73" t="s">
        <v>733</v>
      </c>
      <c r="F84" s="7">
        <v>1</v>
      </c>
      <c r="G84" s="9">
        <v>12.12</v>
      </c>
      <c r="H84" s="10">
        <f t="shared" si="2"/>
        <v>12.12</v>
      </c>
      <c r="I84" s="64">
        <v>0.08</v>
      </c>
      <c r="J84" s="9">
        <v>13.09</v>
      </c>
      <c r="K84" s="9">
        <f t="shared" si="3"/>
        <v>13.09</v>
      </c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</row>
    <row r="85" spans="1:59" ht="28.15" customHeight="1" x14ac:dyDescent="0.25">
      <c r="A85" s="7">
        <v>83</v>
      </c>
      <c r="B85" s="8">
        <v>1</v>
      </c>
      <c r="C85" s="1" t="s">
        <v>818</v>
      </c>
      <c r="D85" s="1" t="s">
        <v>78</v>
      </c>
      <c r="E85" s="73" t="s">
        <v>733</v>
      </c>
      <c r="F85" s="7">
        <v>210</v>
      </c>
      <c r="G85" s="9">
        <v>19</v>
      </c>
      <c r="H85" s="10">
        <f t="shared" si="2"/>
        <v>3990</v>
      </c>
      <c r="I85" s="64">
        <v>0.08</v>
      </c>
      <c r="J85" s="9">
        <v>20.52</v>
      </c>
      <c r="K85" s="9">
        <f t="shared" si="3"/>
        <v>4309.2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</row>
    <row r="86" spans="1:59" ht="28.15" customHeight="1" x14ac:dyDescent="0.25">
      <c r="A86" s="7">
        <v>84</v>
      </c>
      <c r="B86" s="8">
        <v>1</v>
      </c>
      <c r="C86" s="1" t="s">
        <v>819</v>
      </c>
      <c r="D86" s="1" t="s">
        <v>79</v>
      </c>
      <c r="E86" s="75" t="s">
        <v>733</v>
      </c>
      <c r="F86" s="7">
        <v>45</v>
      </c>
      <c r="G86" s="9">
        <v>20.39</v>
      </c>
      <c r="H86" s="10">
        <f t="shared" si="2"/>
        <v>917.55</v>
      </c>
      <c r="I86" s="64">
        <v>0.08</v>
      </c>
      <c r="J86" s="9">
        <v>22.02</v>
      </c>
      <c r="K86" s="9">
        <f t="shared" si="3"/>
        <v>990.95</v>
      </c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</row>
    <row r="87" spans="1:59" ht="28.15" customHeight="1" x14ac:dyDescent="0.25">
      <c r="A87" s="7">
        <v>85</v>
      </c>
      <c r="B87" s="8">
        <v>1</v>
      </c>
      <c r="C87" s="1" t="s">
        <v>820</v>
      </c>
      <c r="D87" s="1" t="s">
        <v>1531</v>
      </c>
      <c r="E87" s="73" t="s">
        <v>733</v>
      </c>
      <c r="F87" s="7">
        <v>60</v>
      </c>
      <c r="G87" s="9">
        <v>51</v>
      </c>
      <c r="H87" s="10">
        <f t="shared" si="2"/>
        <v>3060</v>
      </c>
      <c r="I87" s="64">
        <v>0.08</v>
      </c>
      <c r="J87" s="9">
        <v>55.08</v>
      </c>
      <c r="K87" s="9">
        <f t="shared" si="3"/>
        <v>3304.8</v>
      </c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</row>
    <row r="88" spans="1:59" ht="28.15" customHeight="1" x14ac:dyDescent="0.25">
      <c r="A88" s="7">
        <v>86</v>
      </c>
      <c r="B88" s="8">
        <v>1</v>
      </c>
      <c r="C88" s="1" t="s">
        <v>821</v>
      </c>
      <c r="D88" s="1" t="s">
        <v>80</v>
      </c>
      <c r="E88" s="73" t="s">
        <v>733</v>
      </c>
      <c r="F88" s="7">
        <v>8</v>
      </c>
      <c r="G88" s="9">
        <v>7.02</v>
      </c>
      <c r="H88" s="10">
        <f t="shared" si="2"/>
        <v>56.16</v>
      </c>
      <c r="I88" s="64">
        <v>0.08</v>
      </c>
      <c r="J88" s="9">
        <v>7.58</v>
      </c>
      <c r="K88" s="9">
        <f t="shared" si="3"/>
        <v>60.65</v>
      </c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</row>
    <row r="89" spans="1:59" ht="28.15" customHeight="1" x14ac:dyDescent="0.25">
      <c r="A89" s="7">
        <v>87</v>
      </c>
      <c r="B89" s="8">
        <v>1</v>
      </c>
      <c r="C89" s="1" t="s">
        <v>822</v>
      </c>
      <c r="D89" s="1" t="s">
        <v>1532</v>
      </c>
      <c r="E89" s="73" t="s">
        <v>733</v>
      </c>
      <c r="F89" s="7">
        <v>8.58</v>
      </c>
      <c r="G89" s="9">
        <v>4.57</v>
      </c>
      <c r="H89" s="10">
        <f t="shared" si="2"/>
        <v>39.21</v>
      </c>
      <c r="I89" s="64">
        <v>0.08</v>
      </c>
      <c r="J89" s="9">
        <v>4.9400000000000004</v>
      </c>
      <c r="K89" s="9">
        <f t="shared" si="3"/>
        <v>42.35</v>
      </c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</row>
    <row r="90" spans="1:59" ht="28.15" customHeight="1" x14ac:dyDescent="0.25">
      <c r="A90" s="7">
        <v>88</v>
      </c>
      <c r="B90" s="8">
        <v>1</v>
      </c>
      <c r="C90" s="1" t="s">
        <v>823</v>
      </c>
      <c r="D90" s="1" t="s">
        <v>81</v>
      </c>
      <c r="E90" s="73" t="s">
        <v>733</v>
      </c>
      <c r="F90" s="7">
        <v>10</v>
      </c>
      <c r="G90" s="9">
        <v>9.4499999999999993</v>
      </c>
      <c r="H90" s="10">
        <f t="shared" si="2"/>
        <v>94.5</v>
      </c>
      <c r="I90" s="64">
        <v>0.08</v>
      </c>
      <c r="J90" s="9">
        <v>10.210000000000001</v>
      </c>
      <c r="K90" s="9">
        <f t="shared" si="3"/>
        <v>102.06</v>
      </c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</row>
    <row r="91" spans="1:59" ht="28.15" customHeight="1" x14ac:dyDescent="0.25">
      <c r="A91" s="7">
        <v>89</v>
      </c>
      <c r="B91" s="8">
        <v>1</v>
      </c>
      <c r="C91" s="1" t="s">
        <v>824</v>
      </c>
      <c r="D91" s="1" t="s">
        <v>82</v>
      </c>
      <c r="E91" s="73" t="s">
        <v>733</v>
      </c>
      <c r="F91" s="7">
        <v>6</v>
      </c>
      <c r="G91" s="9">
        <v>7.35</v>
      </c>
      <c r="H91" s="10">
        <f t="shared" si="2"/>
        <v>44.1</v>
      </c>
      <c r="I91" s="64">
        <v>0.08</v>
      </c>
      <c r="J91" s="9">
        <v>7.94</v>
      </c>
      <c r="K91" s="9">
        <f t="shared" si="3"/>
        <v>47.63</v>
      </c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</row>
    <row r="92" spans="1:59" ht="28.15" customHeight="1" x14ac:dyDescent="0.25">
      <c r="A92" s="7">
        <v>90</v>
      </c>
      <c r="B92" s="8">
        <v>1</v>
      </c>
      <c r="C92" s="1" t="s">
        <v>825</v>
      </c>
      <c r="D92" s="1" t="s">
        <v>83</v>
      </c>
      <c r="E92" s="73" t="s">
        <v>733</v>
      </c>
      <c r="F92" s="7">
        <v>35</v>
      </c>
      <c r="G92" s="9">
        <v>4.16</v>
      </c>
      <c r="H92" s="10">
        <f t="shared" si="2"/>
        <v>145.6</v>
      </c>
      <c r="I92" s="64">
        <v>0.08</v>
      </c>
      <c r="J92" s="9">
        <v>4.49</v>
      </c>
      <c r="K92" s="9">
        <f t="shared" si="3"/>
        <v>157.25</v>
      </c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</row>
    <row r="93" spans="1:59" ht="28.15" customHeight="1" x14ac:dyDescent="0.25">
      <c r="A93" s="7">
        <v>91</v>
      </c>
      <c r="B93" s="8">
        <v>1</v>
      </c>
      <c r="C93" s="1" t="s">
        <v>826</v>
      </c>
      <c r="D93" s="1" t="s">
        <v>84</v>
      </c>
      <c r="E93" s="73" t="s">
        <v>733</v>
      </c>
      <c r="F93" s="7">
        <v>46.67</v>
      </c>
      <c r="G93" s="9">
        <v>5.12</v>
      </c>
      <c r="H93" s="10">
        <f t="shared" si="2"/>
        <v>238.95</v>
      </c>
      <c r="I93" s="64">
        <v>0.08</v>
      </c>
      <c r="J93" s="9">
        <v>5.53</v>
      </c>
      <c r="K93" s="9">
        <f t="shared" si="3"/>
        <v>258.07</v>
      </c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</row>
    <row r="94" spans="1:59" ht="28.15" customHeight="1" x14ac:dyDescent="0.25">
      <c r="A94" s="7">
        <v>92</v>
      </c>
      <c r="B94" s="8">
        <v>1</v>
      </c>
      <c r="C94" s="1" t="s">
        <v>827</v>
      </c>
      <c r="D94" s="1" t="s">
        <v>85</v>
      </c>
      <c r="E94" s="73" t="s">
        <v>733</v>
      </c>
      <c r="F94" s="7">
        <v>4</v>
      </c>
      <c r="G94" s="9">
        <v>11.01</v>
      </c>
      <c r="H94" s="10">
        <f t="shared" si="2"/>
        <v>44.04</v>
      </c>
      <c r="I94" s="64">
        <v>0.08</v>
      </c>
      <c r="J94" s="9">
        <v>11.89</v>
      </c>
      <c r="K94" s="9">
        <f t="shared" si="3"/>
        <v>47.56</v>
      </c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</row>
    <row r="95" spans="1:59" ht="28.15" customHeight="1" x14ac:dyDescent="0.25">
      <c r="A95" s="7">
        <v>93</v>
      </c>
      <c r="B95" s="8">
        <v>1</v>
      </c>
      <c r="C95" s="1" t="s">
        <v>828</v>
      </c>
      <c r="D95" s="1" t="s">
        <v>86</v>
      </c>
      <c r="E95" s="73" t="s">
        <v>733</v>
      </c>
      <c r="F95" s="7">
        <v>5</v>
      </c>
      <c r="G95" s="9">
        <v>531.84</v>
      </c>
      <c r="H95" s="10">
        <f t="shared" si="2"/>
        <v>2659.2</v>
      </c>
      <c r="I95" s="64">
        <v>0.08</v>
      </c>
      <c r="J95" s="9">
        <v>574.39</v>
      </c>
      <c r="K95" s="9">
        <f t="shared" si="3"/>
        <v>2871.94</v>
      </c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</row>
    <row r="96" spans="1:59" ht="28.15" customHeight="1" x14ac:dyDescent="0.25">
      <c r="A96" s="7">
        <v>94</v>
      </c>
      <c r="B96" s="8">
        <v>1</v>
      </c>
      <c r="C96" s="1" t="s">
        <v>829</v>
      </c>
      <c r="D96" s="1" t="s">
        <v>87</v>
      </c>
      <c r="E96" s="73" t="s">
        <v>733</v>
      </c>
      <c r="F96" s="7">
        <v>15</v>
      </c>
      <c r="G96" s="9">
        <v>5.0199999999999996</v>
      </c>
      <c r="H96" s="10">
        <f t="shared" si="2"/>
        <v>75.3</v>
      </c>
      <c r="I96" s="64">
        <v>0.08</v>
      </c>
      <c r="J96" s="9">
        <v>5.42</v>
      </c>
      <c r="K96" s="9">
        <f t="shared" si="3"/>
        <v>81.319999999999993</v>
      </c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</row>
    <row r="97" spans="1:59" ht="28.15" customHeight="1" x14ac:dyDescent="0.25">
      <c r="A97" s="7">
        <v>95</v>
      </c>
      <c r="B97" s="8">
        <v>1</v>
      </c>
      <c r="C97" s="1" t="s">
        <v>830</v>
      </c>
      <c r="D97" s="1" t="s">
        <v>88</v>
      </c>
      <c r="E97" s="73" t="s">
        <v>733</v>
      </c>
      <c r="F97" s="7">
        <v>1</v>
      </c>
      <c r="G97" s="9">
        <v>11.6</v>
      </c>
      <c r="H97" s="10">
        <f t="shared" si="2"/>
        <v>11.6</v>
      </c>
      <c r="I97" s="64">
        <v>0.08</v>
      </c>
      <c r="J97" s="9">
        <v>12.53</v>
      </c>
      <c r="K97" s="9">
        <f t="shared" si="3"/>
        <v>12.53</v>
      </c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</row>
    <row r="98" spans="1:59" ht="28.15" customHeight="1" x14ac:dyDescent="0.25">
      <c r="A98" s="7">
        <v>96</v>
      </c>
      <c r="B98" s="8">
        <v>1</v>
      </c>
      <c r="C98" s="1" t="s">
        <v>831</v>
      </c>
      <c r="D98" s="1" t="s">
        <v>89</v>
      </c>
      <c r="E98" s="73" t="s">
        <v>733</v>
      </c>
      <c r="F98" s="7">
        <v>2</v>
      </c>
      <c r="G98" s="9">
        <v>9.6999999999999993</v>
      </c>
      <c r="H98" s="10">
        <f t="shared" si="2"/>
        <v>19.399999999999999</v>
      </c>
      <c r="I98" s="64">
        <v>0.08</v>
      </c>
      <c r="J98" s="9">
        <v>10.48</v>
      </c>
      <c r="K98" s="9">
        <f t="shared" si="3"/>
        <v>20.95</v>
      </c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</row>
    <row r="99" spans="1:59" ht="28.15" customHeight="1" x14ac:dyDescent="0.25">
      <c r="A99" s="7">
        <v>97</v>
      </c>
      <c r="B99" s="8">
        <v>1</v>
      </c>
      <c r="C99" s="1" t="s">
        <v>832</v>
      </c>
      <c r="D99" s="1" t="s">
        <v>90</v>
      </c>
      <c r="E99" s="73" t="s">
        <v>733</v>
      </c>
      <c r="F99" s="7">
        <v>5</v>
      </c>
      <c r="G99" s="9">
        <v>4.2</v>
      </c>
      <c r="H99" s="10">
        <f t="shared" si="2"/>
        <v>21</v>
      </c>
      <c r="I99" s="64">
        <v>0.08</v>
      </c>
      <c r="J99" s="9">
        <v>4.54</v>
      </c>
      <c r="K99" s="9">
        <f t="shared" si="3"/>
        <v>22.68</v>
      </c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</row>
    <row r="100" spans="1:59" ht="28.15" customHeight="1" x14ac:dyDescent="0.25">
      <c r="A100" s="7">
        <v>98</v>
      </c>
      <c r="B100" s="8">
        <v>1</v>
      </c>
      <c r="C100" s="1" t="s">
        <v>833</v>
      </c>
      <c r="D100" s="1" t="s">
        <v>91</v>
      </c>
      <c r="E100" s="73" t="s">
        <v>733</v>
      </c>
      <c r="F100" s="7">
        <v>10</v>
      </c>
      <c r="G100" s="9">
        <v>13.71</v>
      </c>
      <c r="H100" s="10">
        <f t="shared" si="2"/>
        <v>137.1</v>
      </c>
      <c r="I100" s="64">
        <v>0.08</v>
      </c>
      <c r="J100" s="9">
        <v>14.81</v>
      </c>
      <c r="K100" s="9">
        <f t="shared" si="3"/>
        <v>148.07</v>
      </c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</row>
    <row r="101" spans="1:59" ht="28.15" customHeight="1" x14ac:dyDescent="0.25">
      <c r="A101" s="7">
        <v>99</v>
      </c>
      <c r="B101" s="8">
        <v>1</v>
      </c>
      <c r="C101" s="1" t="s">
        <v>834</v>
      </c>
      <c r="D101" s="1" t="s">
        <v>92</v>
      </c>
      <c r="E101" s="73" t="s">
        <v>733</v>
      </c>
      <c r="F101" s="7">
        <v>30</v>
      </c>
      <c r="G101" s="9">
        <v>14.05</v>
      </c>
      <c r="H101" s="10">
        <f t="shared" si="2"/>
        <v>421.5</v>
      </c>
      <c r="I101" s="64">
        <v>0.08</v>
      </c>
      <c r="J101" s="9">
        <v>15.17</v>
      </c>
      <c r="K101" s="9">
        <f t="shared" si="3"/>
        <v>455.22</v>
      </c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</row>
    <row r="102" spans="1:59" ht="28.15" customHeight="1" x14ac:dyDescent="0.25">
      <c r="A102" s="7">
        <v>100</v>
      </c>
      <c r="B102" s="8">
        <v>1</v>
      </c>
      <c r="C102" s="1" t="s">
        <v>835</v>
      </c>
      <c r="D102" s="1" t="s">
        <v>93</v>
      </c>
      <c r="E102" s="73" t="s">
        <v>733</v>
      </c>
      <c r="F102" s="7">
        <v>65</v>
      </c>
      <c r="G102" s="9">
        <v>48.91</v>
      </c>
      <c r="H102" s="10">
        <f t="shared" si="2"/>
        <v>3179.15</v>
      </c>
      <c r="I102" s="64">
        <v>0.08</v>
      </c>
      <c r="J102" s="9">
        <v>52.82</v>
      </c>
      <c r="K102" s="9">
        <f t="shared" si="3"/>
        <v>3433.48</v>
      </c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</row>
    <row r="103" spans="1:59" ht="28.15" customHeight="1" x14ac:dyDescent="0.25">
      <c r="A103" s="7">
        <v>101</v>
      </c>
      <c r="B103" s="8">
        <v>1</v>
      </c>
      <c r="C103" s="1" t="s">
        <v>836</v>
      </c>
      <c r="D103" s="1" t="s">
        <v>94</v>
      </c>
      <c r="E103" s="73" t="s">
        <v>733</v>
      </c>
      <c r="F103" s="7">
        <v>3</v>
      </c>
      <c r="G103" s="9">
        <v>25.31</v>
      </c>
      <c r="H103" s="10">
        <f t="shared" si="2"/>
        <v>75.930000000000007</v>
      </c>
      <c r="I103" s="64">
        <v>0.08</v>
      </c>
      <c r="J103" s="9">
        <v>27.33</v>
      </c>
      <c r="K103" s="9">
        <f t="shared" si="3"/>
        <v>82</v>
      </c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</row>
    <row r="104" spans="1:59" ht="28.15" customHeight="1" x14ac:dyDescent="0.25">
      <c r="A104" s="7">
        <v>102</v>
      </c>
      <c r="B104" s="8">
        <v>1</v>
      </c>
      <c r="C104" s="1" t="s">
        <v>837</v>
      </c>
      <c r="D104" s="1" t="s">
        <v>95</v>
      </c>
      <c r="E104" s="73" t="s">
        <v>733</v>
      </c>
      <c r="F104" s="7">
        <v>2</v>
      </c>
      <c r="G104" s="9">
        <v>13.43</v>
      </c>
      <c r="H104" s="10">
        <f t="shared" si="2"/>
        <v>26.86</v>
      </c>
      <c r="I104" s="64">
        <v>0.08</v>
      </c>
      <c r="J104" s="9">
        <v>14.5</v>
      </c>
      <c r="K104" s="9">
        <f t="shared" si="3"/>
        <v>29.01</v>
      </c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</row>
    <row r="105" spans="1:59" ht="28.15" customHeight="1" x14ac:dyDescent="0.25">
      <c r="A105" s="7">
        <v>103</v>
      </c>
      <c r="B105" s="8">
        <v>1</v>
      </c>
      <c r="C105" s="1" t="s">
        <v>838</v>
      </c>
      <c r="D105" s="1" t="s">
        <v>96</v>
      </c>
      <c r="E105" s="73" t="s">
        <v>733</v>
      </c>
      <c r="F105" s="7">
        <v>1</v>
      </c>
      <c r="G105" s="9">
        <v>12.42</v>
      </c>
      <c r="H105" s="10">
        <f t="shared" si="2"/>
        <v>12.42</v>
      </c>
      <c r="I105" s="64">
        <v>0.08</v>
      </c>
      <c r="J105" s="9">
        <v>13.41</v>
      </c>
      <c r="K105" s="9">
        <f t="shared" si="3"/>
        <v>13.41</v>
      </c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</row>
    <row r="106" spans="1:59" ht="28.15" customHeight="1" x14ac:dyDescent="0.25">
      <c r="A106" s="7">
        <v>104</v>
      </c>
      <c r="B106" s="8">
        <v>1</v>
      </c>
      <c r="C106" s="1" t="s">
        <v>839</v>
      </c>
      <c r="D106" s="1" t="s">
        <v>97</v>
      </c>
      <c r="E106" s="73" t="s">
        <v>733</v>
      </c>
      <c r="F106" s="7">
        <v>17</v>
      </c>
      <c r="G106" s="9">
        <v>23.49</v>
      </c>
      <c r="H106" s="10">
        <f t="shared" si="2"/>
        <v>399.33</v>
      </c>
      <c r="I106" s="64">
        <v>0.08</v>
      </c>
      <c r="J106" s="9">
        <v>25.37</v>
      </c>
      <c r="K106" s="9">
        <f t="shared" si="3"/>
        <v>431.28</v>
      </c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</row>
    <row r="107" spans="1:59" ht="28.15" customHeight="1" x14ac:dyDescent="0.25">
      <c r="A107" s="7">
        <v>105</v>
      </c>
      <c r="B107" s="8">
        <v>1</v>
      </c>
      <c r="C107" s="1" t="s">
        <v>840</v>
      </c>
      <c r="D107" s="1" t="s">
        <v>98</v>
      </c>
      <c r="E107" s="73" t="s">
        <v>733</v>
      </c>
      <c r="F107" s="7">
        <v>1</v>
      </c>
      <c r="G107" s="9">
        <v>50.38</v>
      </c>
      <c r="H107" s="10">
        <f t="shared" si="2"/>
        <v>50.38</v>
      </c>
      <c r="I107" s="64">
        <v>0.08</v>
      </c>
      <c r="J107" s="9">
        <v>54.41</v>
      </c>
      <c r="K107" s="9">
        <f t="shared" si="3"/>
        <v>54.41</v>
      </c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</row>
    <row r="108" spans="1:59" ht="28.15" customHeight="1" x14ac:dyDescent="0.25">
      <c r="A108" s="7">
        <v>106</v>
      </c>
      <c r="B108" s="8">
        <v>1</v>
      </c>
      <c r="C108" s="1" t="s">
        <v>841</v>
      </c>
      <c r="D108" s="1" t="s">
        <v>99</v>
      </c>
      <c r="E108" s="73" t="s">
        <v>733</v>
      </c>
      <c r="F108" s="7">
        <v>1</v>
      </c>
      <c r="G108" s="9">
        <v>11.6</v>
      </c>
      <c r="H108" s="10">
        <f t="shared" si="2"/>
        <v>11.6</v>
      </c>
      <c r="I108" s="64">
        <v>0.08</v>
      </c>
      <c r="J108" s="9">
        <v>12.53</v>
      </c>
      <c r="K108" s="9">
        <f t="shared" si="3"/>
        <v>12.53</v>
      </c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</row>
    <row r="109" spans="1:59" ht="28.15" customHeight="1" x14ac:dyDescent="0.25">
      <c r="A109" s="7">
        <v>107</v>
      </c>
      <c r="B109" s="8">
        <v>1</v>
      </c>
      <c r="C109" s="1" t="s">
        <v>842</v>
      </c>
      <c r="D109" s="1" t="s">
        <v>100</v>
      </c>
      <c r="E109" s="73" t="s">
        <v>733</v>
      </c>
      <c r="F109" s="7">
        <v>2</v>
      </c>
      <c r="G109" s="9">
        <v>5.72</v>
      </c>
      <c r="H109" s="10">
        <f t="shared" si="2"/>
        <v>11.44</v>
      </c>
      <c r="I109" s="64">
        <v>0.08</v>
      </c>
      <c r="J109" s="9">
        <v>6.18</v>
      </c>
      <c r="K109" s="9">
        <f t="shared" si="3"/>
        <v>12.36</v>
      </c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</row>
    <row r="110" spans="1:59" ht="28.15" customHeight="1" x14ac:dyDescent="0.25">
      <c r="A110" s="7">
        <v>108</v>
      </c>
      <c r="B110" s="8">
        <v>1</v>
      </c>
      <c r="C110" s="1" t="s">
        <v>843</v>
      </c>
      <c r="D110" s="1" t="s">
        <v>101</v>
      </c>
      <c r="E110" s="73" t="s">
        <v>733</v>
      </c>
      <c r="F110" s="7">
        <v>45</v>
      </c>
      <c r="G110" s="9">
        <v>38</v>
      </c>
      <c r="H110" s="10">
        <f t="shared" si="2"/>
        <v>1710</v>
      </c>
      <c r="I110" s="64">
        <v>0.08</v>
      </c>
      <c r="J110" s="9">
        <v>41.04</v>
      </c>
      <c r="K110" s="9">
        <f t="shared" si="3"/>
        <v>1846.8</v>
      </c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</row>
    <row r="111" spans="1:59" ht="28.15" customHeight="1" x14ac:dyDescent="0.25">
      <c r="A111" s="7">
        <v>109</v>
      </c>
      <c r="B111" s="8">
        <v>1</v>
      </c>
      <c r="C111" s="1" t="s">
        <v>844</v>
      </c>
      <c r="D111" s="1" t="s">
        <v>102</v>
      </c>
      <c r="E111" s="73" t="s">
        <v>733</v>
      </c>
      <c r="F111" s="7">
        <v>100</v>
      </c>
      <c r="G111" s="9">
        <v>42</v>
      </c>
      <c r="H111" s="10">
        <f t="shared" si="2"/>
        <v>4200</v>
      </c>
      <c r="I111" s="64">
        <v>0.08</v>
      </c>
      <c r="J111" s="9">
        <v>45.36</v>
      </c>
      <c r="K111" s="9">
        <f t="shared" si="3"/>
        <v>4536</v>
      </c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</row>
    <row r="112" spans="1:59" ht="28.15" customHeight="1" x14ac:dyDescent="0.25">
      <c r="A112" s="7">
        <v>110</v>
      </c>
      <c r="B112" s="8">
        <v>1</v>
      </c>
      <c r="C112" s="1" t="s">
        <v>845</v>
      </c>
      <c r="D112" s="1" t="s">
        <v>103</v>
      </c>
      <c r="E112" s="73" t="s">
        <v>733</v>
      </c>
      <c r="F112" s="7">
        <v>4</v>
      </c>
      <c r="G112" s="9">
        <v>10.39</v>
      </c>
      <c r="H112" s="10">
        <f t="shared" si="2"/>
        <v>41.56</v>
      </c>
      <c r="I112" s="64">
        <v>0.08</v>
      </c>
      <c r="J112" s="9">
        <v>11.22</v>
      </c>
      <c r="K112" s="9">
        <f t="shared" si="3"/>
        <v>44.88</v>
      </c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</row>
    <row r="113" spans="1:59" ht="28.15" customHeight="1" x14ac:dyDescent="0.25">
      <c r="A113" s="7">
        <v>111</v>
      </c>
      <c r="B113" s="8">
        <v>1</v>
      </c>
      <c r="C113" s="1" t="s">
        <v>846</v>
      </c>
      <c r="D113" s="1" t="s">
        <v>104</v>
      </c>
      <c r="E113" s="73" t="s">
        <v>733</v>
      </c>
      <c r="F113" s="7">
        <v>1</v>
      </c>
      <c r="G113" s="9">
        <v>17.850000000000001</v>
      </c>
      <c r="H113" s="10">
        <f t="shared" si="2"/>
        <v>17.850000000000001</v>
      </c>
      <c r="I113" s="64">
        <v>0.08</v>
      </c>
      <c r="J113" s="9">
        <v>19.28</v>
      </c>
      <c r="K113" s="9">
        <f t="shared" si="3"/>
        <v>19.28</v>
      </c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</row>
    <row r="114" spans="1:59" ht="28.15" customHeight="1" x14ac:dyDescent="0.25">
      <c r="A114" s="7">
        <v>112</v>
      </c>
      <c r="B114" s="8">
        <v>1</v>
      </c>
      <c r="C114" s="1" t="s">
        <v>847</v>
      </c>
      <c r="D114" s="1" t="s">
        <v>105</v>
      </c>
      <c r="E114" s="73" t="s">
        <v>733</v>
      </c>
      <c r="F114" s="7">
        <v>3</v>
      </c>
      <c r="G114" s="9">
        <v>16.170000000000002</v>
      </c>
      <c r="H114" s="10">
        <f t="shared" si="2"/>
        <v>48.51</v>
      </c>
      <c r="I114" s="64">
        <v>0.08</v>
      </c>
      <c r="J114" s="9">
        <v>17.46</v>
      </c>
      <c r="K114" s="9">
        <f t="shared" si="3"/>
        <v>52.39</v>
      </c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</row>
    <row r="115" spans="1:59" ht="28.15" customHeight="1" x14ac:dyDescent="0.25">
      <c r="A115" s="7">
        <v>113</v>
      </c>
      <c r="B115" s="8">
        <v>1</v>
      </c>
      <c r="C115" s="1" t="s">
        <v>848</v>
      </c>
      <c r="D115" s="1" t="s">
        <v>106</v>
      </c>
      <c r="E115" s="73" t="s">
        <v>733</v>
      </c>
      <c r="F115" s="7">
        <v>10</v>
      </c>
      <c r="G115" s="9">
        <v>32.33</v>
      </c>
      <c r="H115" s="10">
        <f t="shared" si="2"/>
        <v>323.3</v>
      </c>
      <c r="I115" s="64">
        <v>0.08</v>
      </c>
      <c r="J115" s="9">
        <v>34.92</v>
      </c>
      <c r="K115" s="9">
        <f t="shared" si="3"/>
        <v>349.16</v>
      </c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</row>
    <row r="116" spans="1:59" ht="28.15" customHeight="1" x14ac:dyDescent="0.25">
      <c r="A116" s="7">
        <v>114</v>
      </c>
      <c r="B116" s="8">
        <v>1</v>
      </c>
      <c r="C116" s="1" t="s">
        <v>849</v>
      </c>
      <c r="D116" s="1" t="s">
        <v>1549</v>
      </c>
      <c r="E116" s="73" t="s">
        <v>775</v>
      </c>
      <c r="F116" s="7">
        <v>10</v>
      </c>
      <c r="G116" s="9">
        <v>42.64</v>
      </c>
      <c r="H116" s="10">
        <f t="shared" si="2"/>
        <v>426.4</v>
      </c>
      <c r="I116" s="64">
        <v>0.08</v>
      </c>
      <c r="J116" s="9">
        <v>46.05</v>
      </c>
      <c r="K116" s="9">
        <f t="shared" si="3"/>
        <v>460.51</v>
      </c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</row>
    <row r="117" spans="1:59" ht="28.15" customHeight="1" x14ac:dyDescent="0.25">
      <c r="A117" s="7">
        <v>115</v>
      </c>
      <c r="B117" s="8">
        <v>1</v>
      </c>
      <c r="C117" s="1" t="s">
        <v>850</v>
      </c>
      <c r="D117" s="1" t="s">
        <v>107</v>
      </c>
      <c r="E117" s="73" t="s">
        <v>733</v>
      </c>
      <c r="F117" s="7">
        <v>12</v>
      </c>
      <c r="G117" s="9">
        <v>21.13</v>
      </c>
      <c r="H117" s="10">
        <f t="shared" si="2"/>
        <v>253.56</v>
      </c>
      <c r="I117" s="64">
        <v>0.08</v>
      </c>
      <c r="J117" s="9">
        <v>22.82</v>
      </c>
      <c r="K117" s="9">
        <f t="shared" si="3"/>
        <v>273.83999999999997</v>
      </c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</row>
    <row r="118" spans="1:59" ht="28.15" customHeight="1" x14ac:dyDescent="0.25">
      <c r="A118" s="7">
        <v>116</v>
      </c>
      <c r="B118" s="8">
        <v>1</v>
      </c>
      <c r="C118" s="1" t="s">
        <v>851</v>
      </c>
      <c r="D118" s="1" t="s">
        <v>108</v>
      </c>
      <c r="E118" s="73" t="s">
        <v>733</v>
      </c>
      <c r="F118" s="7">
        <v>10</v>
      </c>
      <c r="G118" s="9">
        <v>42.26</v>
      </c>
      <c r="H118" s="10">
        <f t="shared" si="2"/>
        <v>422.6</v>
      </c>
      <c r="I118" s="64">
        <v>0.08</v>
      </c>
      <c r="J118" s="9">
        <v>45.64</v>
      </c>
      <c r="K118" s="9">
        <f t="shared" si="3"/>
        <v>456.41</v>
      </c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</row>
    <row r="119" spans="1:59" ht="28.15" customHeight="1" x14ac:dyDescent="0.25">
      <c r="A119" s="7">
        <v>117</v>
      </c>
      <c r="B119" s="8">
        <v>1</v>
      </c>
      <c r="C119" s="1" t="s">
        <v>852</v>
      </c>
      <c r="D119" s="1" t="s">
        <v>109</v>
      </c>
      <c r="E119" s="73" t="s">
        <v>733</v>
      </c>
      <c r="F119" s="7">
        <v>15</v>
      </c>
      <c r="G119" s="9">
        <v>20.8</v>
      </c>
      <c r="H119" s="10">
        <f t="shared" si="2"/>
        <v>312</v>
      </c>
      <c r="I119" s="64">
        <v>0.08</v>
      </c>
      <c r="J119" s="9">
        <v>22.46</v>
      </c>
      <c r="K119" s="9">
        <f t="shared" si="3"/>
        <v>336.96</v>
      </c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</row>
    <row r="120" spans="1:59" ht="28.15" customHeight="1" x14ac:dyDescent="0.25">
      <c r="A120" s="7">
        <v>118</v>
      </c>
      <c r="B120" s="8">
        <v>1</v>
      </c>
      <c r="C120" s="1" t="s">
        <v>853</v>
      </c>
      <c r="D120" s="1" t="s">
        <v>110</v>
      </c>
      <c r="E120" s="73" t="s">
        <v>733</v>
      </c>
      <c r="F120" s="7">
        <v>25</v>
      </c>
      <c r="G120" s="9">
        <v>31.2</v>
      </c>
      <c r="H120" s="10">
        <f t="shared" si="2"/>
        <v>780</v>
      </c>
      <c r="I120" s="64">
        <v>0.08</v>
      </c>
      <c r="J120" s="9">
        <v>33.700000000000003</v>
      </c>
      <c r="K120" s="9">
        <f t="shared" si="3"/>
        <v>842.4</v>
      </c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</row>
    <row r="121" spans="1:59" ht="28.15" customHeight="1" x14ac:dyDescent="0.25">
      <c r="A121" s="7">
        <v>119</v>
      </c>
      <c r="B121" s="8">
        <v>1</v>
      </c>
      <c r="C121" s="1" t="s">
        <v>854</v>
      </c>
      <c r="D121" s="1" t="s">
        <v>111</v>
      </c>
      <c r="E121" s="73" t="s">
        <v>733</v>
      </c>
      <c r="F121" s="7">
        <v>5</v>
      </c>
      <c r="G121" s="9">
        <v>14.03</v>
      </c>
      <c r="H121" s="10">
        <f t="shared" si="2"/>
        <v>70.150000000000006</v>
      </c>
      <c r="I121" s="64">
        <v>0.08</v>
      </c>
      <c r="J121" s="9">
        <v>15.15</v>
      </c>
      <c r="K121" s="9">
        <f t="shared" si="3"/>
        <v>75.760000000000005</v>
      </c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</row>
    <row r="122" spans="1:59" ht="28.15" customHeight="1" x14ac:dyDescent="0.25">
      <c r="A122" s="7">
        <v>120</v>
      </c>
      <c r="B122" s="8">
        <v>1</v>
      </c>
      <c r="C122" s="1" t="s">
        <v>855</v>
      </c>
      <c r="D122" s="1" t="s">
        <v>112</v>
      </c>
      <c r="E122" s="73" t="s">
        <v>733</v>
      </c>
      <c r="F122" s="7">
        <v>1</v>
      </c>
      <c r="G122" s="9">
        <v>55.43</v>
      </c>
      <c r="H122" s="10">
        <f t="shared" si="2"/>
        <v>55.43</v>
      </c>
      <c r="I122" s="64">
        <v>0.08</v>
      </c>
      <c r="J122" s="9">
        <v>59.86</v>
      </c>
      <c r="K122" s="9">
        <f t="shared" si="3"/>
        <v>59.86</v>
      </c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</row>
    <row r="123" spans="1:59" ht="28.15" customHeight="1" x14ac:dyDescent="0.25">
      <c r="A123" s="7">
        <v>121</v>
      </c>
      <c r="B123" s="8">
        <v>1</v>
      </c>
      <c r="C123" s="1" t="s">
        <v>856</v>
      </c>
      <c r="D123" s="1" t="s">
        <v>113</v>
      </c>
      <c r="E123" s="73" t="s">
        <v>733</v>
      </c>
      <c r="F123" s="7">
        <v>30</v>
      </c>
      <c r="G123" s="9">
        <v>113.26</v>
      </c>
      <c r="H123" s="10">
        <f t="shared" si="2"/>
        <v>3397.8</v>
      </c>
      <c r="I123" s="64">
        <v>0.08</v>
      </c>
      <c r="J123" s="9">
        <v>122.32</v>
      </c>
      <c r="K123" s="9">
        <f t="shared" si="3"/>
        <v>3669.62</v>
      </c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</row>
    <row r="124" spans="1:59" ht="28.15" customHeight="1" x14ac:dyDescent="0.25">
      <c r="A124" s="7">
        <v>122</v>
      </c>
      <c r="B124" s="8">
        <v>1</v>
      </c>
      <c r="C124" s="1" t="s">
        <v>857</v>
      </c>
      <c r="D124" s="1" t="s">
        <v>114</v>
      </c>
      <c r="E124" s="73" t="s">
        <v>733</v>
      </c>
      <c r="F124" s="7">
        <v>18</v>
      </c>
      <c r="G124" s="9">
        <v>60.17</v>
      </c>
      <c r="H124" s="10">
        <f t="shared" si="2"/>
        <v>1083.06</v>
      </c>
      <c r="I124" s="64">
        <v>0.08</v>
      </c>
      <c r="J124" s="9">
        <v>64.98</v>
      </c>
      <c r="K124" s="9">
        <f t="shared" si="3"/>
        <v>1169.7</v>
      </c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</row>
    <row r="125" spans="1:59" ht="28.15" customHeight="1" x14ac:dyDescent="0.25">
      <c r="A125" s="7">
        <v>123</v>
      </c>
      <c r="B125" s="8">
        <v>1</v>
      </c>
      <c r="C125" s="1" t="s">
        <v>858</v>
      </c>
      <c r="D125" s="1" t="s">
        <v>115</v>
      </c>
      <c r="E125" s="73" t="s">
        <v>733</v>
      </c>
      <c r="F125" s="7">
        <v>10</v>
      </c>
      <c r="G125" s="9">
        <v>6.3</v>
      </c>
      <c r="H125" s="10">
        <f t="shared" si="2"/>
        <v>63</v>
      </c>
      <c r="I125" s="64">
        <v>0.08</v>
      </c>
      <c r="J125" s="9">
        <v>6.8</v>
      </c>
      <c r="K125" s="9">
        <f t="shared" si="3"/>
        <v>68.040000000000006</v>
      </c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</row>
    <row r="126" spans="1:59" ht="28.15" customHeight="1" x14ac:dyDescent="0.25">
      <c r="A126" s="7">
        <v>124</v>
      </c>
      <c r="B126" s="8">
        <v>1</v>
      </c>
      <c r="C126" s="1" t="s">
        <v>859</v>
      </c>
      <c r="D126" s="1" t="s">
        <v>116</v>
      </c>
      <c r="E126" s="73" t="s">
        <v>733</v>
      </c>
      <c r="F126" s="7">
        <v>15</v>
      </c>
      <c r="G126" s="9">
        <v>12.48</v>
      </c>
      <c r="H126" s="10">
        <f t="shared" si="2"/>
        <v>187.2</v>
      </c>
      <c r="I126" s="64">
        <v>0.08</v>
      </c>
      <c r="J126" s="9">
        <v>13.48</v>
      </c>
      <c r="K126" s="9">
        <f t="shared" si="3"/>
        <v>202.18</v>
      </c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</row>
    <row r="127" spans="1:59" ht="28.15" customHeight="1" x14ac:dyDescent="0.25">
      <c r="A127" s="7">
        <v>125</v>
      </c>
      <c r="B127" s="8">
        <v>1</v>
      </c>
      <c r="C127" s="1" t="s">
        <v>860</v>
      </c>
      <c r="D127" s="1" t="s">
        <v>117</v>
      </c>
      <c r="E127" s="73" t="s">
        <v>733</v>
      </c>
      <c r="F127" s="7">
        <v>2</v>
      </c>
      <c r="G127" s="9">
        <v>15.25</v>
      </c>
      <c r="H127" s="10">
        <f t="shared" si="2"/>
        <v>30.5</v>
      </c>
      <c r="I127" s="64">
        <v>0.08</v>
      </c>
      <c r="J127" s="9">
        <v>16.47</v>
      </c>
      <c r="K127" s="9">
        <f t="shared" si="3"/>
        <v>32.94</v>
      </c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</row>
    <row r="128" spans="1:59" ht="28.15" customHeight="1" x14ac:dyDescent="0.25">
      <c r="A128" s="7">
        <v>126</v>
      </c>
      <c r="B128" s="8">
        <v>1</v>
      </c>
      <c r="C128" s="1" t="s">
        <v>861</v>
      </c>
      <c r="D128" s="1" t="s">
        <v>118</v>
      </c>
      <c r="E128" s="73" t="s">
        <v>733</v>
      </c>
      <c r="F128" s="7">
        <v>3</v>
      </c>
      <c r="G128" s="9">
        <v>567.85</v>
      </c>
      <c r="H128" s="10">
        <f t="shared" si="2"/>
        <v>1703.55</v>
      </c>
      <c r="I128" s="64">
        <v>0.08</v>
      </c>
      <c r="J128" s="9">
        <v>613.28</v>
      </c>
      <c r="K128" s="9">
        <f t="shared" si="3"/>
        <v>1839.83</v>
      </c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</row>
    <row r="129" spans="1:59" ht="28.15" customHeight="1" x14ac:dyDescent="0.25">
      <c r="A129" s="7">
        <v>127</v>
      </c>
      <c r="B129" s="8">
        <v>1</v>
      </c>
      <c r="C129" s="1" t="s">
        <v>862</v>
      </c>
      <c r="D129" s="1" t="s">
        <v>119</v>
      </c>
      <c r="E129" s="73" t="s">
        <v>733</v>
      </c>
      <c r="F129" s="7">
        <v>20</v>
      </c>
      <c r="G129" s="9">
        <v>18.72</v>
      </c>
      <c r="H129" s="10">
        <f t="shared" si="2"/>
        <v>374.4</v>
      </c>
      <c r="I129" s="64">
        <v>0.08</v>
      </c>
      <c r="J129" s="9">
        <v>20.22</v>
      </c>
      <c r="K129" s="9">
        <f t="shared" si="3"/>
        <v>404.35</v>
      </c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</row>
    <row r="130" spans="1:59" ht="28.15" customHeight="1" x14ac:dyDescent="0.25">
      <c r="A130" s="7">
        <v>128</v>
      </c>
      <c r="B130" s="8">
        <v>1</v>
      </c>
      <c r="C130" s="1" t="s">
        <v>863</v>
      </c>
      <c r="D130" s="1" t="s">
        <v>1515</v>
      </c>
      <c r="E130" s="73" t="s">
        <v>780</v>
      </c>
      <c r="F130" s="7">
        <v>5</v>
      </c>
      <c r="G130" s="9">
        <v>34.64</v>
      </c>
      <c r="H130" s="10">
        <f t="shared" si="2"/>
        <v>173.2</v>
      </c>
      <c r="I130" s="64">
        <v>0.08</v>
      </c>
      <c r="J130" s="9">
        <v>37.409999999999997</v>
      </c>
      <c r="K130" s="9">
        <f t="shared" si="3"/>
        <v>187.06</v>
      </c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</row>
    <row r="131" spans="1:59" ht="28.15" customHeight="1" x14ac:dyDescent="0.25">
      <c r="A131" s="7">
        <v>129</v>
      </c>
      <c r="B131" s="8">
        <v>1</v>
      </c>
      <c r="C131" s="1" t="s">
        <v>864</v>
      </c>
      <c r="D131" s="1" t="s">
        <v>120</v>
      </c>
      <c r="E131" s="73" t="s">
        <v>733</v>
      </c>
      <c r="F131" s="7">
        <v>50</v>
      </c>
      <c r="G131" s="9">
        <v>2.54</v>
      </c>
      <c r="H131" s="10">
        <f t="shared" si="2"/>
        <v>127</v>
      </c>
      <c r="I131" s="64">
        <v>0.08</v>
      </c>
      <c r="J131" s="9">
        <v>2.74</v>
      </c>
      <c r="K131" s="9">
        <f t="shared" si="3"/>
        <v>137.16</v>
      </c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</row>
    <row r="132" spans="1:59" ht="28.15" customHeight="1" x14ac:dyDescent="0.25">
      <c r="A132" s="7">
        <v>130</v>
      </c>
      <c r="B132" s="8">
        <v>1</v>
      </c>
      <c r="C132" s="1" t="s">
        <v>865</v>
      </c>
      <c r="D132" s="1" t="s">
        <v>121</v>
      </c>
      <c r="E132" s="73" t="s">
        <v>733</v>
      </c>
      <c r="F132" s="7">
        <v>6</v>
      </c>
      <c r="G132" s="9">
        <v>18.86</v>
      </c>
      <c r="H132" s="10">
        <f t="shared" ref="H132:H195" si="4">ROUND(G132*F132,2)</f>
        <v>113.16</v>
      </c>
      <c r="I132" s="64">
        <v>0.08</v>
      </c>
      <c r="J132" s="9">
        <v>20.37</v>
      </c>
      <c r="K132" s="9">
        <f t="shared" ref="K132:K195" si="5">ROUND(H132*(100%+I132),2)</f>
        <v>122.21</v>
      </c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</row>
    <row r="133" spans="1:59" ht="28.15" customHeight="1" x14ac:dyDescent="0.25">
      <c r="A133" s="7">
        <v>131</v>
      </c>
      <c r="B133" s="8">
        <v>1</v>
      </c>
      <c r="C133" s="1" t="s">
        <v>866</v>
      </c>
      <c r="D133" s="1" t="s">
        <v>122</v>
      </c>
      <c r="E133" s="73" t="s">
        <v>733</v>
      </c>
      <c r="F133" s="7">
        <v>2</v>
      </c>
      <c r="G133" s="9">
        <v>18.37</v>
      </c>
      <c r="H133" s="10">
        <f t="shared" si="4"/>
        <v>36.74</v>
      </c>
      <c r="I133" s="64">
        <v>0.08</v>
      </c>
      <c r="J133" s="9">
        <v>19.84</v>
      </c>
      <c r="K133" s="9">
        <f t="shared" si="5"/>
        <v>39.68</v>
      </c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</row>
    <row r="134" spans="1:59" ht="28.15" customHeight="1" x14ac:dyDescent="0.25">
      <c r="A134" s="7">
        <v>132</v>
      </c>
      <c r="B134" s="8">
        <v>1</v>
      </c>
      <c r="C134" s="1" t="s">
        <v>867</v>
      </c>
      <c r="D134" s="1" t="s">
        <v>123</v>
      </c>
      <c r="E134" s="73" t="s">
        <v>733</v>
      </c>
      <c r="F134" s="7">
        <v>2</v>
      </c>
      <c r="G134" s="9">
        <v>4.7</v>
      </c>
      <c r="H134" s="10">
        <f t="shared" si="4"/>
        <v>9.4</v>
      </c>
      <c r="I134" s="64">
        <v>0.08</v>
      </c>
      <c r="J134" s="9">
        <v>5.08</v>
      </c>
      <c r="K134" s="9">
        <f t="shared" si="5"/>
        <v>10.15</v>
      </c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</row>
    <row r="135" spans="1:59" ht="28.15" customHeight="1" x14ac:dyDescent="0.25">
      <c r="A135" s="7">
        <v>133</v>
      </c>
      <c r="B135" s="8">
        <v>1</v>
      </c>
      <c r="C135" s="1" t="s">
        <v>868</v>
      </c>
      <c r="D135" s="1" t="s">
        <v>124</v>
      </c>
      <c r="E135" s="73" t="s">
        <v>733</v>
      </c>
      <c r="F135" s="7">
        <v>30</v>
      </c>
      <c r="G135" s="9">
        <v>6.34</v>
      </c>
      <c r="H135" s="10">
        <f t="shared" si="4"/>
        <v>190.2</v>
      </c>
      <c r="I135" s="64">
        <v>0.08</v>
      </c>
      <c r="J135" s="9">
        <v>6.85</v>
      </c>
      <c r="K135" s="9">
        <f t="shared" si="5"/>
        <v>205.42</v>
      </c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</row>
    <row r="136" spans="1:59" ht="28.15" customHeight="1" x14ac:dyDescent="0.25">
      <c r="A136" s="7">
        <v>134</v>
      </c>
      <c r="B136" s="8">
        <v>1</v>
      </c>
      <c r="C136" s="1" t="s">
        <v>869</v>
      </c>
      <c r="D136" s="1" t="s">
        <v>125</v>
      </c>
      <c r="E136" s="73" t="s">
        <v>780</v>
      </c>
      <c r="F136" s="7">
        <v>5</v>
      </c>
      <c r="G136" s="9">
        <v>17.010000000000002</v>
      </c>
      <c r="H136" s="10">
        <f t="shared" si="4"/>
        <v>85.05</v>
      </c>
      <c r="I136" s="64">
        <v>0.08</v>
      </c>
      <c r="J136" s="9">
        <v>18.37</v>
      </c>
      <c r="K136" s="9">
        <f t="shared" si="5"/>
        <v>91.85</v>
      </c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</row>
    <row r="137" spans="1:59" ht="28.15" customHeight="1" x14ac:dyDescent="0.25">
      <c r="A137" s="7">
        <v>135</v>
      </c>
      <c r="B137" s="8">
        <v>1</v>
      </c>
      <c r="C137" s="1" t="s">
        <v>870</v>
      </c>
      <c r="D137" s="1" t="s">
        <v>126</v>
      </c>
      <c r="E137" s="73" t="s">
        <v>733</v>
      </c>
      <c r="F137" s="7">
        <v>20</v>
      </c>
      <c r="G137" s="9">
        <v>8.9</v>
      </c>
      <c r="H137" s="10">
        <f t="shared" si="4"/>
        <v>178</v>
      </c>
      <c r="I137" s="64">
        <v>0.08</v>
      </c>
      <c r="J137" s="9">
        <v>9.61</v>
      </c>
      <c r="K137" s="9">
        <f t="shared" si="5"/>
        <v>192.24</v>
      </c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</row>
    <row r="138" spans="1:59" ht="28.15" customHeight="1" x14ac:dyDescent="0.25">
      <c r="A138" s="7">
        <v>136</v>
      </c>
      <c r="B138" s="8">
        <v>1</v>
      </c>
      <c r="C138" s="1" t="s">
        <v>871</v>
      </c>
      <c r="D138" s="1" t="s">
        <v>127</v>
      </c>
      <c r="E138" s="73" t="s">
        <v>733</v>
      </c>
      <c r="F138" s="7">
        <v>4</v>
      </c>
      <c r="G138" s="9">
        <v>331.98</v>
      </c>
      <c r="H138" s="10">
        <f t="shared" si="4"/>
        <v>1327.92</v>
      </c>
      <c r="I138" s="64">
        <v>0.08</v>
      </c>
      <c r="J138" s="9">
        <v>358.54</v>
      </c>
      <c r="K138" s="9">
        <f t="shared" si="5"/>
        <v>1434.15</v>
      </c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</row>
    <row r="139" spans="1:59" ht="28.15" customHeight="1" x14ac:dyDescent="0.25">
      <c r="A139" s="7">
        <v>137</v>
      </c>
      <c r="B139" s="8">
        <v>1</v>
      </c>
      <c r="C139" s="1" t="s">
        <v>872</v>
      </c>
      <c r="D139" s="1" t="s">
        <v>128</v>
      </c>
      <c r="E139" s="73" t="s">
        <v>733</v>
      </c>
      <c r="F139" s="7">
        <v>25</v>
      </c>
      <c r="G139" s="9">
        <v>6.86</v>
      </c>
      <c r="H139" s="10">
        <f t="shared" si="4"/>
        <v>171.5</v>
      </c>
      <c r="I139" s="64">
        <v>0.08</v>
      </c>
      <c r="J139" s="9">
        <v>7.41</v>
      </c>
      <c r="K139" s="9">
        <f t="shared" si="5"/>
        <v>185.22</v>
      </c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</row>
    <row r="140" spans="1:59" ht="28.15" customHeight="1" x14ac:dyDescent="0.25">
      <c r="A140" s="7">
        <v>138</v>
      </c>
      <c r="B140" s="8">
        <v>1</v>
      </c>
      <c r="C140" s="1" t="s">
        <v>873</v>
      </c>
      <c r="D140" s="1" t="s">
        <v>129</v>
      </c>
      <c r="E140" s="73" t="s">
        <v>733</v>
      </c>
      <c r="F140" s="7">
        <v>6</v>
      </c>
      <c r="G140" s="9">
        <v>23.62</v>
      </c>
      <c r="H140" s="10">
        <f t="shared" si="4"/>
        <v>141.72</v>
      </c>
      <c r="I140" s="64">
        <v>0.08</v>
      </c>
      <c r="J140" s="9">
        <v>25.51</v>
      </c>
      <c r="K140" s="9">
        <f t="shared" si="5"/>
        <v>153.06</v>
      </c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</row>
    <row r="141" spans="1:59" ht="28.15" customHeight="1" x14ac:dyDescent="0.25">
      <c r="A141" s="7">
        <v>139</v>
      </c>
      <c r="B141" s="8">
        <v>1</v>
      </c>
      <c r="C141" s="1" t="s">
        <v>874</v>
      </c>
      <c r="D141" s="1" t="s">
        <v>130</v>
      </c>
      <c r="E141" s="73" t="s">
        <v>733</v>
      </c>
      <c r="F141" s="7">
        <v>1</v>
      </c>
      <c r="G141" s="9">
        <v>20.7</v>
      </c>
      <c r="H141" s="10">
        <f t="shared" si="4"/>
        <v>20.7</v>
      </c>
      <c r="I141" s="64">
        <v>0.08</v>
      </c>
      <c r="J141" s="9">
        <v>22.36</v>
      </c>
      <c r="K141" s="9">
        <f t="shared" si="5"/>
        <v>22.36</v>
      </c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</row>
    <row r="142" spans="1:59" ht="28.15" customHeight="1" x14ac:dyDescent="0.25">
      <c r="A142" s="7">
        <v>140</v>
      </c>
      <c r="B142" s="8">
        <v>1</v>
      </c>
      <c r="C142" s="1" t="s">
        <v>875</v>
      </c>
      <c r="D142" s="1" t="s">
        <v>131</v>
      </c>
      <c r="E142" s="73" t="s">
        <v>733</v>
      </c>
      <c r="F142" s="7">
        <v>20</v>
      </c>
      <c r="G142" s="9">
        <v>4.04</v>
      </c>
      <c r="H142" s="10">
        <f t="shared" si="4"/>
        <v>80.8</v>
      </c>
      <c r="I142" s="64">
        <v>0.08</v>
      </c>
      <c r="J142" s="9">
        <v>4.3600000000000003</v>
      </c>
      <c r="K142" s="9">
        <f t="shared" si="5"/>
        <v>87.26</v>
      </c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</row>
    <row r="143" spans="1:59" ht="28.15" customHeight="1" x14ac:dyDescent="0.25">
      <c r="A143" s="7">
        <v>141</v>
      </c>
      <c r="B143" s="8">
        <v>1</v>
      </c>
      <c r="C143" s="1" t="s">
        <v>876</v>
      </c>
      <c r="D143" s="1" t="s">
        <v>132</v>
      </c>
      <c r="E143" s="73" t="s">
        <v>733</v>
      </c>
      <c r="F143" s="7">
        <v>20</v>
      </c>
      <c r="G143" s="9">
        <v>4.83</v>
      </c>
      <c r="H143" s="10">
        <f t="shared" si="4"/>
        <v>96.6</v>
      </c>
      <c r="I143" s="64">
        <v>0.08</v>
      </c>
      <c r="J143" s="9">
        <v>5.22</v>
      </c>
      <c r="K143" s="9">
        <f t="shared" si="5"/>
        <v>104.33</v>
      </c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</row>
    <row r="144" spans="1:59" ht="28.15" customHeight="1" x14ac:dyDescent="0.25">
      <c r="A144" s="7">
        <v>142</v>
      </c>
      <c r="B144" s="8">
        <v>1</v>
      </c>
      <c r="C144" s="1" t="s">
        <v>877</v>
      </c>
      <c r="D144" s="1" t="s">
        <v>133</v>
      </c>
      <c r="E144" s="73" t="s">
        <v>733</v>
      </c>
      <c r="F144" s="7">
        <v>4</v>
      </c>
      <c r="G144" s="9">
        <v>137.96</v>
      </c>
      <c r="H144" s="10">
        <f t="shared" si="4"/>
        <v>551.84</v>
      </c>
      <c r="I144" s="64">
        <v>0.08</v>
      </c>
      <c r="J144" s="9">
        <v>149</v>
      </c>
      <c r="K144" s="9">
        <f t="shared" si="5"/>
        <v>595.99</v>
      </c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</row>
    <row r="145" spans="1:59" ht="28.15" customHeight="1" x14ac:dyDescent="0.25">
      <c r="A145" s="7">
        <v>143</v>
      </c>
      <c r="B145" s="8">
        <v>1</v>
      </c>
      <c r="C145" s="1" t="s">
        <v>878</v>
      </c>
      <c r="D145" s="1" t="s">
        <v>134</v>
      </c>
      <c r="E145" s="73" t="s">
        <v>733</v>
      </c>
      <c r="F145" s="7">
        <v>3</v>
      </c>
      <c r="G145" s="9">
        <v>137.96</v>
      </c>
      <c r="H145" s="10">
        <f t="shared" si="4"/>
        <v>413.88</v>
      </c>
      <c r="I145" s="64">
        <v>0.08</v>
      </c>
      <c r="J145" s="9">
        <v>149</v>
      </c>
      <c r="K145" s="9">
        <f t="shared" si="5"/>
        <v>446.99</v>
      </c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</row>
    <row r="146" spans="1:59" ht="28.15" customHeight="1" x14ac:dyDescent="0.25">
      <c r="A146" s="7">
        <v>144</v>
      </c>
      <c r="B146" s="8">
        <v>1</v>
      </c>
      <c r="C146" s="1" t="s">
        <v>879</v>
      </c>
      <c r="D146" s="1" t="s">
        <v>135</v>
      </c>
      <c r="E146" s="73" t="s">
        <v>733</v>
      </c>
      <c r="F146" s="7">
        <v>2</v>
      </c>
      <c r="G146" s="9">
        <v>27.28</v>
      </c>
      <c r="H146" s="10">
        <f t="shared" si="4"/>
        <v>54.56</v>
      </c>
      <c r="I146" s="64">
        <v>0.08</v>
      </c>
      <c r="J146" s="9">
        <v>29.46</v>
      </c>
      <c r="K146" s="9">
        <f t="shared" si="5"/>
        <v>58.92</v>
      </c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</row>
    <row r="147" spans="1:59" ht="28.15" customHeight="1" x14ac:dyDescent="0.25">
      <c r="A147" s="7">
        <v>145</v>
      </c>
      <c r="B147" s="8">
        <v>1</v>
      </c>
      <c r="C147" s="1" t="s">
        <v>880</v>
      </c>
      <c r="D147" s="1" t="s">
        <v>136</v>
      </c>
      <c r="E147" s="73" t="s">
        <v>733</v>
      </c>
      <c r="F147" s="7">
        <v>1</v>
      </c>
      <c r="G147" s="9">
        <v>17.78</v>
      </c>
      <c r="H147" s="10">
        <f t="shared" si="4"/>
        <v>17.78</v>
      </c>
      <c r="I147" s="64">
        <v>0.08</v>
      </c>
      <c r="J147" s="9">
        <v>19.2</v>
      </c>
      <c r="K147" s="9">
        <f t="shared" si="5"/>
        <v>19.2</v>
      </c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</row>
    <row r="148" spans="1:59" ht="28.15" customHeight="1" x14ac:dyDescent="0.25">
      <c r="A148" s="7">
        <v>146</v>
      </c>
      <c r="B148" s="8">
        <v>1</v>
      </c>
      <c r="C148" s="1" t="s">
        <v>881</v>
      </c>
      <c r="D148" s="1" t="s">
        <v>137</v>
      </c>
      <c r="E148" s="73" t="s">
        <v>733</v>
      </c>
      <c r="F148" s="7">
        <v>5</v>
      </c>
      <c r="G148" s="9">
        <v>13.11</v>
      </c>
      <c r="H148" s="10">
        <f t="shared" si="4"/>
        <v>65.55</v>
      </c>
      <c r="I148" s="64">
        <v>0.08</v>
      </c>
      <c r="J148" s="9">
        <v>14.16</v>
      </c>
      <c r="K148" s="9">
        <f t="shared" si="5"/>
        <v>70.790000000000006</v>
      </c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</row>
    <row r="149" spans="1:59" ht="28.15" customHeight="1" x14ac:dyDescent="0.25">
      <c r="A149" s="7">
        <v>147</v>
      </c>
      <c r="B149" s="8">
        <v>1</v>
      </c>
      <c r="C149" s="1" t="s">
        <v>882</v>
      </c>
      <c r="D149" s="1" t="s">
        <v>138</v>
      </c>
      <c r="E149" s="73" t="s">
        <v>733</v>
      </c>
      <c r="F149" s="7">
        <v>1</v>
      </c>
      <c r="G149" s="9">
        <v>29.4</v>
      </c>
      <c r="H149" s="10">
        <f t="shared" si="4"/>
        <v>29.4</v>
      </c>
      <c r="I149" s="64">
        <v>0.08</v>
      </c>
      <c r="J149" s="9">
        <v>31.75</v>
      </c>
      <c r="K149" s="9">
        <f t="shared" si="5"/>
        <v>31.75</v>
      </c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</row>
    <row r="150" spans="1:59" ht="28.15" customHeight="1" x14ac:dyDescent="0.25">
      <c r="A150" s="7">
        <v>148</v>
      </c>
      <c r="B150" s="8">
        <v>1</v>
      </c>
      <c r="C150" s="1" t="s">
        <v>883</v>
      </c>
      <c r="D150" s="1" t="s">
        <v>139</v>
      </c>
      <c r="E150" s="73" t="s">
        <v>733</v>
      </c>
      <c r="F150" s="7">
        <v>350</v>
      </c>
      <c r="G150" s="9">
        <v>24.14</v>
      </c>
      <c r="H150" s="10">
        <f t="shared" si="4"/>
        <v>8449</v>
      </c>
      <c r="I150" s="64">
        <v>0.08</v>
      </c>
      <c r="J150" s="9">
        <v>26.07</v>
      </c>
      <c r="K150" s="9">
        <f t="shared" si="5"/>
        <v>9124.92</v>
      </c>
      <c r="L150" s="11" t="s">
        <v>884</v>
      </c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</row>
    <row r="151" spans="1:59" ht="28.15" customHeight="1" x14ac:dyDescent="0.25">
      <c r="A151" s="7">
        <v>149</v>
      </c>
      <c r="B151" s="8">
        <v>1</v>
      </c>
      <c r="C151" s="1" t="s">
        <v>885</v>
      </c>
      <c r="D151" s="1" t="s">
        <v>140</v>
      </c>
      <c r="E151" s="73" t="s">
        <v>733</v>
      </c>
      <c r="F151" s="7">
        <v>250</v>
      </c>
      <c r="G151" s="9">
        <v>28.28</v>
      </c>
      <c r="H151" s="10">
        <f t="shared" si="4"/>
        <v>7070</v>
      </c>
      <c r="I151" s="64">
        <v>0.08</v>
      </c>
      <c r="J151" s="9">
        <v>30.54</v>
      </c>
      <c r="K151" s="9">
        <f t="shared" si="5"/>
        <v>7635.6</v>
      </c>
      <c r="L151" s="11" t="s">
        <v>884</v>
      </c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</row>
    <row r="152" spans="1:59" ht="28.15" customHeight="1" x14ac:dyDescent="0.25">
      <c r="A152" s="7">
        <v>150</v>
      </c>
      <c r="B152" s="8">
        <v>1</v>
      </c>
      <c r="C152" s="1" t="s">
        <v>886</v>
      </c>
      <c r="D152" s="1" t="s">
        <v>141</v>
      </c>
      <c r="E152" s="73" t="s">
        <v>733</v>
      </c>
      <c r="F152" s="7">
        <v>1</v>
      </c>
      <c r="G152" s="9">
        <v>14.65</v>
      </c>
      <c r="H152" s="10">
        <f t="shared" si="4"/>
        <v>14.65</v>
      </c>
      <c r="I152" s="64">
        <v>0.08</v>
      </c>
      <c r="J152" s="9">
        <v>15.82</v>
      </c>
      <c r="K152" s="9">
        <f t="shared" si="5"/>
        <v>15.82</v>
      </c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</row>
    <row r="153" spans="1:59" ht="28.15" customHeight="1" x14ac:dyDescent="0.25">
      <c r="A153" s="7">
        <v>151</v>
      </c>
      <c r="B153" s="8">
        <v>1</v>
      </c>
      <c r="C153" s="1" t="s">
        <v>887</v>
      </c>
      <c r="D153" s="1" t="s">
        <v>142</v>
      </c>
      <c r="E153" s="73" t="s">
        <v>733</v>
      </c>
      <c r="F153" s="7">
        <v>1</v>
      </c>
      <c r="G153" s="9">
        <v>15.74</v>
      </c>
      <c r="H153" s="10">
        <f t="shared" si="4"/>
        <v>15.74</v>
      </c>
      <c r="I153" s="64">
        <v>0.08</v>
      </c>
      <c r="J153" s="9">
        <v>17</v>
      </c>
      <c r="K153" s="9">
        <f t="shared" si="5"/>
        <v>17</v>
      </c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</row>
    <row r="154" spans="1:59" ht="28.15" customHeight="1" x14ac:dyDescent="0.25">
      <c r="A154" s="7">
        <v>152</v>
      </c>
      <c r="B154" s="8">
        <v>1</v>
      </c>
      <c r="C154" s="1" t="s">
        <v>888</v>
      </c>
      <c r="D154" s="1" t="s">
        <v>143</v>
      </c>
      <c r="E154" s="73" t="s">
        <v>733</v>
      </c>
      <c r="F154" s="7">
        <v>5</v>
      </c>
      <c r="G154" s="9">
        <v>20.239999999999998</v>
      </c>
      <c r="H154" s="10">
        <f t="shared" si="4"/>
        <v>101.2</v>
      </c>
      <c r="I154" s="64">
        <v>0.08</v>
      </c>
      <c r="J154" s="9">
        <v>21.86</v>
      </c>
      <c r="K154" s="9">
        <f t="shared" si="5"/>
        <v>109.3</v>
      </c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</row>
    <row r="155" spans="1:59" ht="28.15" customHeight="1" x14ac:dyDescent="0.25">
      <c r="A155" s="7">
        <v>153</v>
      </c>
      <c r="B155" s="8">
        <v>1</v>
      </c>
      <c r="C155" s="1" t="s">
        <v>889</v>
      </c>
      <c r="D155" s="1" t="s">
        <v>144</v>
      </c>
      <c r="E155" s="73" t="s">
        <v>733</v>
      </c>
      <c r="F155" s="7">
        <v>4</v>
      </c>
      <c r="G155" s="9">
        <v>12.18</v>
      </c>
      <c r="H155" s="10">
        <f t="shared" si="4"/>
        <v>48.72</v>
      </c>
      <c r="I155" s="64">
        <v>0.08</v>
      </c>
      <c r="J155" s="9">
        <v>13.15</v>
      </c>
      <c r="K155" s="9">
        <f t="shared" si="5"/>
        <v>52.62</v>
      </c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</row>
    <row r="156" spans="1:59" ht="28.15" customHeight="1" x14ac:dyDescent="0.25">
      <c r="A156" s="7">
        <v>154</v>
      </c>
      <c r="B156" s="8">
        <v>1</v>
      </c>
      <c r="C156" s="1" t="s">
        <v>890</v>
      </c>
      <c r="D156" s="1" t="s">
        <v>1533</v>
      </c>
      <c r="E156" s="73" t="s">
        <v>733</v>
      </c>
      <c r="F156" s="7">
        <v>1</v>
      </c>
      <c r="G156" s="9">
        <v>12.19</v>
      </c>
      <c r="H156" s="10">
        <f t="shared" si="4"/>
        <v>12.19</v>
      </c>
      <c r="I156" s="64">
        <v>0.23</v>
      </c>
      <c r="J156" s="9">
        <v>14.99</v>
      </c>
      <c r="K156" s="9">
        <f t="shared" si="5"/>
        <v>14.99</v>
      </c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</row>
    <row r="157" spans="1:59" ht="28.15" customHeight="1" x14ac:dyDescent="0.25">
      <c r="A157" s="7">
        <v>155</v>
      </c>
      <c r="B157" s="8">
        <v>1</v>
      </c>
      <c r="C157" s="1" t="s">
        <v>891</v>
      </c>
      <c r="D157" s="1" t="s">
        <v>145</v>
      </c>
      <c r="E157" s="73" t="s">
        <v>733</v>
      </c>
      <c r="F157" s="7">
        <v>8</v>
      </c>
      <c r="G157" s="9">
        <v>9.34</v>
      </c>
      <c r="H157" s="10">
        <f t="shared" si="4"/>
        <v>74.72</v>
      </c>
      <c r="I157" s="64">
        <v>0.08</v>
      </c>
      <c r="J157" s="9">
        <v>10.09</v>
      </c>
      <c r="K157" s="9">
        <f t="shared" si="5"/>
        <v>80.7</v>
      </c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</row>
    <row r="158" spans="1:59" ht="28.15" customHeight="1" x14ac:dyDescent="0.25">
      <c r="A158" s="7">
        <v>156</v>
      </c>
      <c r="B158" s="8">
        <v>1</v>
      </c>
      <c r="C158" s="1" t="s">
        <v>892</v>
      </c>
      <c r="D158" s="1" t="s">
        <v>146</v>
      </c>
      <c r="E158" s="73" t="s">
        <v>733</v>
      </c>
      <c r="F158" s="7">
        <v>55</v>
      </c>
      <c r="G158" s="9">
        <v>7.28</v>
      </c>
      <c r="H158" s="10">
        <f t="shared" si="4"/>
        <v>400.4</v>
      </c>
      <c r="I158" s="64">
        <v>0.08</v>
      </c>
      <c r="J158" s="9">
        <v>7.86</v>
      </c>
      <c r="K158" s="9">
        <f t="shared" si="5"/>
        <v>432.43</v>
      </c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</row>
    <row r="159" spans="1:59" ht="28.15" customHeight="1" x14ac:dyDescent="0.25">
      <c r="A159" s="7">
        <v>157</v>
      </c>
      <c r="B159" s="8">
        <v>1</v>
      </c>
      <c r="C159" s="1" t="s">
        <v>893</v>
      </c>
      <c r="D159" s="1" t="s">
        <v>147</v>
      </c>
      <c r="E159" s="73" t="s">
        <v>733</v>
      </c>
      <c r="F159" s="7">
        <v>9</v>
      </c>
      <c r="G159" s="9">
        <v>37.75</v>
      </c>
      <c r="H159" s="10">
        <f t="shared" si="4"/>
        <v>339.75</v>
      </c>
      <c r="I159" s="64">
        <v>0.08</v>
      </c>
      <c r="J159" s="9">
        <v>40.770000000000003</v>
      </c>
      <c r="K159" s="9">
        <f t="shared" si="5"/>
        <v>366.93</v>
      </c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</row>
    <row r="160" spans="1:59" ht="28.15" customHeight="1" x14ac:dyDescent="0.25">
      <c r="A160" s="7">
        <v>158</v>
      </c>
      <c r="B160" s="8">
        <v>1</v>
      </c>
      <c r="C160" s="1" t="s">
        <v>894</v>
      </c>
      <c r="D160" s="1" t="s">
        <v>148</v>
      </c>
      <c r="E160" s="73" t="s">
        <v>733</v>
      </c>
      <c r="F160" s="7">
        <v>5</v>
      </c>
      <c r="G160" s="9">
        <v>3.36</v>
      </c>
      <c r="H160" s="10">
        <f t="shared" si="4"/>
        <v>16.8</v>
      </c>
      <c r="I160" s="64">
        <v>0.08</v>
      </c>
      <c r="J160" s="9">
        <v>3.63</v>
      </c>
      <c r="K160" s="9">
        <f t="shared" si="5"/>
        <v>18.14</v>
      </c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</row>
    <row r="161" spans="1:59" ht="28.15" customHeight="1" x14ac:dyDescent="0.25">
      <c r="A161" s="7">
        <v>159</v>
      </c>
      <c r="B161" s="8">
        <v>1</v>
      </c>
      <c r="C161" s="1" t="s">
        <v>895</v>
      </c>
      <c r="D161" s="1" t="s">
        <v>149</v>
      </c>
      <c r="E161" s="73" t="s">
        <v>733</v>
      </c>
      <c r="F161" s="7">
        <v>7</v>
      </c>
      <c r="G161" s="9">
        <v>2.52</v>
      </c>
      <c r="H161" s="10">
        <f t="shared" si="4"/>
        <v>17.64</v>
      </c>
      <c r="I161" s="64">
        <v>0.08</v>
      </c>
      <c r="J161" s="9">
        <v>2.72</v>
      </c>
      <c r="K161" s="9">
        <f t="shared" si="5"/>
        <v>19.05</v>
      </c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</row>
    <row r="162" spans="1:59" ht="94.9" customHeight="1" x14ac:dyDescent="0.25">
      <c r="A162" s="7">
        <v>160</v>
      </c>
      <c r="B162" s="8">
        <v>1</v>
      </c>
      <c r="C162" s="84" t="s">
        <v>896</v>
      </c>
      <c r="D162" s="1" t="s">
        <v>150</v>
      </c>
      <c r="E162" s="73" t="s">
        <v>733</v>
      </c>
      <c r="F162" s="7">
        <v>300</v>
      </c>
      <c r="G162" s="9">
        <v>20.2</v>
      </c>
      <c r="H162" s="10">
        <f t="shared" si="4"/>
        <v>6060</v>
      </c>
      <c r="I162" s="64">
        <v>0</v>
      </c>
      <c r="J162" s="9">
        <v>20.2</v>
      </c>
      <c r="K162" s="9">
        <f t="shared" si="5"/>
        <v>6060</v>
      </c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</row>
    <row r="163" spans="1:59" ht="94.9" customHeight="1" x14ac:dyDescent="0.25">
      <c r="A163" s="7">
        <v>161</v>
      </c>
      <c r="B163" s="8">
        <v>1</v>
      </c>
      <c r="C163" s="84" t="s">
        <v>897</v>
      </c>
      <c r="D163" s="1" t="s">
        <v>151</v>
      </c>
      <c r="E163" s="73" t="s">
        <v>733</v>
      </c>
      <c r="F163" s="7">
        <v>40</v>
      </c>
      <c r="G163" s="9">
        <v>17.61</v>
      </c>
      <c r="H163" s="10">
        <f t="shared" si="4"/>
        <v>704.4</v>
      </c>
      <c r="I163" s="64">
        <v>0</v>
      </c>
      <c r="J163" s="9">
        <v>17.61</v>
      </c>
      <c r="K163" s="9">
        <f t="shared" si="5"/>
        <v>704.4</v>
      </c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</row>
    <row r="164" spans="1:59" ht="94.9" customHeight="1" x14ac:dyDescent="0.25">
      <c r="A164" s="7">
        <v>162</v>
      </c>
      <c r="B164" s="8">
        <v>1</v>
      </c>
      <c r="C164" s="84" t="s">
        <v>898</v>
      </c>
      <c r="D164" s="1" t="s">
        <v>152</v>
      </c>
      <c r="E164" s="73" t="s">
        <v>733</v>
      </c>
      <c r="F164" s="7">
        <v>200</v>
      </c>
      <c r="G164" s="9">
        <v>22.95</v>
      </c>
      <c r="H164" s="10">
        <f t="shared" si="4"/>
        <v>4590</v>
      </c>
      <c r="I164" s="64">
        <v>0</v>
      </c>
      <c r="J164" s="9">
        <v>22.95</v>
      </c>
      <c r="K164" s="9">
        <f t="shared" si="5"/>
        <v>4590</v>
      </c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</row>
    <row r="165" spans="1:59" ht="94.9" customHeight="1" x14ac:dyDescent="0.25">
      <c r="A165" s="7">
        <v>163</v>
      </c>
      <c r="B165" s="8">
        <v>1</v>
      </c>
      <c r="C165" s="84" t="s">
        <v>899</v>
      </c>
      <c r="D165" s="1" t="s">
        <v>153</v>
      </c>
      <c r="E165" s="73" t="s">
        <v>733</v>
      </c>
      <c r="F165" s="7">
        <v>90</v>
      </c>
      <c r="G165" s="9">
        <v>23.58</v>
      </c>
      <c r="H165" s="10">
        <f t="shared" si="4"/>
        <v>2122.1999999999998</v>
      </c>
      <c r="I165" s="64">
        <v>0</v>
      </c>
      <c r="J165" s="9">
        <v>23.58</v>
      </c>
      <c r="K165" s="9">
        <f t="shared" si="5"/>
        <v>2122.1999999999998</v>
      </c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</row>
    <row r="166" spans="1:59" ht="30" customHeight="1" x14ac:dyDescent="0.25">
      <c r="A166" s="7">
        <v>164</v>
      </c>
      <c r="B166" s="8">
        <v>1</v>
      </c>
      <c r="C166" s="1" t="s">
        <v>900</v>
      </c>
      <c r="D166" s="1" t="s">
        <v>154</v>
      </c>
      <c r="E166" s="73" t="s">
        <v>733</v>
      </c>
      <c r="F166" s="7">
        <v>10</v>
      </c>
      <c r="G166" s="9">
        <v>23.81</v>
      </c>
      <c r="H166" s="10">
        <f t="shared" si="4"/>
        <v>238.1</v>
      </c>
      <c r="I166" s="64">
        <v>0.08</v>
      </c>
      <c r="J166" s="9">
        <v>25.71</v>
      </c>
      <c r="K166" s="9">
        <f t="shared" si="5"/>
        <v>257.14999999999998</v>
      </c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</row>
    <row r="167" spans="1:59" ht="30" customHeight="1" x14ac:dyDescent="0.25">
      <c r="A167" s="7">
        <v>165</v>
      </c>
      <c r="B167" s="8">
        <v>1</v>
      </c>
      <c r="C167" s="1" t="s">
        <v>901</v>
      </c>
      <c r="D167" s="1" t="s">
        <v>155</v>
      </c>
      <c r="E167" s="73" t="s">
        <v>733</v>
      </c>
      <c r="F167" s="7">
        <v>7</v>
      </c>
      <c r="G167" s="9">
        <v>3.14</v>
      </c>
      <c r="H167" s="10">
        <f t="shared" si="4"/>
        <v>21.98</v>
      </c>
      <c r="I167" s="64">
        <v>0.08</v>
      </c>
      <c r="J167" s="9">
        <v>3.39</v>
      </c>
      <c r="K167" s="9">
        <f t="shared" si="5"/>
        <v>23.74</v>
      </c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</row>
    <row r="168" spans="1:59" ht="30" customHeight="1" x14ac:dyDescent="0.25">
      <c r="A168" s="7">
        <v>166</v>
      </c>
      <c r="B168" s="8">
        <v>1</v>
      </c>
      <c r="C168" s="1" t="s">
        <v>902</v>
      </c>
      <c r="D168" s="1" t="s">
        <v>156</v>
      </c>
      <c r="E168" s="73" t="s">
        <v>733</v>
      </c>
      <c r="F168" s="7">
        <v>4</v>
      </c>
      <c r="G168" s="9">
        <v>3.08</v>
      </c>
      <c r="H168" s="10">
        <f t="shared" si="4"/>
        <v>12.32</v>
      </c>
      <c r="I168" s="64">
        <v>0.08</v>
      </c>
      <c r="J168" s="9">
        <v>3.33</v>
      </c>
      <c r="K168" s="9">
        <f t="shared" si="5"/>
        <v>13.31</v>
      </c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</row>
    <row r="169" spans="1:59" ht="30" customHeight="1" x14ac:dyDescent="0.25">
      <c r="A169" s="7">
        <v>167</v>
      </c>
      <c r="B169" s="8">
        <v>1</v>
      </c>
      <c r="C169" s="1" t="s">
        <v>903</v>
      </c>
      <c r="D169" s="1" t="s">
        <v>157</v>
      </c>
      <c r="E169" s="73" t="s">
        <v>733</v>
      </c>
      <c r="F169" s="7">
        <v>7</v>
      </c>
      <c r="G169" s="9">
        <v>7.77</v>
      </c>
      <c r="H169" s="10">
        <f t="shared" si="4"/>
        <v>54.39</v>
      </c>
      <c r="I169" s="64">
        <v>0.08</v>
      </c>
      <c r="J169" s="9">
        <v>8.39</v>
      </c>
      <c r="K169" s="9">
        <f t="shared" si="5"/>
        <v>58.74</v>
      </c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</row>
    <row r="170" spans="1:59" ht="30" customHeight="1" x14ac:dyDescent="0.25">
      <c r="A170" s="7">
        <v>168</v>
      </c>
      <c r="B170" s="8">
        <v>1</v>
      </c>
      <c r="C170" s="1" t="s">
        <v>904</v>
      </c>
      <c r="D170" s="1" t="s">
        <v>158</v>
      </c>
      <c r="E170" s="73" t="s">
        <v>733</v>
      </c>
      <c r="F170" s="7">
        <v>1</v>
      </c>
      <c r="G170" s="9">
        <v>7.23</v>
      </c>
      <c r="H170" s="10">
        <f t="shared" si="4"/>
        <v>7.23</v>
      </c>
      <c r="I170" s="64">
        <v>0.08</v>
      </c>
      <c r="J170" s="9">
        <v>7.81</v>
      </c>
      <c r="K170" s="9">
        <f t="shared" si="5"/>
        <v>7.81</v>
      </c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</row>
    <row r="171" spans="1:59" ht="30" customHeight="1" x14ac:dyDescent="0.25">
      <c r="A171" s="7">
        <v>169</v>
      </c>
      <c r="B171" s="8">
        <v>1</v>
      </c>
      <c r="C171" s="1" t="s">
        <v>905</v>
      </c>
      <c r="D171" s="1" t="s">
        <v>159</v>
      </c>
      <c r="E171" s="73" t="s">
        <v>733</v>
      </c>
      <c r="F171" s="7">
        <v>30</v>
      </c>
      <c r="G171" s="9">
        <v>16.59</v>
      </c>
      <c r="H171" s="10">
        <f t="shared" si="4"/>
        <v>497.7</v>
      </c>
      <c r="I171" s="64">
        <v>0.08</v>
      </c>
      <c r="J171" s="9">
        <v>17.920000000000002</v>
      </c>
      <c r="K171" s="9">
        <f t="shared" si="5"/>
        <v>537.52</v>
      </c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</row>
    <row r="172" spans="1:59" ht="30" customHeight="1" x14ac:dyDescent="0.25">
      <c r="A172" s="7">
        <v>170</v>
      </c>
      <c r="B172" s="8">
        <v>1</v>
      </c>
      <c r="C172" s="1" t="s">
        <v>906</v>
      </c>
      <c r="D172" s="1" t="s">
        <v>160</v>
      </c>
      <c r="E172" s="73" t="s">
        <v>733</v>
      </c>
      <c r="F172" s="7">
        <v>4</v>
      </c>
      <c r="G172" s="9">
        <v>18.05</v>
      </c>
      <c r="H172" s="10">
        <f t="shared" si="4"/>
        <v>72.2</v>
      </c>
      <c r="I172" s="64">
        <v>0.08</v>
      </c>
      <c r="J172" s="9">
        <v>19.489999999999998</v>
      </c>
      <c r="K172" s="9">
        <f t="shared" si="5"/>
        <v>77.98</v>
      </c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</row>
    <row r="173" spans="1:59" ht="30" customHeight="1" x14ac:dyDescent="0.25">
      <c r="A173" s="7">
        <v>171</v>
      </c>
      <c r="B173" s="8">
        <v>1</v>
      </c>
      <c r="C173" s="1" t="s">
        <v>907</v>
      </c>
      <c r="D173" s="1" t="s">
        <v>161</v>
      </c>
      <c r="E173" s="73" t="s">
        <v>733</v>
      </c>
      <c r="F173" s="7">
        <v>10</v>
      </c>
      <c r="G173" s="9">
        <v>16.41</v>
      </c>
      <c r="H173" s="10">
        <f t="shared" si="4"/>
        <v>164.1</v>
      </c>
      <c r="I173" s="64">
        <v>0.08</v>
      </c>
      <c r="J173" s="9">
        <v>17.72</v>
      </c>
      <c r="K173" s="9">
        <f t="shared" si="5"/>
        <v>177.23</v>
      </c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</row>
    <row r="174" spans="1:59" ht="30" customHeight="1" x14ac:dyDescent="0.25">
      <c r="A174" s="7">
        <v>172</v>
      </c>
      <c r="B174" s="8">
        <v>1</v>
      </c>
      <c r="C174" s="1" t="s">
        <v>908</v>
      </c>
      <c r="D174" s="1" t="s">
        <v>162</v>
      </c>
      <c r="E174" s="73" t="s">
        <v>733</v>
      </c>
      <c r="F174" s="7">
        <v>2</v>
      </c>
      <c r="G174" s="9">
        <v>184.8</v>
      </c>
      <c r="H174" s="10">
        <f t="shared" si="4"/>
        <v>369.6</v>
      </c>
      <c r="I174" s="64">
        <v>0.08</v>
      </c>
      <c r="J174" s="9">
        <v>199.58</v>
      </c>
      <c r="K174" s="9">
        <f t="shared" si="5"/>
        <v>399.17</v>
      </c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</row>
    <row r="175" spans="1:59" ht="30" customHeight="1" x14ac:dyDescent="0.25">
      <c r="A175" s="12">
        <v>173</v>
      </c>
      <c r="B175" s="13">
        <v>1</v>
      </c>
      <c r="C175" s="14" t="s">
        <v>909</v>
      </c>
      <c r="D175" s="83" t="s">
        <v>1523</v>
      </c>
      <c r="E175" s="74" t="s">
        <v>733</v>
      </c>
      <c r="F175" s="12">
        <v>1</v>
      </c>
      <c r="G175" s="16">
        <v>0</v>
      </c>
      <c r="H175" s="17">
        <f t="shared" si="4"/>
        <v>0</v>
      </c>
      <c r="I175" s="65">
        <v>0.08</v>
      </c>
      <c r="J175" s="16">
        <v>0</v>
      </c>
      <c r="K175" s="16">
        <f t="shared" si="5"/>
        <v>0</v>
      </c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</row>
    <row r="176" spans="1:59" ht="30" customHeight="1" x14ac:dyDescent="0.25">
      <c r="A176" s="7">
        <v>174</v>
      </c>
      <c r="B176" s="8">
        <v>1</v>
      </c>
      <c r="C176" s="1" t="s">
        <v>910</v>
      </c>
      <c r="D176" s="1" t="s">
        <v>163</v>
      </c>
      <c r="E176" s="73" t="s">
        <v>733</v>
      </c>
      <c r="F176" s="7">
        <v>2</v>
      </c>
      <c r="G176" s="9">
        <v>9.9</v>
      </c>
      <c r="H176" s="10">
        <f t="shared" si="4"/>
        <v>19.8</v>
      </c>
      <c r="I176" s="64">
        <v>0.08</v>
      </c>
      <c r="J176" s="9">
        <v>10.69</v>
      </c>
      <c r="K176" s="9">
        <f t="shared" si="5"/>
        <v>21.38</v>
      </c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</row>
    <row r="177" spans="1:59" ht="30" customHeight="1" x14ac:dyDescent="0.25">
      <c r="A177" s="7">
        <v>175</v>
      </c>
      <c r="B177" s="8">
        <v>1</v>
      </c>
      <c r="C177" s="1" t="s">
        <v>911</v>
      </c>
      <c r="D177" s="1" t="s">
        <v>164</v>
      </c>
      <c r="E177" s="73" t="s">
        <v>733</v>
      </c>
      <c r="F177" s="7">
        <v>25</v>
      </c>
      <c r="G177" s="9">
        <v>31.57</v>
      </c>
      <c r="H177" s="10">
        <f t="shared" si="4"/>
        <v>789.25</v>
      </c>
      <c r="I177" s="64">
        <v>0.08</v>
      </c>
      <c r="J177" s="9">
        <v>34.1</v>
      </c>
      <c r="K177" s="9">
        <f t="shared" si="5"/>
        <v>852.39</v>
      </c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</row>
    <row r="178" spans="1:59" ht="30" customHeight="1" x14ac:dyDescent="0.25">
      <c r="A178" s="12">
        <v>176</v>
      </c>
      <c r="B178" s="13">
        <v>1</v>
      </c>
      <c r="C178" s="14" t="s">
        <v>912</v>
      </c>
      <c r="D178" s="83" t="s">
        <v>1523</v>
      </c>
      <c r="E178" s="74" t="s">
        <v>733</v>
      </c>
      <c r="F178" s="12">
        <v>5</v>
      </c>
      <c r="G178" s="16">
        <v>0</v>
      </c>
      <c r="H178" s="17">
        <f t="shared" si="4"/>
        <v>0</v>
      </c>
      <c r="I178" s="65">
        <v>0.08</v>
      </c>
      <c r="J178" s="16">
        <v>0</v>
      </c>
      <c r="K178" s="16">
        <f t="shared" si="5"/>
        <v>0</v>
      </c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</row>
    <row r="179" spans="1:59" ht="30" customHeight="1" x14ac:dyDescent="0.25">
      <c r="A179" s="7">
        <v>177</v>
      </c>
      <c r="B179" s="8">
        <v>1</v>
      </c>
      <c r="C179" s="1" t="s">
        <v>913</v>
      </c>
      <c r="D179" s="1" t="s">
        <v>165</v>
      </c>
      <c r="E179" s="73" t="s">
        <v>733</v>
      </c>
      <c r="F179" s="7">
        <v>1</v>
      </c>
      <c r="G179" s="9">
        <v>41.79</v>
      </c>
      <c r="H179" s="10">
        <f t="shared" si="4"/>
        <v>41.79</v>
      </c>
      <c r="I179" s="64">
        <v>0.08</v>
      </c>
      <c r="J179" s="9">
        <v>45.13</v>
      </c>
      <c r="K179" s="9">
        <f t="shared" si="5"/>
        <v>45.13</v>
      </c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</row>
    <row r="180" spans="1:59" ht="30" customHeight="1" x14ac:dyDescent="0.25">
      <c r="A180" s="7">
        <v>178</v>
      </c>
      <c r="B180" s="8">
        <v>1</v>
      </c>
      <c r="C180" s="1" t="s">
        <v>914</v>
      </c>
      <c r="D180" s="1" t="s">
        <v>166</v>
      </c>
      <c r="E180" s="73" t="s">
        <v>733</v>
      </c>
      <c r="F180" s="7">
        <v>1</v>
      </c>
      <c r="G180" s="9">
        <v>29.1</v>
      </c>
      <c r="H180" s="10">
        <f t="shared" si="4"/>
        <v>29.1</v>
      </c>
      <c r="I180" s="64">
        <v>0.08</v>
      </c>
      <c r="J180" s="9">
        <v>31.43</v>
      </c>
      <c r="K180" s="9">
        <f t="shared" si="5"/>
        <v>31.43</v>
      </c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</row>
    <row r="181" spans="1:59" ht="30" customHeight="1" x14ac:dyDescent="0.25">
      <c r="A181" s="7">
        <v>179</v>
      </c>
      <c r="B181" s="8">
        <v>1</v>
      </c>
      <c r="C181" s="1" t="s">
        <v>915</v>
      </c>
      <c r="D181" s="1" t="s">
        <v>1516</v>
      </c>
      <c r="E181" s="73" t="s">
        <v>916</v>
      </c>
      <c r="F181" s="7">
        <v>10</v>
      </c>
      <c r="G181" s="9">
        <v>46.25</v>
      </c>
      <c r="H181" s="10">
        <f t="shared" si="4"/>
        <v>462.5</v>
      </c>
      <c r="I181" s="64">
        <v>0.08</v>
      </c>
      <c r="J181" s="9">
        <v>49.95</v>
      </c>
      <c r="K181" s="9">
        <f t="shared" si="5"/>
        <v>499.5</v>
      </c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</row>
    <row r="182" spans="1:59" ht="30" customHeight="1" x14ac:dyDescent="0.25">
      <c r="A182" s="7">
        <v>180</v>
      </c>
      <c r="B182" s="8">
        <v>1</v>
      </c>
      <c r="C182" s="1" t="s">
        <v>917</v>
      </c>
      <c r="D182" s="1" t="s">
        <v>167</v>
      </c>
      <c r="E182" s="73" t="s">
        <v>733</v>
      </c>
      <c r="F182" s="7">
        <v>3</v>
      </c>
      <c r="G182" s="9">
        <v>10.5</v>
      </c>
      <c r="H182" s="10">
        <f t="shared" si="4"/>
        <v>31.5</v>
      </c>
      <c r="I182" s="64">
        <v>0.08</v>
      </c>
      <c r="J182" s="9">
        <v>11.34</v>
      </c>
      <c r="K182" s="9">
        <f t="shared" si="5"/>
        <v>34.020000000000003</v>
      </c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</row>
    <row r="183" spans="1:59" ht="30" customHeight="1" x14ac:dyDescent="0.25">
      <c r="A183" s="7">
        <v>181</v>
      </c>
      <c r="B183" s="8">
        <v>1</v>
      </c>
      <c r="C183" s="1" t="s">
        <v>918</v>
      </c>
      <c r="D183" s="1" t="s">
        <v>168</v>
      </c>
      <c r="E183" s="73" t="s">
        <v>733</v>
      </c>
      <c r="F183" s="7">
        <v>2</v>
      </c>
      <c r="G183" s="9">
        <v>6.3</v>
      </c>
      <c r="H183" s="10">
        <f t="shared" si="4"/>
        <v>12.6</v>
      </c>
      <c r="I183" s="64">
        <v>0.08</v>
      </c>
      <c r="J183" s="9">
        <v>6.8</v>
      </c>
      <c r="K183" s="9">
        <f t="shared" si="5"/>
        <v>13.61</v>
      </c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</row>
    <row r="184" spans="1:59" ht="30" customHeight="1" x14ac:dyDescent="0.25">
      <c r="A184" s="7">
        <v>182</v>
      </c>
      <c r="B184" s="8">
        <v>1</v>
      </c>
      <c r="C184" s="1" t="s">
        <v>919</v>
      </c>
      <c r="D184" s="1" t="s">
        <v>169</v>
      </c>
      <c r="E184" s="73" t="s">
        <v>733</v>
      </c>
      <c r="F184" s="7">
        <v>5</v>
      </c>
      <c r="G184" s="9">
        <v>13.18</v>
      </c>
      <c r="H184" s="10">
        <f t="shared" si="4"/>
        <v>65.900000000000006</v>
      </c>
      <c r="I184" s="64">
        <v>0.08</v>
      </c>
      <c r="J184" s="9">
        <v>14.23</v>
      </c>
      <c r="K184" s="9">
        <f t="shared" si="5"/>
        <v>71.17</v>
      </c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</row>
    <row r="185" spans="1:59" ht="30" customHeight="1" x14ac:dyDescent="0.25">
      <c r="A185" s="7">
        <v>183</v>
      </c>
      <c r="B185" s="8">
        <v>1</v>
      </c>
      <c r="C185" s="1" t="s">
        <v>920</v>
      </c>
      <c r="D185" s="1" t="s">
        <v>170</v>
      </c>
      <c r="E185" s="73" t="s">
        <v>733</v>
      </c>
      <c r="F185" s="7">
        <v>15</v>
      </c>
      <c r="G185" s="9">
        <v>9.81</v>
      </c>
      <c r="H185" s="10">
        <f t="shared" si="4"/>
        <v>147.15</v>
      </c>
      <c r="I185" s="64">
        <v>0.08</v>
      </c>
      <c r="J185" s="9">
        <v>10.59</v>
      </c>
      <c r="K185" s="9">
        <f t="shared" si="5"/>
        <v>158.91999999999999</v>
      </c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</row>
    <row r="186" spans="1:59" ht="30" customHeight="1" x14ac:dyDescent="0.25">
      <c r="A186" s="7">
        <v>184</v>
      </c>
      <c r="B186" s="8">
        <v>1</v>
      </c>
      <c r="C186" s="1" t="s">
        <v>921</v>
      </c>
      <c r="D186" s="1" t="s">
        <v>171</v>
      </c>
      <c r="E186" s="73" t="s">
        <v>733</v>
      </c>
      <c r="F186" s="7">
        <v>5</v>
      </c>
      <c r="G186" s="9">
        <v>143.16</v>
      </c>
      <c r="H186" s="10">
        <f t="shared" si="4"/>
        <v>715.8</v>
      </c>
      <c r="I186" s="64">
        <v>0.08</v>
      </c>
      <c r="J186" s="9">
        <v>154.61000000000001</v>
      </c>
      <c r="K186" s="9">
        <f t="shared" si="5"/>
        <v>773.06</v>
      </c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</row>
    <row r="187" spans="1:59" ht="30" customHeight="1" x14ac:dyDescent="0.25">
      <c r="A187" s="7">
        <v>185</v>
      </c>
      <c r="B187" s="8">
        <v>1</v>
      </c>
      <c r="C187" s="1" t="s">
        <v>922</v>
      </c>
      <c r="D187" s="1" t="s">
        <v>172</v>
      </c>
      <c r="E187" s="73" t="s">
        <v>733</v>
      </c>
      <c r="F187" s="7">
        <v>25</v>
      </c>
      <c r="G187" s="9">
        <v>13.98</v>
      </c>
      <c r="H187" s="10">
        <f t="shared" si="4"/>
        <v>349.5</v>
      </c>
      <c r="I187" s="64">
        <v>0.08</v>
      </c>
      <c r="J187" s="9">
        <v>15.1</v>
      </c>
      <c r="K187" s="9">
        <f t="shared" si="5"/>
        <v>377.46</v>
      </c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</row>
    <row r="188" spans="1:59" ht="30" customHeight="1" x14ac:dyDescent="0.25">
      <c r="A188" s="7">
        <v>186</v>
      </c>
      <c r="B188" s="8">
        <v>1</v>
      </c>
      <c r="C188" s="1" t="s">
        <v>923</v>
      </c>
      <c r="D188" s="1" t="s">
        <v>173</v>
      </c>
      <c r="E188" s="73" t="s">
        <v>733</v>
      </c>
      <c r="F188" s="7">
        <v>30</v>
      </c>
      <c r="G188" s="9">
        <v>7.78</v>
      </c>
      <c r="H188" s="10">
        <f t="shared" si="4"/>
        <v>233.4</v>
      </c>
      <c r="I188" s="64">
        <v>0.08</v>
      </c>
      <c r="J188" s="9">
        <v>8.4</v>
      </c>
      <c r="K188" s="9">
        <f t="shared" si="5"/>
        <v>252.07</v>
      </c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</row>
    <row r="189" spans="1:59" ht="30" customHeight="1" x14ac:dyDescent="0.25">
      <c r="A189" s="7">
        <v>187</v>
      </c>
      <c r="B189" s="8">
        <v>1</v>
      </c>
      <c r="C189" s="1" t="s">
        <v>924</v>
      </c>
      <c r="D189" s="1" t="s">
        <v>174</v>
      </c>
      <c r="E189" s="73" t="s">
        <v>733</v>
      </c>
      <c r="F189" s="7">
        <v>300</v>
      </c>
      <c r="G189" s="9">
        <v>9.57</v>
      </c>
      <c r="H189" s="10">
        <f t="shared" si="4"/>
        <v>2871</v>
      </c>
      <c r="I189" s="64">
        <v>0.08</v>
      </c>
      <c r="J189" s="9">
        <v>10.34</v>
      </c>
      <c r="K189" s="9">
        <f t="shared" si="5"/>
        <v>3100.68</v>
      </c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</row>
    <row r="190" spans="1:59" ht="30" customHeight="1" x14ac:dyDescent="0.25">
      <c r="A190" s="7">
        <v>188</v>
      </c>
      <c r="B190" s="8">
        <v>1</v>
      </c>
      <c r="C190" s="1" t="s">
        <v>925</v>
      </c>
      <c r="D190" s="1" t="s">
        <v>175</v>
      </c>
      <c r="E190" s="73" t="s">
        <v>733</v>
      </c>
      <c r="F190" s="7">
        <v>20</v>
      </c>
      <c r="G190" s="9">
        <v>31.4</v>
      </c>
      <c r="H190" s="10">
        <f t="shared" si="4"/>
        <v>628</v>
      </c>
      <c r="I190" s="64">
        <v>0.08</v>
      </c>
      <c r="J190" s="9">
        <v>33.909999999999997</v>
      </c>
      <c r="K190" s="9">
        <f t="shared" si="5"/>
        <v>678.24</v>
      </c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</row>
    <row r="191" spans="1:59" ht="30" customHeight="1" x14ac:dyDescent="0.25">
      <c r="A191" s="7">
        <v>189</v>
      </c>
      <c r="B191" s="8">
        <v>1</v>
      </c>
      <c r="C191" s="1" t="s">
        <v>926</v>
      </c>
      <c r="D191" s="1" t="s">
        <v>176</v>
      </c>
      <c r="E191" s="73" t="s">
        <v>733</v>
      </c>
      <c r="F191" s="7">
        <v>2</v>
      </c>
      <c r="G191" s="9">
        <v>69.900000000000006</v>
      </c>
      <c r="H191" s="10">
        <f t="shared" si="4"/>
        <v>139.80000000000001</v>
      </c>
      <c r="I191" s="64">
        <v>0.08</v>
      </c>
      <c r="J191" s="9">
        <v>75.489999999999995</v>
      </c>
      <c r="K191" s="9">
        <f t="shared" si="5"/>
        <v>150.97999999999999</v>
      </c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</row>
    <row r="192" spans="1:59" ht="30" customHeight="1" x14ac:dyDescent="0.25">
      <c r="A192" s="7">
        <v>190</v>
      </c>
      <c r="B192" s="8">
        <v>1</v>
      </c>
      <c r="C192" s="1" t="s">
        <v>927</v>
      </c>
      <c r="D192" s="1" t="s">
        <v>177</v>
      </c>
      <c r="E192" s="73" t="s">
        <v>733</v>
      </c>
      <c r="F192" s="7">
        <v>1</v>
      </c>
      <c r="G192" s="9">
        <v>4.5599999999999996</v>
      </c>
      <c r="H192" s="10">
        <f t="shared" si="4"/>
        <v>4.5599999999999996</v>
      </c>
      <c r="I192" s="64">
        <v>0.08</v>
      </c>
      <c r="J192" s="9">
        <v>4.92</v>
      </c>
      <c r="K192" s="9">
        <f t="shared" si="5"/>
        <v>4.92</v>
      </c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</row>
    <row r="193" spans="1:59" ht="30" customHeight="1" x14ac:dyDescent="0.25">
      <c r="A193" s="7">
        <v>191</v>
      </c>
      <c r="B193" s="8">
        <v>1</v>
      </c>
      <c r="C193" s="1" t="s">
        <v>928</v>
      </c>
      <c r="D193" s="1" t="s">
        <v>1534</v>
      </c>
      <c r="E193" s="73" t="s">
        <v>733</v>
      </c>
      <c r="F193" s="7">
        <v>1</v>
      </c>
      <c r="G193" s="9">
        <v>157.5</v>
      </c>
      <c r="H193" s="10">
        <f t="shared" si="4"/>
        <v>157.5</v>
      </c>
      <c r="I193" s="64">
        <v>0.08</v>
      </c>
      <c r="J193" s="9">
        <v>170.1</v>
      </c>
      <c r="K193" s="9">
        <f t="shared" si="5"/>
        <v>170.1</v>
      </c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</row>
    <row r="194" spans="1:59" ht="30" customHeight="1" x14ac:dyDescent="0.25">
      <c r="A194" s="7">
        <v>192</v>
      </c>
      <c r="B194" s="8">
        <v>1</v>
      </c>
      <c r="C194" s="1" t="s">
        <v>929</v>
      </c>
      <c r="D194" s="1" t="s">
        <v>178</v>
      </c>
      <c r="E194" s="73" t="s">
        <v>733</v>
      </c>
      <c r="F194" s="7">
        <v>3</v>
      </c>
      <c r="G194" s="9">
        <v>10.47</v>
      </c>
      <c r="H194" s="10">
        <f t="shared" si="4"/>
        <v>31.41</v>
      </c>
      <c r="I194" s="64">
        <v>0.08</v>
      </c>
      <c r="J194" s="9">
        <v>11.31</v>
      </c>
      <c r="K194" s="9">
        <f t="shared" si="5"/>
        <v>33.92</v>
      </c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</row>
    <row r="195" spans="1:59" ht="30" customHeight="1" x14ac:dyDescent="0.25">
      <c r="A195" s="7">
        <v>193</v>
      </c>
      <c r="B195" s="8">
        <v>1</v>
      </c>
      <c r="C195" s="1" t="s">
        <v>930</v>
      </c>
      <c r="D195" s="1" t="s">
        <v>179</v>
      </c>
      <c r="E195" s="73" t="s">
        <v>733</v>
      </c>
      <c r="F195" s="7">
        <v>35</v>
      </c>
      <c r="G195" s="9">
        <v>6.76</v>
      </c>
      <c r="H195" s="10">
        <f t="shared" si="4"/>
        <v>236.6</v>
      </c>
      <c r="I195" s="64">
        <v>0.08</v>
      </c>
      <c r="J195" s="9">
        <v>7.3</v>
      </c>
      <c r="K195" s="9">
        <f t="shared" si="5"/>
        <v>255.53</v>
      </c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</row>
    <row r="196" spans="1:59" ht="30" customHeight="1" x14ac:dyDescent="0.25">
      <c r="A196" s="7">
        <v>194</v>
      </c>
      <c r="B196" s="8">
        <v>1</v>
      </c>
      <c r="C196" s="1" t="s">
        <v>931</v>
      </c>
      <c r="D196" s="1" t="s">
        <v>180</v>
      </c>
      <c r="E196" s="73" t="s">
        <v>733</v>
      </c>
      <c r="F196" s="7">
        <v>1</v>
      </c>
      <c r="G196" s="9">
        <v>33.32</v>
      </c>
      <c r="H196" s="10">
        <f t="shared" ref="H196:H259" si="6">ROUND(G196*F196,2)</f>
        <v>33.32</v>
      </c>
      <c r="I196" s="64">
        <v>0.08</v>
      </c>
      <c r="J196" s="9">
        <v>35.99</v>
      </c>
      <c r="K196" s="9">
        <f t="shared" ref="K196:K259" si="7">ROUND(H196*(100%+I196),2)</f>
        <v>35.99</v>
      </c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</row>
    <row r="197" spans="1:59" ht="30" customHeight="1" x14ac:dyDescent="0.25">
      <c r="A197" s="7">
        <v>195</v>
      </c>
      <c r="B197" s="8">
        <v>1</v>
      </c>
      <c r="C197" s="1" t="s">
        <v>932</v>
      </c>
      <c r="D197" s="1" t="s">
        <v>181</v>
      </c>
      <c r="E197" s="73" t="s">
        <v>733</v>
      </c>
      <c r="F197" s="7">
        <v>10</v>
      </c>
      <c r="G197" s="9">
        <v>5.16</v>
      </c>
      <c r="H197" s="10">
        <f t="shared" si="6"/>
        <v>51.6</v>
      </c>
      <c r="I197" s="64">
        <v>0.08</v>
      </c>
      <c r="J197" s="9">
        <v>5.57</v>
      </c>
      <c r="K197" s="9">
        <f t="shared" si="7"/>
        <v>55.73</v>
      </c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</row>
    <row r="198" spans="1:59" ht="30" customHeight="1" x14ac:dyDescent="0.25">
      <c r="A198" s="7">
        <v>196</v>
      </c>
      <c r="B198" s="8">
        <v>1</v>
      </c>
      <c r="C198" s="1" t="s">
        <v>933</v>
      </c>
      <c r="D198" s="1" t="s">
        <v>182</v>
      </c>
      <c r="E198" s="73" t="s">
        <v>733</v>
      </c>
      <c r="F198" s="7">
        <v>30</v>
      </c>
      <c r="G198" s="9">
        <v>22.47</v>
      </c>
      <c r="H198" s="10">
        <f t="shared" si="6"/>
        <v>674.1</v>
      </c>
      <c r="I198" s="64">
        <v>0.08</v>
      </c>
      <c r="J198" s="9">
        <v>24.27</v>
      </c>
      <c r="K198" s="9">
        <f t="shared" si="7"/>
        <v>728.03</v>
      </c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</row>
    <row r="199" spans="1:59" ht="30" customHeight="1" x14ac:dyDescent="0.25">
      <c r="A199" s="7">
        <v>197</v>
      </c>
      <c r="B199" s="8">
        <v>1</v>
      </c>
      <c r="C199" s="1" t="s">
        <v>934</v>
      </c>
      <c r="D199" s="1" t="s">
        <v>183</v>
      </c>
      <c r="E199" s="73" t="s">
        <v>733</v>
      </c>
      <c r="F199" s="7">
        <v>130</v>
      </c>
      <c r="G199" s="9">
        <v>7.9</v>
      </c>
      <c r="H199" s="10">
        <f t="shared" si="6"/>
        <v>1027</v>
      </c>
      <c r="I199" s="64">
        <v>0.08</v>
      </c>
      <c r="J199" s="9">
        <v>8.5299999999999994</v>
      </c>
      <c r="K199" s="9">
        <f t="shared" si="7"/>
        <v>1109.1600000000001</v>
      </c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</row>
    <row r="200" spans="1:59" ht="30" customHeight="1" x14ac:dyDescent="0.25">
      <c r="A200" s="7">
        <v>198</v>
      </c>
      <c r="B200" s="8">
        <v>1</v>
      </c>
      <c r="C200" s="1" t="s">
        <v>935</v>
      </c>
      <c r="D200" s="1" t="s">
        <v>184</v>
      </c>
      <c r="E200" s="73" t="s">
        <v>733</v>
      </c>
      <c r="F200" s="7">
        <v>30</v>
      </c>
      <c r="G200" s="9">
        <v>78.94</v>
      </c>
      <c r="H200" s="10">
        <f t="shared" si="6"/>
        <v>2368.1999999999998</v>
      </c>
      <c r="I200" s="64">
        <v>0.08</v>
      </c>
      <c r="J200" s="9">
        <v>85.26</v>
      </c>
      <c r="K200" s="9">
        <f t="shared" si="7"/>
        <v>2557.66</v>
      </c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</row>
    <row r="201" spans="1:59" ht="30" customHeight="1" x14ac:dyDescent="0.25">
      <c r="A201" s="7">
        <v>199</v>
      </c>
      <c r="B201" s="8">
        <v>1</v>
      </c>
      <c r="C201" s="1" t="s">
        <v>936</v>
      </c>
      <c r="D201" s="1" t="s">
        <v>185</v>
      </c>
      <c r="E201" s="73" t="s">
        <v>733</v>
      </c>
      <c r="F201" s="7">
        <v>4</v>
      </c>
      <c r="G201" s="9">
        <v>47.28</v>
      </c>
      <c r="H201" s="10">
        <f t="shared" si="6"/>
        <v>189.12</v>
      </c>
      <c r="I201" s="64">
        <v>0.08</v>
      </c>
      <c r="J201" s="9">
        <v>51.06</v>
      </c>
      <c r="K201" s="9">
        <f t="shared" si="7"/>
        <v>204.25</v>
      </c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</row>
    <row r="202" spans="1:59" ht="30" customHeight="1" x14ac:dyDescent="0.25">
      <c r="A202" s="7">
        <v>200</v>
      </c>
      <c r="B202" s="8">
        <v>1</v>
      </c>
      <c r="C202" s="1" t="s">
        <v>937</v>
      </c>
      <c r="D202" s="1" t="s">
        <v>185</v>
      </c>
      <c r="E202" s="73" t="s">
        <v>733</v>
      </c>
      <c r="F202" s="7">
        <v>1</v>
      </c>
      <c r="G202" s="9">
        <v>47.28</v>
      </c>
      <c r="H202" s="10">
        <f t="shared" si="6"/>
        <v>47.28</v>
      </c>
      <c r="I202" s="64">
        <v>0.08</v>
      </c>
      <c r="J202" s="9">
        <v>51.06</v>
      </c>
      <c r="K202" s="9">
        <f t="shared" si="7"/>
        <v>51.06</v>
      </c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</row>
    <row r="203" spans="1:59" ht="30" customHeight="1" x14ac:dyDescent="0.25">
      <c r="A203" s="7">
        <v>201</v>
      </c>
      <c r="B203" s="8">
        <v>1</v>
      </c>
      <c r="C203" s="1" t="s">
        <v>938</v>
      </c>
      <c r="D203" s="1" t="s">
        <v>186</v>
      </c>
      <c r="E203" s="73" t="s">
        <v>733</v>
      </c>
      <c r="F203" s="7">
        <v>5</v>
      </c>
      <c r="G203" s="9">
        <v>12.6</v>
      </c>
      <c r="H203" s="10">
        <f t="shared" si="6"/>
        <v>63</v>
      </c>
      <c r="I203" s="64">
        <v>0.08</v>
      </c>
      <c r="J203" s="9">
        <v>13.61</v>
      </c>
      <c r="K203" s="9">
        <f t="shared" si="7"/>
        <v>68.040000000000006</v>
      </c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</row>
    <row r="204" spans="1:59" ht="30" customHeight="1" x14ac:dyDescent="0.25">
      <c r="A204" s="7">
        <v>202</v>
      </c>
      <c r="B204" s="8">
        <v>1</v>
      </c>
      <c r="C204" s="1" t="s">
        <v>939</v>
      </c>
      <c r="D204" s="1" t="s">
        <v>187</v>
      </c>
      <c r="E204" s="73" t="s">
        <v>733</v>
      </c>
      <c r="F204" s="7">
        <v>8</v>
      </c>
      <c r="G204" s="9">
        <v>6.3</v>
      </c>
      <c r="H204" s="10">
        <f t="shared" si="6"/>
        <v>50.4</v>
      </c>
      <c r="I204" s="64">
        <v>0.08</v>
      </c>
      <c r="J204" s="9">
        <v>6.8</v>
      </c>
      <c r="K204" s="9">
        <f t="shared" si="7"/>
        <v>54.43</v>
      </c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</row>
    <row r="205" spans="1:59" ht="30" customHeight="1" x14ac:dyDescent="0.25">
      <c r="A205" s="7">
        <v>203</v>
      </c>
      <c r="B205" s="8">
        <v>1</v>
      </c>
      <c r="C205" s="1" t="s">
        <v>940</v>
      </c>
      <c r="D205" s="1" t="s">
        <v>188</v>
      </c>
      <c r="E205" s="73" t="s">
        <v>733</v>
      </c>
      <c r="F205" s="7">
        <v>160</v>
      </c>
      <c r="G205" s="9">
        <v>24.39</v>
      </c>
      <c r="H205" s="10">
        <f t="shared" si="6"/>
        <v>3902.4</v>
      </c>
      <c r="I205" s="64">
        <v>0.08</v>
      </c>
      <c r="J205" s="9">
        <v>26.34</v>
      </c>
      <c r="K205" s="9">
        <f t="shared" si="7"/>
        <v>4214.59</v>
      </c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</row>
    <row r="206" spans="1:59" ht="30" customHeight="1" x14ac:dyDescent="0.25">
      <c r="A206" s="7">
        <v>204</v>
      </c>
      <c r="B206" s="8">
        <v>1</v>
      </c>
      <c r="C206" s="1" t="s">
        <v>941</v>
      </c>
      <c r="D206" s="1" t="s">
        <v>189</v>
      </c>
      <c r="E206" s="73" t="s">
        <v>733</v>
      </c>
      <c r="F206" s="7">
        <v>2</v>
      </c>
      <c r="G206" s="9">
        <v>72.989999999999995</v>
      </c>
      <c r="H206" s="10">
        <f t="shared" si="6"/>
        <v>145.97999999999999</v>
      </c>
      <c r="I206" s="64">
        <v>0.08</v>
      </c>
      <c r="J206" s="9">
        <v>78.83</v>
      </c>
      <c r="K206" s="9">
        <f t="shared" si="7"/>
        <v>157.66</v>
      </c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</row>
    <row r="207" spans="1:59" ht="30" customHeight="1" x14ac:dyDescent="0.25">
      <c r="A207" s="7">
        <v>205</v>
      </c>
      <c r="B207" s="8">
        <v>1</v>
      </c>
      <c r="C207" s="1" t="s">
        <v>942</v>
      </c>
      <c r="D207" s="1" t="s">
        <v>190</v>
      </c>
      <c r="E207" s="76" t="s">
        <v>733</v>
      </c>
      <c r="F207" s="7">
        <v>30</v>
      </c>
      <c r="G207" s="9">
        <v>171.22</v>
      </c>
      <c r="H207" s="10">
        <f t="shared" si="6"/>
        <v>5136.6000000000004</v>
      </c>
      <c r="I207" s="64">
        <v>0.08</v>
      </c>
      <c r="J207" s="9">
        <v>184.92</v>
      </c>
      <c r="K207" s="9">
        <f t="shared" si="7"/>
        <v>5547.53</v>
      </c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</row>
    <row r="208" spans="1:59" ht="30" customHeight="1" x14ac:dyDescent="0.25">
      <c r="A208" s="7">
        <v>206</v>
      </c>
      <c r="B208" s="8">
        <v>1</v>
      </c>
      <c r="C208" s="1" t="s">
        <v>943</v>
      </c>
      <c r="D208" s="1" t="s">
        <v>191</v>
      </c>
      <c r="E208" s="73" t="s">
        <v>733</v>
      </c>
      <c r="F208" s="7">
        <v>1</v>
      </c>
      <c r="G208" s="9">
        <v>26.74</v>
      </c>
      <c r="H208" s="10">
        <f t="shared" si="6"/>
        <v>26.74</v>
      </c>
      <c r="I208" s="64">
        <v>0.08</v>
      </c>
      <c r="J208" s="9">
        <v>28.88</v>
      </c>
      <c r="K208" s="9">
        <f t="shared" si="7"/>
        <v>28.88</v>
      </c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</row>
    <row r="209" spans="1:59" ht="30" customHeight="1" x14ac:dyDescent="0.25">
      <c r="A209" s="7">
        <v>207</v>
      </c>
      <c r="B209" s="8">
        <v>1</v>
      </c>
      <c r="C209" s="1" t="s">
        <v>944</v>
      </c>
      <c r="D209" s="1" t="s">
        <v>192</v>
      </c>
      <c r="E209" s="73" t="s">
        <v>733</v>
      </c>
      <c r="F209" s="7">
        <v>5</v>
      </c>
      <c r="G209" s="9">
        <v>134.15</v>
      </c>
      <c r="H209" s="10">
        <f t="shared" si="6"/>
        <v>670.75</v>
      </c>
      <c r="I209" s="64">
        <v>0.08</v>
      </c>
      <c r="J209" s="9">
        <v>144.88</v>
      </c>
      <c r="K209" s="9">
        <f t="shared" si="7"/>
        <v>724.41</v>
      </c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</row>
    <row r="210" spans="1:59" ht="30" customHeight="1" x14ac:dyDescent="0.25">
      <c r="A210" s="7">
        <v>208</v>
      </c>
      <c r="B210" s="8">
        <v>1</v>
      </c>
      <c r="C210" s="1" t="s">
        <v>945</v>
      </c>
      <c r="D210" s="1" t="s">
        <v>193</v>
      </c>
      <c r="E210" s="73" t="s">
        <v>733</v>
      </c>
      <c r="F210" s="7">
        <v>1</v>
      </c>
      <c r="G210" s="9">
        <v>101.11</v>
      </c>
      <c r="H210" s="10">
        <f t="shared" si="6"/>
        <v>101.11</v>
      </c>
      <c r="I210" s="64">
        <v>0.08</v>
      </c>
      <c r="J210" s="9">
        <v>109.2</v>
      </c>
      <c r="K210" s="9">
        <f t="shared" si="7"/>
        <v>109.2</v>
      </c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</row>
    <row r="211" spans="1:59" ht="30" customHeight="1" x14ac:dyDescent="0.25">
      <c r="A211" s="7">
        <v>209</v>
      </c>
      <c r="B211" s="8">
        <v>1</v>
      </c>
      <c r="C211" s="1" t="s">
        <v>946</v>
      </c>
      <c r="D211" s="1" t="s">
        <v>194</v>
      </c>
      <c r="E211" s="73" t="s">
        <v>733</v>
      </c>
      <c r="F211" s="7">
        <v>3</v>
      </c>
      <c r="G211" s="9">
        <v>110</v>
      </c>
      <c r="H211" s="10">
        <f t="shared" si="6"/>
        <v>330</v>
      </c>
      <c r="I211" s="64">
        <v>0.08</v>
      </c>
      <c r="J211" s="9">
        <v>118.8</v>
      </c>
      <c r="K211" s="9">
        <f t="shared" si="7"/>
        <v>356.4</v>
      </c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</row>
    <row r="212" spans="1:59" ht="30" customHeight="1" x14ac:dyDescent="0.25">
      <c r="A212" s="7">
        <v>210</v>
      </c>
      <c r="B212" s="8">
        <v>1</v>
      </c>
      <c r="C212" s="1" t="s">
        <v>947</v>
      </c>
      <c r="D212" s="1" t="s">
        <v>195</v>
      </c>
      <c r="E212" s="73" t="s">
        <v>780</v>
      </c>
      <c r="F212" s="7">
        <v>30</v>
      </c>
      <c r="G212" s="9">
        <v>37.729999999999997</v>
      </c>
      <c r="H212" s="10">
        <f t="shared" si="6"/>
        <v>1131.9000000000001</v>
      </c>
      <c r="I212" s="64">
        <v>0.08</v>
      </c>
      <c r="J212" s="9">
        <v>40.75</v>
      </c>
      <c r="K212" s="9">
        <f t="shared" si="7"/>
        <v>1222.45</v>
      </c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</row>
    <row r="213" spans="1:59" ht="30" customHeight="1" x14ac:dyDescent="0.25">
      <c r="A213" s="7">
        <v>211</v>
      </c>
      <c r="B213" s="8">
        <v>1</v>
      </c>
      <c r="C213" s="1" t="s">
        <v>948</v>
      </c>
      <c r="D213" s="1" t="s">
        <v>196</v>
      </c>
      <c r="E213" s="73" t="s">
        <v>733</v>
      </c>
      <c r="F213" s="7">
        <v>5</v>
      </c>
      <c r="G213" s="9">
        <v>15.73</v>
      </c>
      <c r="H213" s="10">
        <f t="shared" si="6"/>
        <v>78.650000000000006</v>
      </c>
      <c r="I213" s="64">
        <v>0.08</v>
      </c>
      <c r="J213" s="9">
        <v>16.989999999999998</v>
      </c>
      <c r="K213" s="9">
        <f t="shared" si="7"/>
        <v>84.94</v>
      </c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</row>
    <row r="214" spans="1:59" ht="30" customHeight="1" x14ac:dyDescent="0.25">
      <c r="A214" s="7">
        <v>212</v>
      </c>
      <c r="B214" s="8">
        <v>1</v>
      </c>
      <c r="C214" s="1" t="s">
        <v>949</v>
      </c>
      <c r="D214" s="1" t="s">
        <v>197</v>
      </c>
      <c r="E214" s="73" t="s">
        <v>733</v>
      </c>
      <c r="F214" s="7">
        <v>15</v>
      </c>
      <c r="G214" s="9">
        <v>33.53</v>
      </c>
      <c r="H214" s="10">
        <f t="shared" si="6"/>
        <v>502.95</v>
      </c>
      <c r="I214" s="64">
        <v>0.08</v>
      </c>
      <c r="J214" s="9">
        <v>36.21</v>
      </c>
      <c r="K214" s="9">
        <f t="shared" si="7"/>
        <v>543.19000000000005</v>
      </c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</row>
    <row r="215" spans="1:59" ht="30" customHeight="1" x14ac:dyDescent="0.25">
      <c r="A215" s="12">
        <v>213</v>
      </c>
      <c r="B215" s="13">
        <v>1</v>
      </c>
      <c r="C215" s="14" t="s">
        <v>950</v>
      </c>
      <c r="D215" s="83" t="s">
        <v>1523</v>
      </c>
      <c r="E215" s="74" t="s">
        <v>733</v>
      </c>
      <c r="F215" s="12">
        <v>5</v>
      </c>
      <c r="G215" s="16">
        <v>0</v>
      </c>
      <c r="H215" s="17">
        <f t="shared" si="6"/>
        <v>0</v>
      </c>
      <c r="I215" s="65">
        <v>0.08</v>
      </c>
      <c r="J215" s="16">
        <v>0</v>
      </c>
      <c r="K215" s="16">
        <f t="shared" si="7"/>
        <v>0</v>
      </c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</row>
    <row r="216" spans="1:59" ht="30" customHeight="1" x14ac:dyDescent="0.25">
      <c r="A216" s="7">
        <v>214</v>
      </c>
      <c r="B216" s="8">
        <v>1</v>
      </c>
      <c r="C216" s="1" t="s">
        <v>951</v>
      </c>
      <c r="D216" s="1" t="s">
        <v>198</v>
      </c>
      <c r="E216" s="73" t="s">
        <v>952</v>
      </c>
      <c r="F216" s="7">
        <v>120</v>
      </c>
      <c r="G216" s="9">
        <v>14.69</v>
      </c>
      <c r="H216" s="10">
        <f t="shared" si="6"/>
        <v>1762.8</v>
      </c>
      <c r="I216" s="64">
        <v>0.08</v>
      </c>
      <c r="J216" s="9">
        <v>15.87</v>
      </c>
      <c r="K216" s="9">
        <f t="shared" si="7"/>
        <v>1903.82</v>
      </c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</row>
    <row r="217" spans="1:59" ht="30" customHeight="1" x14ac:dyDescent="0.25">
      <c r="A217" s="7">
        <v>215</v>
      </c>
      <c r="B217" s="8">
        <v>1</v>
      </c>
      <c r="C217" s="1" t="s">
        <v>953</v>
      </c>
      <c r="D217" s="1" t="s">
        <v>199</v>
      </c>
      <c r="E217" s="73" t="s">
        <v>952</v>
      </c>
      <c r="F217" s="7">
        <v>1</v>
      </c>
      <c r="G217" s="9">
        <v>1468.8</v>
      </c>
      <c r="H217" s="10">
        <f t="shared" si="6"/>
        <v>1468.8</v>
      </c>
      <c r="I217" s="64">
        <v>0.08</v>
      </c>
      <c r="J217" s="9">
        <v>1586.3</v>
      </c>
      <c r="K217" s="9">
        <f t="shared" si="7"/>
        <v>1586.3</v>
      </c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</row>
    <row r="218" spans="1:59" ht="30" customHeight="1" x14ac:dyDescent="0.25">
      <c r="A218" s="7">
        <v>216</v>
      </c>
      <c r="B218" s="8">
        <v>1</v>
      </c>
      <c r="C218" s="1" t="s">
        <v>954</v>
      </c>
      <c r="D218" s="1" t="s">
        <v>200</v>
      </c>
      <c r="E218" s="73" t="s">
        <v>952</v>
      </c>
      <c r="F218" s="7">
        <v>5</v>
      </c>
      <c r="G218" s="9">
        <v>225.19</v>
      </c>
      <c r="H218" s="10">
        <f t="shared" si="6"/>
        <v>1125.95</v>
      </c>
      <c r="I218" s="64">
        <v>0.08</v>
      </c>
      <c r="J218" s="9">
        <v>243.21</v>
      </c>
      <c r="K218" s="9">
        <f t="shared" si="7"/>
        <v>1216.03</v>
      </c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</row>
    <row r="219" spans="1:59" ht="30" customHeight="1" x14ac:dyDescent="0.25">
      <c r="A219" s="7">
        <v>217</v>
      </c>
      <c r="B219" s="8">
        <v>1</v>
      </c>
      <c r="C219" s="1" t="s">
        <v>955</v>
      </c>
      <c r="D219" s="1" t="s">
        <v>201</v>
      </c>
      <c r="E219" s="73" t="s">
        <v>733</v>
      </c>
      <c r="F219" s="7">
        <v>50</v>
      </c>
      <c r="G219" s="9">
        <v>81.59</v>
      </c>
      <c r="H219" s="10">
        <f t="shared" si="6"/>
        <v>4079.5</v>
      </c>
      <c r="I219" s="64">
        <v>0.08</v>
      </c>
      <c r="J219" s="9">
        <v>88.12</v>
      </c>
      <c r="K219" s="9">
        <f t="shared" si="7"/>
        <v>4405.8599999999997</v>
      </c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</row>
    <row r="220" spans="1:59" ht="30" customHeight="1" x14ac:dyDescent="0.25">
      <c r="A220" s="7">
        <v>218</v>
      </c>
      <c r="B220" s="8">
        <v>1</v>
      </c>
      <c r="C220" s="1" t="s">
        <v>956</v>
      </c>
      <c r="D220" s="1" t="s">
        <v>202</v>
      </c>
      <c r="E220" s="73" t="s">
        <v>733</v>
      </c>
      <c r="F220" s="7">
        <v>15</v>
      </c>
      <c r="G220" s="9">
        <v>16.47</v>
      </c>
      <c r="H220" s="10">
        <f t="shared" si="6"/>
        <v>247.05</v>
      </c>
      <c r="I220" s="64">
        <v>0.08</v>
      </c>
      <c r="J220" s="9">
        <v>17.79</v>
      </c>
      <c r="K220" s="9">
        <f t="shared" si="7"/>
        <v>266.81</v>
      </c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</row>
    <row r="221" spans="1:59" ht="30" customHeight="1" x14ac:dyDescent="0.25">
      <c r="A221" s="7">
        <v>219</v>
      </c>
      <c r="B221" s="8">
        <v>1</v>
      </c>
      <c r="C221" s="1" t="s">
        <v>957</v>
      </c>
      <c r="D221" s="1" t="s">
        <v>203</v>
      </c>
      <c r="E221" s="73" t="s">
        <v>733</v>
      </c>
      <c r="F221" s="7">
        <v>2</v>
      </c>
      <c r="G221" s="9">
        <v>196.54</v>
      </c>
      <c r="H221" s="10">
        <f t="shared" si="6"/>
        <v>393.08</v>
      </c>
      <c r="I221" s="64">
        <v>0.08</v>
      </c>
      <c r="J221" s="9">
        <v>212.26</v>
      </c>
      <c r="K221" s="9">
        <f t="shared" si="7"/>
        <v>424.53</v>
      </c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</row>
    <row r="222" spans="1:59" ht="30" customHeight="1" x14ac:dyDescent="0.25">
      <c r="A222" s="7">
        <v>220</v>
      </c>
      <c r="B222" s="8">
        <v>1</v>
      </c>
      <c r="C222" s="1" t="s">
        <v>958</v>
      </c>
      <c r="D222" s="1" t="s">
        <v>204</v>
      </c>
      <c r="E222" s="73" t="s">
        <v>733</v>
      </c>
      <c r="F222" s="7">
        <v>1</v>
      </c>
      <c r="G222" s="9">
        <v>22.4</v>
      </c>
      <c r="H222" s="10">
        <f t="shared" si="6"/>
        <v>22.4</v>
      </c>
      <c r="I222" s="64">
        <v>0.08</v>
      </c>
      <c r="J222" s="9">
        <v>24.19</v>
      </c>
      <c r="K222" s="9">
        <f t="shared" si="7"/>
        <v>24.19</v>
      </c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</row>
    <row r="223" spans="1:59" ht="30" customHeight="1" x14ac:dyDescent="0.25">
      <c r="A223" s="7">
        <v>221</v>
      </c>
      <c r="B223" s="8">
        <v>1</v>
      </c>
      <c r="C223" s="1" t="s">
        <v>959</v>
      </c>
      <c r="D223" s="1" t="s">
        <v>205</v>
      </c>
      <c r="E223" s="73" t="s">
        <v>733</v>
      </c>
      <c r="F223" s="7">
        <v>2</v>
      </c>
      <c r="G223" s="9">
        <v>18.739999999999998</v>
      </c>
      <c r="H223" s="10">
        <f t="shared" si="6"/>
        <v>37.479999999999997</v>
      </c>
      <c r="I223" s="64">
        <v>0.08</v>
      </c>
      <c r="J223" s="9">
        <v>20.239999999999998</v>
      </c>
      <c r="K223" s="9">
        <f t="shared" si="7"/>
        <v>40.479999999999997</v>
      </c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</row>
    <row r="224" spans="1:59" ht="30" customHeight="1" x14ac:dyDescent="0.25">
      <c r="A224" s="7">
        <v>222</v>
      </c>
      <c r="B224" s="8">
        <v>1</v>
      </c>
      <c r="C224" s="1" t="s">
        <v>960</v>
      </c>
      <c r="D224" s="1" t="s">
        <v>206</v>
      </c>
      <c r="E224" s="73" t="s">
        <v>733</v>
      </c>
      <c r="F224" s="7">
        <v>5</v>
      </c>
      <c r="G224" s="9">
        <v>7.45</v>
      </c>
      <c r="H224" s="10">
        <f t="shared" si="6"/>
        <v>37.25</v>
      </c>
      <c r="I224" s="64">
        <v>0.08</v>
      </c>
      <c r="J224" s="9">
        <v>8.0500000000000007</v>
      </c>
      <c r="K224" s="9">
        <f t="shared" si="7"/>
        <v>40.229999999999997</v>
      </c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</row>
    <row r="225" spans="1:59" ht="30" customHeight="1" x14ac:dyDescent="0.25">
      <c r="A225" s="7">
        <v>223</v>
      </c>
      <c r="B225" s="8">
        <v>1</v>
      </c>
      <c r="C225" s="1" t="s">
        <v>961</v>
      </c>
      <c r="D225" s="1" t="s">
        <v>207</v>
      </c>
      <c r="E225" s="73" t="s">
        <v>733</v>
      </c>
      <c r="F225" s="7">
        <v>10</v>
      </c>
      <c r="G225" s="9">
        <v>15.75</v>
      </c>
      <c r="H225" s="10">
        <f t="shared" si="6"/>
        <v>157.5</v>
      </c>
      <c r="I225" s="64">
        <v>0.08</v>
      </c>
      <c r="J225" s="9">
        <v>17.010000000000002</v>
      </c>
      <c r="K225" s="9">
        <f t="shared" si="7"/>
        <v>170.1</v>
      </c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</row>
    <row r="226" spans="1:59" ht="30" customHeight="1" x14ac:dyDescent="0.25">
      <c r="A226" s="7">
        <v>224</v>
      </c>
      <c r="B226" s="8">
        <v>1</v>
      </c>
      <c r="C226" s="1" t="s">
        <v>962</v>
      </c>
      <c r="D226" s="1" t="s">
        <v>208</v>
      </c>
      <c r="E226" s="73" t="s">
        <v>733</v>
      </c>
      <c r="F226" s="7">
        <v>3</v>
      </c>
      <c r="G226" s="9">
        <v>54.07</v>
      </c>
      <c r="H226" s="10">
        <f t="shared" si="6"/>
        <v>162.21</v>
      </c>
      <c r="I226" s="64">
        <v>0.08</v>
      </c>
      <c r="J226" s="9">
        <v>58.4</v>
      </c>
      <c r="K226" s="9">
        <f t="shared" si="7"/>
        <v>175.19</v>
      </c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</row>
    <row r="227" spans="1:59" ht="30" customHeight="1" x14ac:dyDescent="0.25">
      <c r="A227" s="7">
        <v>225</v>
      </c>
      <c r="B227" s="8">
        <v>1</v>
      </c>
      <c r="C227" s="1" t="s">
        <v>963</v>
      </c>
      <c r="D227" s="1" t="s">
        <v>209</v>
      </c>
      <c r="E227" s="73" t="s">
        <v>733</v>
      </c>
      <c r="F227" s="7">
        <v>1</v>
      </c>
      <c r="G227" s="9">
        <v>51.45</v>
      </c>
      <c r="H227" s="10">
        <f t="shared" si="6"/>
        <v>51.45</v>
      </c>
      <c r="I227" s="64">
        <v>0.08</v>
      </c>
      <c r="J227" s="9">
        <v>55.57</v>
      </c>
      <c r="K227" s="9">
        <f t="shared" si="7"/>
        <v>55.57</v>
      </c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</row>
    <row r="228" spans="1:59" ht="30" customHeight="1" x14ac:dyDescent="0.25">
      <c r="A228" s="7">
        <v>226</v>
      </c>
      <c r="B228" s="8">
        <v>1</v>
      </c>
      <c r="C228" s="1" t="s">
        <v>964</v>
      </c>
      <c r="D228" s="1" t="s">
        <v>210</v>
      </c>
      <c r="E228" s="73" t="s">
        <v>733</v>
      </c>
      <c r="F228" s="7">
        <v>1</v>
      </c>
      <c r="G228" s="9">
        <v>51.97</v>
      </c>
      <c r="H228" s="10">
        <f t="shared" si="6"/>
        <v>51.97</v>
      </c>
      <c r="I228" s="64">
        <v>0.08</v>
      </c>
      <c r="J228" s="9">
        <v>56.13</v>
      </c>
      <c r="K228" s="9">
        <f t="shared" si="7"/>
        <v>56.13</v>
      </c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</row>
    <row r="229" spans="1:59" ht="30" customHeight="1" x14ac:dyDescent="0.25">
      <c r="A229" s="7">
        <v>227</v>
      </c>
      <c r="B229" s="8">
        <v>1</v>
      </c>
      <c r="C229" s="1" t="s">
        <v>965</v>
      </c>
      <c r="D229" s="1" t="s">
        <v>211</v>
      </c>
      <c r="E229" s="73" t="s">
        <v>733</v>
      </c>
      <c r="F229" s="7">
        <v>1</v>
      </c>
      <c r="G229" s="9">
        <v>23.44</v>
      </c>
      <c r="H229" s="10">
        <f t="shared" si="6"/>
        <v>23.44</v>
      </c>
      <c r="I229" s="64">
        <v>0.08</v>
      </c>
      <c r="J229" s="9">
        <v>25.32</v>
      </c>
      <c r="K229" s="9">
        <f t="shared" si="7"/>
        <v>25.32</v>
      </c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</row>
    <row r="230" spans="1:59" ht="30" customHeight="1" x14ac:dyDescent="0.25">
      <c r="A230" s="7">
        <v>228</v>
      </c>
      <c r="B230" s="8">
        <v>1</v>
      </c>
      <c r="C230" s="1" t="s">
        <v>966</v>
      </c>
      <c r="D230" s="1" t="s">
        <v>212</v>
      </c>
      <c r="E230" s="73" t="s">
        <v>733</v>
      </c>
      <c r="F230" s="7">
        <v>140</v>
      </c>
      <c r="G230" s="9">
        <v>9.68</v>
      </c>
      <c r="H230" s="10">
        <f t="shared" si="6"/>
        <v>1355.2</v>
      </c>
      <c r="I230" s="64">
        <v>0.08</v>
      </c>
      <c r="J230" s="9">
        <v>10.45</v>
      </c>
      <c r="K230" s="9">
        <f t="shared" si="7"/>
        <v>1463.62</v>
      </c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</row>
    <row r="231" spans="1:59" ht="30" customHeight="1" x14ac:dyDescent="0.25">
      <c r="A231" s="7">
        <v>229</v>
      </c>
      <c r="B231" s="8">
        <v>1</v>
      </c>
      <c r="C231" s="1" t="s">
        <v>967</v>
      </c>
      <c r="D231" s="1" t="s">
        <v>213</v>
      </c>
      <c r="E231" s="73" t="s">
        <v>733</v>
      </c>
      <c r="F231" s="7">
        <v>3</v>
      </c>
      <c r="G231" s="9">
        <v>9.91</v>
      </c>
      <c r="H231" s="10">
        <f t="shared" si="6"/>
        <v>29.73</v>
      </c>
      <c r="I231" s="64">
        <v>0.08</v>
      </c>
      <c r="J231" s="9">
        <v>10.7</v>
      </c>
      <c r="K231" s="9">
        <f t="shared" si="7"/>
        <v>32.11</v>
      </c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</row>
    <row r="232" spans="1:59" ht="30" customHeight="1" x14ac:dyDescent="0.25">
      <c r="A232" s="7">
        <v>230</v>
      </c>
      <c r="B232" s="8">
        <v>1</v>
      </c>
      <c r="C232" s="1" t="s">
        <v>968</v>
      </c>
      <c r="D232" s="1" t="s">
        <v>214</v>
      </c>
      <c r="E232" s="73" t="s">
        <v>733</v>
      </c>
      <c r="F232" s="7">
        <v>60</v>
      </c>
      <c r="G232" s="9">
        <v>9.36</v>
      </c>
      <c r="H232" s="10">
        <f t="shared" si="6"/>
        <v>561.6</v>
      </c>
      <c r="I232" s="64">
        <v>0.08</v>
      </c>
      <c r="J232" s="9">
        <v>10.11</v>
      </c>
      <c r="K232" s="9">
        <f t="shared" si="7"/>
        <v>606.53</v>
      </c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</row>
    <row r="233" spans="1:59" ht="30" customHeight="1" x14ac:dyDescent="0.25">
      <c r="A233" s="7">
        <v>231</v>
      </c>
      <c r="B233" s="8">
        <v>1</v>
      </c>
      <c r="C233" s="1" t="s">
        <v>969</v>
      </c>
      <c r="D233" s="1" t="s">
        <v>215</v>
      </c>
      <c r="E233" s="73" t="s">
        <v>733</v>
      </c>
      <c r="F233" s="7">
        <v>4</v>
      </c>
      <c r="G233" s="9">
        <v>23.96</v>
      </c>
      <c r="H233" s="10">
        <f t="shared" si="6"/>
        <v>95.84</v>
      </c>
      <c r="I233" s="64">
        <v>0.08</v>
      </c>
      <c r="J233" s="9">
        <v>25.88</v>
      </c>
      <c r="K233" s="9">
        <f t="shared" si="7"/>
        <v>103.51</v>
      </c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</row>
    <row r="234" spans="1:59" ht="30" customHeight="1" x14ac:dyDescent="0.25">
      <c r="A234" s="7">
        <v>232</v>
      </c>
      <c r="B234" s="8">
        <v>1</v>
      </c>
      <c r="C234" s="1" t="s">
        <v>970</v>
      </c>
      <c r="D234" s="1" t="s">
        <v>216</v>
      </c>
      <c r="E234" s="73" t="s">
        <v>733</v>
      </c>
      <c r="F234" s="7">
        <v>80</v>
      </c>
      <c r="G234" s="9">
        <v>3.38</v>
      </c>
      <c r="H234" s="10">
        <f t="shared" si="6"/>
        <v>270.39999999999998</v>
      </c>
      <c r="I234" s="64">
        <v>0.08</v>
      </c>
      <c r="J234" s="9">
        <v>3.65</v>
      </c>
      <c r="K234" s="9">
        <f t="shared" si="7"/>
        <v>292.02999999999997</v>
      </c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</row>
    <row r="235" spans="1:59" ht="30" customHeight="1" x14ac:dyDescent="0.25">
      <c r="A235" s="7">
        <v>233</v>
      </c>
      <c r="B235" s="8">
        <v>1</v>
      </c>
      <c r="C235" s="1" t="s">
        <v>971</v>
      </c>
      <c r="D235" s="1" t="s">
        <v>217</v>
      </c>
      <c r="E235" s="73" t="s">
        <v>733</v>
      </c>
      <c r="F235" s="7">
        <v>15</v>
      </c>
      <c r="G235" s="9">
        <v>85.44</v>
      </c>
      <c r="H235" s="10">
        <f t="shared" si="6"/>
        <v>1281.5999999999999</v>
      </c>
      <c r="I235" s="64">
        <v>0.08</v>
      </c>
      <c r="J235" s="9">
        <v>92.28</v>
      </c>
      <c r="K235" s="9">
        <f t="shared" si="7"/>
        <v>1384.13</v>
      </c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</row>
    <row r="236" spans="1:59" ht="30" customHeight="1" x14ac:dyDescent="0.25">
      <c r="A236" s="7">
        <v>234</v>
      </c>
      <c r="B236" s="8">
        <v>1</v>
      </c>
      <c r="C236" s="1" t="s">
        <v>972</v>
      </c>
      <c r="D236" s="1" t="s">
        <v>218</v>
      </c>
      <c r="E236" s="73" t="s">
        <v>780</v>
      </c>
      <c r="F236" s="7">
        <v>6</v>
      </c>
      <c r="G236" s="9">
        <v>304.95</v>
      </c>
      <c r="H236" s="10">
        <f t="shared" si="6"/>
        <v>1829.7</v>
      </c>
      <c r="I236" s="64">
        <v>0.08</v>
      </c>
      <c r="J236" s="9">
        <v>329.35</v>
      </c>
      <c r="K236" s="9">
        <f t="shared" si="7"/>
        <v>1976.08</v>
      </c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</row>
    <row r="237" spans="1:59" ht="30" customHeight="1" x14ac:dyDescent="0.25">
      <c r="A237" s="7">
        <v>235</v>
      </c>
      <c r="B237" s="8">
        <v>1</v>
      </c>
      <c r="C237" s="1" t="s">
        <v>973</v>
      </c>
      <c r="D237" s="1" t="s">
        <v>1535</v>
      </c>
      <c r="E237" s="73" t="s">
        <v>733</v>
      </c>
      <c r="F237" s="7">
        <v>2</v>
      </c>
      <c r="G237" s="9">
        <v>297.8</v>
      </c>
      <c r="H237" s="10">
        <f t="shared" si="6"/>
        <v>595.6</v>
      </c>
      <c r="I237" s="64">
        <v>0.08</v>
      </c>
      <c r="J237" s="9">
        <v>321.62</v>
      </c>
      <c r="K237" s="9">
        <f t="shared" si="7"/>
        <v>643.25</v>
      </c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</row>
    <row r="238" spans="1:59" ht="30" customHeight="1" x14ac:dyDescent="0.25">
      <c r="A238" s="7">
        <v>236</v>
      </c>
      <c r="B238" s="8">
        <v>1</v>
      </c>
      <c r="C238" s="1" t="s">
        <v>974</v>
      </c>
      <c r="D238" s="1" t="s">
        <v>219</v>
      </c>
      <c r="E238" s="73" t="s">
        <v>733</v>
      </c>
      <c r="F238" s="7">
        <v>70</v>
      </c>
      <c r="G238" s="9">
        <v>18.72</v>
      </c>
      <c r="H238" s="10">
        <f t="shared" si="6"/>
        <v>1310.4000000000001</v>
      </c>
      <c r="I238" s="64">
        <v>0.08</v>
      </c>
      <c r="J238" s="9">
        <v>20.22</v>
      </c>
      <c r="K238" s="9">
        <f t="shared" si="7"/>
        <v>1415.23</v>
      </c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</row>
    <row r="239" spans="1:59" ht="30" customHeight="1" x14ac:dyDescent="0.25">
      <c r="A239" s="7">
        <v>237</v>
      </c>
      <c r="B239" s="8">
        <v>1</v>
      </c>
      <c r="C239" s="1" t="s">
        <v>975</v>
      </c>
      <c r="D239" s="1" t="s">
        <v>1536</v>
      </c>
      <c r="E239" s="73" t="s">
        <v>733</v>
      </c>
      <c r="F239" s="7">
        <v>5</v>
      </c>
      <c r="G239" s="9">
        <v>311.07</v>
      </c>
      <c r="H239" s="10">
        <f t="shared" si="6"/>
        <v>1555.35</v>
      </c>
      <c r="I239" s="64">
        <v>0.08</v>
      </c>
      <c r="J239" s="9">
        <v>335.96</v>
      </c>
      <c r="K239" s="9">
        <f t="shared" si="7"/>
        <v>1679.78</v>
      </c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</row>
    <row r="240" spans="1:59" ht="30" customHeight="1" x14ac:dyDescent="0.25">
      <c r="A240" s="7">
        <v>238</v>
      </c>
      <c r="B240" s="8">
        <v>1</v>
      </c>
      <c r="C240" s="1" t="s">
        <v>976</v>
      </c>
      <c r="D240" s="1" t="s">
        <v>220</v>
      </c>
      <c r="E240" s="73" t="s">
        <v>733</v>
      </c>
      <c r="F240" s="7">
        <v>2</v>
      </c>
      <c r="G240" s="9">
        <v>823.68</v>
      </c>
      <c r="H240" s="10">
        <f t="shared" si="6"/>
        <v>1647.36</v>
      </c>
      <c r="I240" s="64">
        <v>0.08</v>
      </c>
      <c r="J240" s="9">
        <v>889.57</v>
      </c>
      <c r="K240" s="9">
        <f t="shared" si="7"/>
        <v>1779.15</v>
      </c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</row>
    <row r="241" spans="1:59" ht="30" customHeight="1" x14ac:dyDescent="0.25">
      <c r="A241" s="7">
        <v>239</v>
      </c>
      <c r="B241" s="8">
        <v>1</v>
      </c>
      <c r="C241" s="1" t="s">
        <v>977</v>
      </c>
      <c r="D241" s="1" t="s">
        <v>221</v>
      </c>
      <c r="E241" s="73" t="s">
        <v>733</v>
      </c>
      <c r="F241" s="7">
        <v>1</v>
      </c>
      <c r="G241" s="9">
        <v>1013.58</v>
      </c>
      <c r="H241" s="10">
        <f t="shared" si="6"/>
        <v>1013.58</v>
      </c>
      <c r="I241" s="64">
        <v>0.08</v>
      </c>
      <c r="J241" s="9">
        <v>1094.67</v>
      </c>
      <c r="K241" s="9">
        <f t="shared" si="7"/>
        <v>1094.67</v>
      </c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</row>
    <row r="242" spans="1:59" ht="30" customHeight="1" x14ac:dyDescent="0.25">
      <c r="A242" s="7">
        <v>240</v>
      </c>
      <c r="B242" s="8">
        <v>1</v>
      </c>
      <c r="C242" s="1" t="s">
        <v>978</v>
      </c>
      <c r="D242" s="1" t="s">
        <v>222</v>
      </c>
      <c r="E242" s="73" t="s">
        <v>733</v>
      </c>
      <c r="F242" s="7">
        <v>8</v>
      </c>
      <c r="G242" s="9">
        <v>1262.3800000000001</v>
      </c>
      <c r="H242" s="10">
        <f t="shared" si="6"/>
        <v>10099.040000000001</v>
      </c>
      <c r="I242" s="64">
        <v>0.08</v>
      </c>
      <c r="J242" s="9">
        <v>1363.37</v>
      </c>
      <c r="K242" s="9">
        <f t="shared" si="7"/>
        <v>10906.96</v>
      </c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</row>
    <row r="243" spans="1:59" ht="30" customHeight="1" x14ac:dyDescent="0.25">
      <c r="A243" s="7">
        <v>241</v>
      </c>
      <c r="B243" s="8">
        <v>1</v>
      </c>
      <c r="C243" s="1" t="s">
        <v>979</v>
      </c>
      <c r="D243" s="1" t="s">
        <v>223</v>
      </c>
      <c r="E243" s="73" t="s">
        <v>733</v>
      </c>
      <c r="F243" s="7">
        <v>55</v>
      </c>
      <c r="G243" s="9">
        <v>27.54</v>
      </c>
      <c r="H243" s="10">
        <f t="shared" si="6"/>
        <v>1514.7</v>
      </c>
      <c r="I243" s="64">
        <v>0.08</v>
      </c>
      <c r="J243" s="9">
        <v>29.74</v>
      </c>
      <c r="K243" s="9">
        <f t="shared" si="7"/>
        <v>1635.88</v>
      </c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</row>
    <row r="244" spans="1:59" ht="30" customHeight="1" x14ac:dyDescent="0.25">
      <c r="A244" s="7">
        <v>242</v>
      </c>
      <c r="B244" s="8">
        <v>1</v>
      </c>
      <c r="C244" s="1" t="s">
        <v>980</v>
      </c>
      <c r="D244" s="1" t="s">
        <v>224</v>
      </c>
      <c r="E244" s="73" t="s">
        <v>733</v>
      </c>
      <c r="F244" s="7">
        <v>10</v>
      </c>
      <c r="G244" s="9">
        <v>8.51</v>
      </c>
      <c r="H244" s="10">
        <f t="shared" si="6"/>
        <v>85.1</v>
      </c>
      <c r="I244" s="64">
        <v>0.08</v>
      </c>
      <c r="J244" s="9">
        <v>9.19</v>
      </c>
      <c r="K244" s="9">
        <f t="shared" si="7"/>
        <v>91.91</v>
      </c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</row>
    <row r="245" spans="1:59" ht="30" customHeight="1" x14ac:dyDescent="0.25">
      <c r="A245" s="7">
        <v>243</v>
      </c>
      <c r="B245" s="8">
        <v>1</v>
      </c>
      <c r="C245" s="1" t="s">
        <v>981</v>
      </c>
      <c r="D245" s="1" t="s">
        <v>225</v>
      </c>
      <c r="E245" s="73" t="s">
        <v>733</v>
      </c>
      <c r="F245" s="7">
        <v>10</v>
      </c>
      <c r="G245" s="9">
        <v>8.4</v>
      </c>
      <c r="H245" s="10">
        <f t="shared" si="6"/>
        <v>84</v>
      </c>
      <c r="I245" s="64">
        <v>0.08</v>
      </c>
      <c r="J245" s="9">
        <v>9.07</v>
      </c>
      <c r="K245" s="9">
        <f t="shared" si="7"/>
        <v>90.72</v>
      </c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</row>
    <row r="246" spans="1:59" ht="30" customHeight="1" x14ac:dyDescent="0.25">
      <c r="A246" s="7">
        <v>244</v>
      </c>
      <c r="B246" s="8">
        <v>1</v>
      </c>
      <c r="C246" s="1" t="s">
        <v>982</v>
      </c>
      <c r="D246" s="1" t="s">
        <v>226</v>
      </c>
      <c r="E246" s="73" t="s">
        <v>733</v>
      </c>
      <c r="F246" s="7">
        <v>2</v>
      </c>
      <c r="G246" s="9">
        <v>74.17</v>
      </c>
      <c r="H246" s="10">
        <f t="shared" si="6"/>
        <v>148.34</v>
      </c>
      <c r="I246" s="64">
        <v>0.08</v>
      </c>
      <c r="J246" s="9">
        <v>80.099999999999994</v>
      </c>
      <c r="K246" s="9">
        <f t="shared" si="7"/>
        <v>160.21</v>
      </c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</row>
    <row r="247" spans="1:59" ht="30" customHeight="1" x14ac:dyDescent="0.25">
      <c r="A247" s="7">
        <v>245</v>
      </c>
      <c r="B247" s="8">
        <v>1</v>
      </c>
      <c r="C247" s="1" t="s">
        <v>983</v>
      </c>
      <c r="D247" s="1" t="s">
        <v>227</v>
      </c>
      <c r="E247" s="73" t="s">
        <v>733</v>
      </c>
      <c r="F247" s="7">
        <v>5</v>
      </c>
      <c r="G247" s="9">
        <v>50.35</v>
      </c>
      <c r="H247" s="10">
        <f t="shared" si="6"/>
        <v>251.75</v>
      </c>
      <c r="I247" s="64">
        <v>0.08</v>
      </c>
      <c r="J247" s="9">
        <v>54.38</v>
      </c>
      <c r="K247" s="9">
        <f t="shared" si="7"/>
        <v>271.89</v>
      </c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</row>
    <row r="248" spans="1:59" ht="30" customHeight="1" x14ac:dyDescent="0.25">
      <c r="A248" s="7">
        <v>246</v>
      </c>
      <c r="B248" s="8">
        <v>1</v>
      </c>
      <c r="C248" s="1" t="s">
        <v>984</v>
      </c>
      <c r="D248" s="1" t="s">
        <v>228</v>
      </c>
      <c r="E248" s="73" t="s">
        <v>733</v>
      </c>
      <c r="F248" s="7">
        <v>25</v>
      </c>
      <c r="G248" s="9">
        <v>45.25</v>
      </c>
      <c r="H248" s="10">
        <f t="shared" si="6"/>
        <v>1131.25</v>
      </c>
      <c r="I248" s="64">
        <v>0.08</v>
      </c>
      <c r="J248" s="9">
        <v>48.87</v>
      </c>
      <c r="K248" s="9">
        <f t="shared" si="7"/>
        <v>1221.75</v>
      </c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</row>
    <row r="249" spans="1:59" ht="30" customHeight="1" x14ac:dyDescent="0.25">
      <c r="A249" s="7">
        <v>247</v>
      </c>
      <c r="B249" s="8">
        <v>1</v>
      </c>
      <c r="C249" s="1" t="s">
        <v>985</v>
      </c>
      <c r="D249" s="1" t="s">
        <v>229</v>
      </c>
      <c r="E249" s="73" t="s">
        <v>733</v>
      </c>
      <c r="F249" s="7">
        <v>25</v>
      </c>
      <c r="G249" s="9">
        <v>43.76</v>
      </c>
      <c r="H249" s="10">
        <f t="shared" si="6"/>
        <v>1094</v>
      </c>
      <c r="I249" s="64">
        <v>0.08</v>
      </c>
      <c r="J249" s="9">
        <v>47.26</v>
      </c>
      <c r="K249" s="9">
        <f t="shared" si="7"/>
        <v>1181.52</v>
      </c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</row>
    <row r="250" spans="1:59" ht="30" customHeight="1" x14ac:dyDescent="0.25">
      <c r="A250" s="7">
        <v>248</v>
      </c>
      <c r="B250" s="8">
        <v>1</v>
      </c>
      <c r="C250" s="1" t="s">
        <v>986</v>
      </c>
      <c r="D250" s="1" t="s">
        <v>230</v>
      </c>
      <c r="E250" s="73" t="s">
        <v>733</v>
      </c>
      <c r="F250" s="7">
        <v>2</v>
      </c>
      <c r="G250" s="9">
        <v>4.25</v>
      </c>
      <c r="H250" s="10">
        <f t="shared" si="6"/>
        <v>8.5</v>
      </c>
      <c r="I250" s="64">
        <v>0.08</v>
      </c>
      <c r="J250" s="9">
        <v>4.59</v>
      </c>
      <c r="K250" s="9">
        <f t="shared" si="7"/>
        <v>9.18</v>
      </c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</row>
    <row r="251" spans="1:59" ht="30" customHeight="1" x14ac:dyDescent="0.25">
      <c r="A251" s="7">
        <v>249</v>
      </c>
      <c r="B251" s="8">
        <v>1</v>
      </c>
      <c r="C251" s="1" t="s">
        <v>987</v>
      </c>
      <c r="D251" s="1" t="s">
        <v>1537</v>
      </c>
      <c r="E251" s="73" t="s">
        <v>733</v>
      </c>
      <c r="F251" s="7">
        <v>8</v>
      </c>
      <c r="G251" s="9">
        <v>3.07</v>
      </c>
      <c r="H251" s="10">
        <f t="shared" si="6"/>
        <v>24.56</v>
      </c>
      <c r="I251" s="64">
        <v>0.08</v>
      </c>
      <c r="J251" s="9">
        <v>3.32</v>
      </c>
      <c r="K251" s="9">
        <f t="shared" si="7"/>
        <v>26.52</v>
      </c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</row>
    <row r="252" spans="1:59" ht="30" customHeight="1" x14ac:dyDescent="0.25">
      <c r="A252" s="7">
        <v>250</v>
      </c>
      <c r="B252" s="8">
        <v>1</v>
      </c>
      <c r="C252" s="1" t="s">
        <v>988</v>
      </c>
      <c r="D252" s="1" t="s">
        <v>231</v>
      </c>
      <c r="E252" s="73" t="s">
        <v>733</v>
      </c>
      <c r="F252" s="7">
        <v>15</v>
      </c>
      <c r="G252" s="9">
        <v>11.9</v>
      </c>
      <c r="H252" s="10">
        <f t="shared" si="6"/>
        <v>178.5</v>
      </c>
      <c r="I252" s="64">
        <v>0.08</v>
      </c>
      <c r="J252" s="9">
        <v>12.85</v>
      </c>
      <c r="K252" s="9">
        <f t="shared" si="7"/>
        <v>192.78</v>
      </c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</row>
    <row r="253" spans="1:59" ht="30" customHeight="1" x14ac:dyDescent="0.25">
      <c r="A253" s="7">
        <v>251</v>
      </c>
      <c r="B253" s="8">
        <v>1</v>
      </c>
      <c r="C253" s="1" t="s">
        <v>989</v>
      </c>
      <c r="D253" s="1" t="s">
        <v>232</v>
      </c>
      <c r="E253" s="73" t="s">
        <v>733</v>
      </c>
      <c r="F253" s="7">
        <v>25</v>
      </c>
      <c r="G253" s="9">
        <v>43.4</v>
      </c>
      <c r="H253" s="10">
        <f t="shared" si="6"/>
        <v>1085</v>
      </c>
      <c r="I253" s="64">
        <v>0.08</v>
      </c>
      <c r="J253" s="9">
        <v>46.87</v>
      </c>
      <c r="K253" s="9">
        <f t="shared" si="7"/>
        <v>1171.8</v>
      </c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</row>
    <row r="254" spans="1:59" ht="30" customHeight="1" x14ac:dyDescent="0.25">
      <c r="A254" s="7">
        <v>252</v>
      </c>
      <c r="B254" s="8">
        <v>1</v>
      </c>
      <c r="C254" s="1" t="s">
        <v>990</v>
      </c>
      <c r="D254" s="1" t="s">
        <v>233</v>
      </c>
      <c r="E254" s="73" t="s">
        <v>733</v>
      </c>
      <c r="F254" s="7">
        <v>5</v>
      </c>
      <c r="G254" s="9">
        <v>19.07</v>
      </c>
      <c r="H254" s="10">
        <f t="shared" si="6"/>
        <v>95.35</v>
      </c>
      <c r="I254" s="64">
        <v>0.08</v>
      </c>
      <c r="J254" s="9">
        <v>20.6</v>
      </c>
      <c r="K254" s="9">
        <f t="shared" si="7"/>
        <v>102.98</v>
      </c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</row>
    <row r="255" spans="1:59" ht="30" customHeight="1" x14ac:dyDescent="0.25">
      <c r="A255" s="7">
        <v>253</v>
      </c>
      <c r="B255" s="8">
        <v>1</v>
      </c>
      <c r="C255" s="1" t="s">
        <v>991</v>
      </c>
      <c r="D255" s="1" t="s">
        <v>234</v>
      </c>
      <c r="E255" s="73" t="s">
        <v>733</v>
      </c>
      <c r="F255" s="7">
        <v>15</v>
      </c>
      <c r="G255" s="9">
        <v>13.74</v>
      </c>
      <c r="H255" s="10">
        <f t="shared" si="6"/>
        <v>206.1</v>
      </c>
      <c r="I255" s="64">
        <v>0.08</v>
      </c>
      <c r="J255" s="9">
        <v>14.84</v>
      </c>
      <c r="K255" s="9">
        <f t="shared" si="7"/>
        <v>222.59</v>
      </c>
      <c r="L255" s="11" t="s">
        <v>884</v>
      </c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</row>
    <row r="256" spans="1:59" ht="30" customHeight="1" x14ac:dyDescent="0.25">
      <c r="A256" s="7">
        <v>254</v>
      </c>
      <c r="B256" s="8">
        <v>1</v>
      </c>
      <c r="C256" s="1" t="s">
        <v>992</v>
      </c>
      <c r="D256" s="1" t="s">
        <v>235</v>
      </c>
      <c r="E256" s="73" t="s">
        <v>733</v>
      </c>
      <c r="F256" s="7">
        <v>350</v>
      </c>
      <c r="G256" s="9">
        <v>156.53</v>
      </c>
      <c r="H256" s="10">
        <f t="shared" si="6"/>
        <v>54785.5</v>
      </c>
      <c r="I256" s="64">
        <v>0.08</v>
      </c>
      <c r="J256" s="9">
        <v>169.05</v>
      </c>
      <c r="K256" s="9">
        <f t="shared" si="7"/>
        <v>59168.34</v>
      </c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</row>
    <row r="257" spans="1:59" ht="30" customHeight="1" x14ac:dyDescent="0.25">
      <c r="A257" s="7">
        <v>255</v>
      </c>
      <c r="B257" s="8">
        <v>1</v>
      </c>
      <c r="C257" s="1" t="s">
        <v>993</v>
      </c>
      <c r="D257" s="1" t="s">
        <v>236</v>
      </c>
      <c r="E257" s="73" t="s">
        <v>733</v>
      </c>
      <c r="F257" s="7">
        <v>12</v>
      </c>
      <c r="G257" s="9">
        <v>4.68</v>
      </c>
      <c r="H257" s="10">
        <f t="shared" si="6"/>
        <v>56.16</v>
      </c>
      <c r="I257" s="64">
        <v>0.08</v>
      </c>
      <c r="J257" s="9">
        <v>5.05</v>
      </c>
      <c r="K257" s="9">
        <f t="shared" si="7"/>
        <v>60.65</v>
      </c>
      <c r="L257" s="11" t="s">
        <v>884</v>
      </c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</row>
    <row r="258" spans="1:59" ht="30" customHeight="1" x14ac:dyDescent="0.25">
      <c r="A258" s="7">
        <v>256</v>
      </c>
      <c r="B258" s="8">
        <v>1</v>
      </c>
      <c r="C258" s="1" t="s">
        <v>994</v>
      </c>
      <c r="D258" s="1" t="s">
        <v>237</v>
      </c>
      <c r="E258" s="73" t="s">
        <v>733</v>
      </c>
      <c r="F258" s="7">
        <v>5</v>
      </c>
      <c r="G258" s="9">
        <v>12.65</v>
      </c>
      <c r="H258" s="10">
        <f t="shared" si="6"/>
        <v>63.25</v>
      </c>
      <c r="I258" s="64">
        <v>0.08</v>
      </c>
      <c r="J258" s="9">
        <v>13.66</v>
      </c>
      <c r="K258" s="9">
        <f t="shared" si="7"/>
        <v>68.31</v>
      </c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</row>
    <row r="259" spans="1:59" ht="30" customHeight="1" x14ac:dyDescent="0.25">
      <c r="A259" s="7">
        <v>257</v>
      </c>
      <c r="B259" s="8">
        <v>1</v>
      </c>
      <c r="C259" s="1" t="s">
        <v>995</v>
      </c>
      <c r="D259" s="1" t="s">
        <v>1538</v>
      </c>
      <c r="E259" s="73" t="s">
        <v>733</v>
      </c>
      <c r="F259" s="7">
        <v>1</v>
      </c>
      <c r="G259" s="9">
        <v>19.55</v>
      </c>
      <c r="H259" s="10">
        <f t="shared" si="6"/>
        <v>19.55</v>
      </c>
      <c r="I259" s="64">
        <v>0.08</v>
      </c>
      <c r="J259" s="9">
        <v>21.11</v>
      </c>
      <c r="K259" s="9">
        <f t="shared" si="7"/>
        <v>21.11</v>
      </c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</row>
    <row r="260" spans="1:59" ht="30" customHeight="1" x14ac:dyDescent="0.25">
      <c r="A260" s="7">
        <v>258</v>
      </c>
      <c r="B260" s="8">
        <v>1</v>
      </c>
      <c r="C260" s="1" t="s">
        <v>996</v>
      </c>
      <c r="D260" s="1" t="s">
        <v>238</v>
      </c>
      <c r="E260" s="73" t="s">
        <v>780</v>
      </c>
      <c r="F260" s="7">
        <v>5</v>
      </c>
      <c r="G260" s="9">
        <v>30.1</v>
      </c>
      <c r="H260" s="10">
        <f t="shared" ref="H260:H323" si="8">ROUND(G260*F260,2)</f>
        <v>150.5</v>
      </c>
      <c r="I260" s="64">
        <v>0.08</v>
      </c>
      <c r="J260" s="9">
        <v>32.51</v>
      </c>
      <c r="K260" s="9">
        <f t="shared" ref="K260:K323" si="9">ROUND(H260*(100%+I260),2)</f>
        <v>162.54</v>
      </c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</row>
    <row r="261" spans="1:59" ht="30" customHeight="1" x14ac:dyDescent="0.25">
      <c r="A261" s="7">
        <v>259</v>
      </c>
      <c r="B261" s="8">
        <v>1</v>
      </c>
      <c r="C261" s="1" t="s">
        <v>997</v>
      </c>
      <c r="D261" s="1" t="s">
        <v>239</v>
      </c>
      <c r="E261" s="73" t="s">
        <v>733</v>
      </c>
      <c r="F261" s="7">
        <v>15</v>
      </c>
      <c r="G261" s="9">
        <v>15.12</v>
      </c>
      <c r="H261" s="10">
        <f t="shared" si="8"/>
        <v>226.8</v>
      </c>
      <c r="I261" s="64">
        <v>0.08</v>
      </c>
      <c r="J261" s="9">
        <v>16.329999999999998</v>
      </c>
      <c r="K261" s="9">
        <f t="shared" si="9"/>
        <v>244.94</v>
      </c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</row>
    <row r="262" spans="1:59" ht="30" customHeight="1" x14ac:dyDescent="0.25">
      <c r="A262" s="7">
        <v>260</v>
      </c>
      <c r="B262" s="8">
        <v>1</v>
      </c>
      <c r="C262" s="1" t="s">
        <v>998</v>
      </c>
      <c r="D262" s="1" t="s">
        <v>240</v>
      </c>
      <c r="E262" s="73" t="s">
        <v>733</v>
      </c>
      <c r="F262" s="7">
        <v>4</v>
      </c>
      <c r="G262" s="9">
        <v>20.63</v>
      </c>
      <c r="H262" s="10">
        <f t="shared" si="8"/>
        <v>82.52</v>
      </c>
      <c r="I262" s="64">
        <v>0.08</v>
      </c>
      <c r="J262" s="9">
        <v>22.28</v>
      </c>
      <c r="K262" s="9">
        <f t="shared" si="9"/>
        <v>89.12</v>
      </c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</row>
    <row r="263" spans="1:59" ht="30" customHeight="1" x14ac:dyDescent="0.25">
      <c r="A263" s="7">
        <v>261</v>
      </c>
      <c r="B263" s="8">
        <v>1</v>
      </c>
      <c r="C263" s="1" t="s">
        <v>999</v>
      </c>
      <c r="D263" s="1" t="s">
        <v>241</v>
      </c>
      <c r="E263" s="73" t="s">
        <v>733</v>
      </c>
      <c r="F263" s="7">
        <v>50</v>
      </c>
      <c r="G263" s="9">
        <v>8.66</v>
      </c>
      <c r="H263" s="10">
        <f t="shared" si="8"/>
        <v>433</v>
      </c>
      <c r="I263" s="64">
        <v>0.08</v>
      </c>
      <c r="J263" s="9">
        <v>9.35</v>
      </c>
      <c r="K263" s="9">
        <f t="shared" si="9"/>
        <v>467.64</v>
      </c>
      <c r="L263" s="11" t="s">
        <v>884</v>
      </c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</row>
    <row r="264" spans="1:59" ht="30" customHeight="1" x14ac:dyDescent="0.25">
      <c r="A264" s="7">
        <v>262</v>
      </c>
      <c r="B264" s="8">
        <v>1</v>
      </c>
      <c r="C264" s="1" t="s">
        <v>1000</v>
      </c>
      <c r="D264" s="1" t="s">
        <v>242</v>
      </c>
      <c r="E264" s="73" t="s">
        <v>733</v>
      </c>
      <c r="F264" s="7">
        <v>115</v>
      </c>
      <c r="G264" s="9">
        <v>3.71</v>
      </c>
      <c r="H264" s="10">
        <f t="shared" si="8"/>
        <v>426.65</v>
      </c>
      <c r="I264" s="64">
        <v>0.08</v>
      </c>
      <c r="J264" s="9">
        <v>4.01</v>
      </c>
      <c r="K264" s="9">
        <f t="shared" si="9"/>
        <v>460.78</v>
      </c>
      <c r="L264" s="11" t="s">
        <v>884</v>
      </c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</row>
    <row r="265" spans="1:59" ht="30" customHeight="1" x14ac:dyDescent="0.25">
      <c r="A265" s="7">
        <v>263</v>
      </c>
      <c r="B265" s="8">
        <v>1</v>
      </c>
      <c r="C265" s="1" t="s">
        <v>1001</v>
      </c>
      <c r="D265" s="1" t="s">
        <v>243</v>
      </c>
      <c r="E265" s="73" t="s">
        <v>733</v>
      </c>
      <c r="F265" s="7">
        <v>38</v>
      </c>
      <c r="G265" s="9">
        <v>15.02</v>
      </c>
      <c r="H265" s="10">
        <f t="shared" si="8"/>
        <v>570.76</v>
      </c>
      <c r="I265" s="64">
        <v>0.08</v>
      </c>
      <c r="J265" s="9">
        <v>16.22</v>
      </c>
      <c r="K265" s="9">
        <f t="shared" si="9"/>
        <v>616.41999999999996</v>
      </c>
      <c r="L265" s="11" t="s">
        <v>884</v>
      </c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</row>
    <row r="266" spans="1:59" ht="30" customHeight="1" x14ac:dyDescent="0.25">
      <c r="A266" s="7">
        <v>264</v>
      </c>
      <c r="B266" s="8">
        <v>1</v>
      </c>
      <c r="C266" s="1" t="s">
        <v>1002</v>
      </c>
      <c r="D266" s="1" t="s">
        <v>244</v>
      </c>
      <c r="E266" s="73" t="s">
        <v>733</v>
      </c>
      <c r="F266" s="7">
        <v>90</v>
      </c>
      <c r="G266" s="9">
        <v>3.38</v>
      </c>
      <c r="H266" s="10">
        <f t="shared" si="8"/>
        <v>304.2</v>
      </c>
      <c r="I266" s="64">
        <v>0.08</v>
      </c>
      <c r="J266" s="9">
        <v>3.65</v>
      </c>
      <c r="K266" s="9">
        <f t="shared" si="9"/>
        <v>328.54</v>
      </c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</row>
    <row r="267" spans="1:59" ht="30" customHeight="1" x14ac:dyDescent="0.25">
      <c r="A267" s="7">
        <v>265</v>
      </c>
      <c r="B267" s="8">
        <v>1</v>
      </c>
      <c r="C267" s="1" t="s">
        <v>1003</v>
      </c>
      <c r="D267" s="1" t="s">
        <v>245</v>
      </c>
      <c r="E267" s="73" t="s">
        <v>733</v>
      </c>
      <c r="F267" s="7">
        <v>15</v>
      </c>
      <c r="G267" s="9">
        <v>6.18</v>
      </c>
      <c r="H267" s="10">
        <f t="shared" si="8"/>
        <v>92.7</v>
      </c>
      <c r="I267" s="64">
        <v>0.08</v>
      </c>
      <c r="J267" s="9">
        <v>6.67</v>
      </c>
      <c r="K267" s="9">
        <f t="shared" si="9"/>
        <v>100.12</v>
      </c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</row>
    <row r="268" spans="1:59" ht="30" customHeight="1" x14ac:dyDescent="0.25">
      <c r="A268" s="7">
        <v>266</v>
      </c>
      <c r="B268" s="8">
        <v>1</v>
      </c>
      <c r="C268" s="1" t="s">
        <v>1004</v>
      </c>
      <c r="D268" s="1" t="s">
        <v>1539</v>
      </c>
      <c r="E268" s="73" t="s">
        <v>1005</v>
      </c>
      <c r="F268" s="7">
        <v>5</v>
      </c>
      <c r="G268" s="9">
        <v>16.34</v>
      </c>
      <c r="H268" s="10">
        <f t="shared" si="8"/>
        <v>81.7</v>
      </c>
      <c r="I268" s="64">
        <v>0.08</v>
      </c>
      <c r="J268" s="9">
        <v>17.649999999999999</v>
      </c>
      <c r="K268" s="9">
        <f t="shared" si="9"/>
        <v>88.24</v>
      </c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</row>
    <row r="269" spans="1:59" ht="30" customHeight="1" x14ac:dyDescent="0.25">
      <c r="A269" s="7">
        <v>267</v>
      </c>
      <c r="B269" s="8">
        <v>1</v>
      </c>
      <c r="C269" s="1" t="s">
        <v>1006</v>
      </c>
      <c r="D269" s="1" t="s">
        <v>246</v>
      </c>
      <c r="E269" s="73" t="s">
        <v>1005</v>
      </c>
      <c r="F269" s="7">
        <v>20</v>
      </c>
      <c r="G269" s="9">
        <v>16.72</v>
      </c>
      <c r="H269" s="10">
        <f t="shared" si="8"/>
        <v>334.4</v>
      </c>
      <c r="I269" s="64">
        <v>0.08</v>
      </c>
      <c r="J269" s="9">
        <v>18.059999999999999</v>
      </c>
      <c r="K269" s="9">
        <f t="shared" si="9"/>
        <v>361.15</v>
      </c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</row>
    <row r="270" spans="1:59" ht="30" customHeight="1" x14ac:dyDescent="0.25">
      <c r="A270" s="7">
        <v>268</v>
      </c>
      <c r="B270" s="8">
        <v>1</v>
      </c>
      <c r="C270" s="1" t="s">
        <v>1007</v>
      </c>
      <c r="D270" s="1" t="s">
        <v>1517</v>
      </c>
      <c r="E270" s="73" t="s">
        <v>733</v>
      </c>
      <c r="F270" s="7">
        <v>15</v>
      </c>
      <c r="G270" s="9">
        <v>71.5</v>
      </c>
      <c r="H270" s="10">
        <f t="shared" si="8"/>
        <v>1072.5</v>
      </c>
      <c r="I270" s="64">
        <v>0.08</v>
      </c>
      <c r="J270" s="9">
        <v>77.22</v>
      </c>
      <c r="K270" s="9">
        <f t="shared" si="9"/>
        <v>1158.3</v>
      </c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  <c r="BA270" s="11"/>
      <c r="BB270" s="11"/>
      <c r="BC270" s="11"/>
      <c r="BD270" s="11"/>
      <c r="BE270" s="11"/>
      <c r="BF270" s="11"/>
      <c r="BG270" s="11"/>
    </row>
    <row r="271" spans="1:59" ht="30" customHeight="1" x14ac:dyDescent="0.25">
      <c r="A271" s="7">
        <v>269</v>
      </c>
      <c r="B271" s="8">
        <v>1</v>
      </c>
      <c r="C271" s="1" t="s">
        <v>1008</v>
      </c>
      <c r="D271" s="1" t="s">
        <v>247</v>
      </c>
      <c r="E271" s="73" t="s">
        <v>733</v>
      </c>
      <c r="F271" s="7">
        <v>200</v>
      </c>
      <c r="G271" s="9">
        <v>12.03</v>
      </c>
      <c r="H271" s="10">
        <f t="shared" si="8"/>
        <v>2406</v>
      </c>
      <c r="I271" s="64">
        <v>0.08</v>
      </c>
      <c r="J271" s="9">
        <v>12.99</v>
      </c>
      <c r="K271" s="9">
        <f t="shared" si="9"/>
        <v>2598.48</v>
      </c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</row>
    <row r="272" spans="1:59" ht="30" customHeight="1" x14ac:dyDescent="0.25">
      <c r="A272" s="7">
        <v>270</v>
      </c>
      <c r="B272" s="8">
        <v>1</v>
      </c>
      <c r="C272" s="1" t="s">
        <v>1009</v>
      </c>
      <c r="D272" s="1" t="s">
        <v>248</v>
      </c>
      <c r="E272" s="73" t="s">
        <v>1010</v>
      </c>
      <c r="F272" s="7">
        <v>2</v>
      </c>
      <c r="G272" s="9">
        <v>250</v>
      </c>
      <c r="H272" s="10">
        <f t="shared" si="8"/>
        <v>500</v>
      </c>
      <c r="I272" s="64">
        <v>0.08</v>
      </c>
      <c r="J272" s="9">
        <v>270</v>
      </c>
      <c r="K272" s="9">
        <f t="shared" si="9"/>
        <v>540</v>
      </c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</row>
    <row r="273" spans="1:59" ht="30" customHeight="1" x14ac:dyDescent="0.25">
      <c r="A273" s="7">
        <v>271</v>
      </c>
      <c r="B273" s="8">
        <v>1</v>
      </c>
      <c r="C273" s="1" t="s">
        <v>1524</v>
      </c>
      <c r="D273" s="1" t="s">
        <v>249</v>
      </c>
      <c r="E273" s="73" t="s">
        <v>1010</v>
      </c>
      <c r="F273" s="7">
        <v>10</v>
      </c>
      <c r="G273" s="9">
        <v>213.16</v>
      </c>
      <c r="H273" s="10">
        <f t="shared" si="8"/>
        <v>2131.6</v>
      </c>
      <c r="I273" s="64">
        <v>0.08</v>
      </c>
      <c r="J273" s="9">
        <v>230.21</v>
      </c>
      <c r="K273" s="9">
        <f t="shared" si="9"/>
        <v>2302.13</v>
      </c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</row>
    <row r="274" spans="1:59" ht="30" customHeight="1" x14ac:dyDescent="0.25">
      <c r="A274" s="7">
        <v>272</v>
      </c>
      <c r="B274" s="8">
        <v>1</v>
      </c>
      <c r="C274" s="1" t="s">
        <v>1525</v>
      </c>
      <c r="D274" s="1" t="s">
        <v>250</v>
      </c>
      <c r="E274" s="73" t="s">
        <v>1010</v>
      </c>
      <c r="F274" s="7">
        <v>10</v>
      </c>
      <c r="G274" s="9">
        <v>254.87</v>
      </c>
      <c r="H274" s="10">
        <f t="shared" si="8"/>
        <v>2548.6999999999998</v>
      </c>
      <c r="I274" s="64">
        <v>0.08</v>
      </c>
      <c r="J274" s="9">
        <v>275.26</v>
      </c>
      <c r="K274" s="9">
        <f t="shared" si="9"/>
        <v>2752.6</v>
      </c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</row>
    <row r="275" spans="1:59" ht="30" customHeight="1" x14ac:dyDescent="0.25">
      <c r="A275" s="7">
        <v>273</v>
      </c>
      <c r="B275" s="8">
        <v>1</v>
      </c>
      <c r="C275" s="1" t="s">
        <v>1526</v>
      </c>
      <c r="D275" s="1" t="s">
        <v>251</v>
      </c>
      <c r="E275" s="73" t="s">
        <v>1010</v>
      </c>
      <c r="F275" s="7">
        <v>5</v>
      </c>
      <c r="G275" s="9">
        <v>101.96</v>
      </c>
      <c r="H275" s="10">
        <f t="shared" si="8"/>
        <v>509.8</v>
      </c>
      <c r="I275" s="64">
        <v>0.08</v>
      </c>
      <c r="J275" s="9">
        <v>110.12</v>
      </c>
      <c r="K275" s="9">
        <f t="shared" si="9"/>
        <v>550.58000000000004</v>
      </c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</row>
    <row r="276" spans="1:59" ht="30" customHeight="1" x14ac:dyDescent="0.25">
      <c r="A276" s="7">
        <v>274</v>
      </c>
      <c r="B276" s="8">
        <v>1</v>
      </c>
      <c r="C276" s="1" t="s">
        <v>1011</v>
      </c>
      <c r="D276" s="1" t="s">
        <v>252</v>
      </c>
      <c r="E276" s="73" t="s">
        <v>733</v>
      </c>
      <c r="F276" s="7">
        <v>2</v>
      </c>
      <c r="G276" s="9">
        <v>775</v>
      </c>
      <c r="H276" s="10">
        <f t="shared" si="8"/>
        <v>1550</v>
      </c>
      <c r="I276" s="64">
        <v>0.08</v>
      </c>
      <c r="J276" s="9">
        <v>837</v>
      </c>
      <c r="K276" s="9">
        <f t="shared" si="9"/>
        <v>1674</v>
      </c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</row>
    <row r="277" spans="1:59" ht="30" customHeight="1" x14ac:dyDescent="0.25">
      <c r="A277" s="7">
        <v>275</v>
      </c>
      <c r="B277" s="8">
        <v>1</v>
      </c>
      <c r="C277" s="1" t="s">
        <v>1012</v>
      </c>
      <c r="D277" s="1" t="s">
        <v>253</v>
      </c>
      <c r="E277" s="73" t="s">
        <v>733</v>
      </c>
      <c r="F277" s="7">
        <v>2</v>
      </c>
      <c r="G277" s="9">
        <v>1550</v>
      </c>
      <c r="H277" s="10">
        <f t="shared" si="8"/>
        <v>3100</v>
      </c>
      <c r="I277" s="64">
        <v>0.08</v>
      </c>
      <c r="J277" s="9">
        <v>1674</v>
      </c>
      <c r="K277" s="9">
        <f t="shared" si="9"/>
        <v>3348</v>
      </c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</row>
    <row r="278" spans="1:59" ht="30" customHeight="1" x14ac:dyDescent="0.25">
      <c r="A278" s="7">
        <v>276</v>
      </c>
      <c r="B278" s="8">
        <v>1</v>
      </c>
      <c r="C278" s="1" t="s">
        <v>1013</v>
      </c>
      <c r="D278" s="1" t="s">
        <v>254</v>
      </c>
      <c r="E278" s="73" t="s">
        <v>733</v>
      </c>
      <c r="F278" s="7">
        <v>5</v>
      </c>
      <c r="G278" s="9">
        <v>144.28</v>
      </c>
      <c r="H278" s="10">
        <f t="shared" si="8"/>
        <v>721.4</v>
      </c>
      <c r="I278" s="64">
        <v>0.08</v>
      </c>
      <c r="J278" s="9">
        <v>155.82</v>
      </c>
      <c r="K278" s="9">
        <f t="shared" si="9"/>
        <v>779.11</v>
      </c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</row>
    <row r="279" spans="1:59" ht="30" customHeight="1" x14ac:dyDescent="0.25">
      <c r="A279" s="7">
        <v>277</v>
      </c>
      <c r="B279" s="8">
        <v>1</v>
      </c>
      <c r="C279" s="1" t="s">
        <v>1014</v>
      </c>
      <c r="D279" s="1" t="s">
        <v>255</v>
      </c>
      <c r="E279" s="73" t="s">
        <v>733</v>
      </c>
      <c r="F279" s="7">
        <v>35</v>
      </c>
      <c r="G279" s="9">
        <v>2.17</v>
      </c>
      <c r="H279" s="10">
        <f t="shared" si="8"/>
        <v>75.95</v>
      </c>
      <c r="I279" s="64">
        <v>0.08</v>
      </c>
      <c r="J279" s="9">
        <v>2.34</v>
      </c>
      <c r="K279" s="9">
        <f t="shared" si="9"/>
        <v>82.03</v>
      </c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</row>
    <row r="280" spans="1:59" ht="30" customHeight="1" x14ac:dyDescent="0.25">
      <c r="A280" s="7">
        <v>278</v>
      </c>
      <c r="B280" s="8">
        <v>1</v>
      </c>
      <c r="C280" s="1" t="s">
        <v>1015</v>
      </c>
      <c r="D280" s="1" t="s">
        <v>256</v>
      </c>
      <c r="E280" s="73" t="s">
        <v>733</v>
      </c>
      <c r="F280" s="7">
        <v>8</v>
      </c>
      <c r="G280" s="9">
        <v>24.96</v>
      </c>
      <c r="H280" s="10">
        <f t="shared" si="8"/>
        <v>199.68</v>
      </c>
      <c r="I280" s="64">
        <v>0.08</v>
      </c>
      <c r="J280" s="9">
        <v>26.96</v>
      </c>
      <c r="K280" s="9">
        <f t="shared" si="9"/>
        <v>215.65</v>
      </c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</row>
    <row r="281" spans="1:59" ht="30" customHeight="1" x14ac:dyDescent="0.25">
      <c r="A281" s="7">
        <v>279</v>
      </c>
      <c r="B281" s="8">
        <v>1</v>
      </c>
      <c r="C281" s="1" t="s">
        <v>1016</v>
      </c>
      <c r="D281" s="1" t="s">
        <v>257</v>
      </c>
      <c r="E281" s="73" t="s">
        <v>733</v>
      </c>
      <c r="F281" s="7">
        <v>6</v>
      </c>
      <c r="G281" s="9">
        <v>20.8</v>
      </c>
      <c r="H281" s="10">
        <f t="shared" si="8"/>
        <v>124.8</v>
      </c>
      <c r="I281" s="64">
        <v>0.08</v>
      </c>
      <c r="J281" s="9">
        <v>22.46</v>
      </c>
      <c r="K281" s="9">
        <f t="shared" si="9"/>
        <v>134.78</v>
      </c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  <c r="BA281" s="11"/>
      <c r="BB281" s="11"/>
      <c r="BC281" s="11"/>
      <c r="BD281" s="11"/>
      <c r="BE281" s="11"/>
      <c r="BF281" s="11"/>
      <c r="BG281" s="11"/>
    </row>
    <row r="282" spans="1:59" ht="45" customHeight="1" x14ac:dyDescent="0.25">
      <c r="A282" s="7">
        <v>280</v>
      </c>
      <c r="B282" s="8">
        <v>1</v>
      </c>
      <c r="C282" s="84" t="s">
        <v>1557</v>
      </c>
      <c r="D282" s="1" t="s">
        <v>258</v>
      </c>
      <c r="E282" s="73" t="s">
        <v>733</v>
      </c>
      <c r="F282" s="7">
        <v>1</v>
      </c>
      <c r="G282" s="9">
        <v>40.770000000000003</v>
      </c>
      <c r="H282" s="10">
        <f t="shared" si="8"/>
        <v>40.770000000000003</v>
      </c>
      <c r="I282" s="64">
        <v>0.08</v>
      </c>
      <c r="J282" s="9">
        <v>44.03</v>
      </c>
      <c r="K282" s="9">
        <f t="shared" si="9"/>
        <v>44.03</v>
      </c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</row>
    <row r="283" spans="1:59" ht="45" customHeight="1" x14ac:dyDescent="0.25">
      <c r="A283" s="7">
        <v>281</v>
      </c>
      <c r="B283" s="8">
        <v>1</v>
      </c>
      <c r="C283" s="84" t="s">
        <v>1558</v>
      </c>
      <c r="D283" s="1" t="s">
        <v>259</v>
      </c>
      <c r="E283" s="73" t="s">
        <v>733</v>
      </c>
      <c r="F283" s="7">
        <v>1</v>
      </c>
      <c r="G283" s="9">
        <v>40.770000000000003</v>
      </c>
      <c r="H283" s="10">
        <f t="shared" si="8"/>
        <v>40.770000000000003</v>
      </c>
      <c r="I283" s="64">
        <v>0.08</v>
      </c>
      <c r="J283" s="9">
        <v>44.03</v>
      </c>
      <c r="K283" s="9">
        <f t="shared" si="9"/>
        <v>44.03</v>
      </c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  <c r="BA283" s="11"/>
      <c r="BB283" s="11"/>
      <c r="BC283" s="11"/>
      <c r="BD283" s="11"/>
      <c r="BE283" s="11"/>
      <c r="BF283" s="11"/>
      <c r="BG283" s="11"/>
    </row>
    <row r="284" spans="1:59" ht="45" customHeight="1" x14ac:dyDescent="0.25">
      <c r="A284" s="7">
        <v>282</v>
      </c>
      <c r="B284" s="8">
        <v>1</v>
      </c>
      <c r="C284" s="84" t="s">
        <v>1559</v>
      </c>
      <c r="D284" s="1" t="s">
        <v>260</v>
      </c>
      <c r="E284" s="73" t="s">
        <v>733</v>
      </c>
      <c r="F284" s="7">
        <v>1</v>
      </c>
      <c r="G284" s="9">
        <v>40.770000000000003</v>
      </c>
      <c r="H284" s="10">
        <f t="shared" si="8"/>
        <v>40.770000000000003</v>
      </c>
      <c r="I284" s="64">
        <v>0.08</v>
      </c>
      <c r="J284" s="9">
        <v>44.03</v>
      </c>
      <c r="K284" s="9">
        <f t="shared" si="9"/>
        <v>44.03</v>
      </c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</row>
    <row r="285" spans="1:59" ht="45" customHeight="1" x14ac:dyDescent="0.25">
      <c r="A285" s="7">
        <v>283</v>
      </c>
      <c r="B285" s="8">
        <v>1</v>
      </c>
      <c r="C285" s="84" t="s">
        <v>1560</v>
      </c>
      <c r="D285" s="1" t="s">
        <v>261</v>
      </c>
      <c r="E285" s="73" t="s">
        <v>733</v>
      </c>
      <c r="F285" s="7">
        <v>1</v>
      </c>
      <c r="G285" s="9">
        <v>94.42</v>
      </c>
      <c r="H285" s="10">
        <f t="shared" si="8"/>
        <v>94.42</v>
      </c>
      <c r="I285" s="64">
        <v>0.08</v>
      </c>
      <c r="J285" s="9">
        <v>101.97</v>
      </c>
      <c r="K285" s="9">
        <f t="shared" si="9"/>
        <v>101.97</v>
      </c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</row>
    <row r="286" spans="1:59" ht="52.15" customHeight="1" x14ac:dyDescent="0.25">
      <c r="A286" s="7">
        <v>284</v>
      </c>
      <c r="B286" s="8">
        <v>1</v>
      </c>
      <c r="C286" s="84" t="s">
        <v>1561</v>
      </c>
      <c r="D286" s="1" t="s">
        <v>262</v>
      </c>
      <c r="E286" s="73" t="s">
        <v>733</v>
      </c>
      <c r="F286" s="7">
        <v>5</v>
      </c>
      <c r="G286" s="9">
        <v>34.32</v>
      </c>
      <c r="H286" s="10">
        <f t="shared" si="8"/>
        <v>171.6</v>
      </c>
      <c r="I286" s="64">
        <v>0.08</v>
      </c>
      <c r="J286" s="9">
        <v>37.07</v>
      </c>
      <c r="K286" s="9">
        <f t="shared" si="9"/>
        <v>185.33</v>
      </c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</row>
    <row r="287" spans="1:59" ht="48" customHeight="1" x14ac:dyDescent="0.25">
      <c r="A287" s="7">
        <v>285</v>
      </c>
      <c r="B287" s="8">
        <v>1</v>
      </c>
      <c r="C287" s="84" t="s">
        <v>1562</v>
      </c>
      <c r="D287" s="1" t="s">
        <v>263</v>
      </c>
      <c r="E287" s="73" t="s">
        <v>1017</v>
      </c>
      <c r="F287" s="7">
        <v>8</v>
      </c>
      <c r="G287" s="9">
        <v>19.760000000000002</v>
      </c>
      <c r="H287" s="10">
        <f t="shared" si="8"/>
        <v>158.08000000000001</v>
      </c>
      <c r="I287" s="64">
        <v>0.08</v>
      </c>
      <c r="J287" s="9">
        <v>21.34</v>
      </c>
      <c r="K287" s="9">
        <f t="shared" si="9"/>
        <v>170.73</v>
      </c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</row>
    <row r="288" spans="1:59" ht="48" customHeight="1" x14ac:dyDescent="0.25">
      <c r="A288" s="7">
        <v>286</v>
      </c>
      <c r="B288" s="8">
        <v>1</v>
      </c>
      <c r="C288" s="84" t="s">
        <v>1563</v>
      </c>
      <c r="D288" s="1" t="s">
        <v>264</v>
      </c>
      <c r="E288" s="73" t="s">
        <v>733</v>
      </c>
      <c r="F288" s="7">
        <v>1</v>
      </c>
      <c r="G288" s="9">
        <v>19.95</v>
      </c>
      <c r="H288" s="10">
        <f t="shared" si="8"/>
        <v>19.95</v>
      </c>
      <c r="I288" s="64">
        <v>0.08</v>
      </c>
      <c r="J288" s="9">
        <v>21.55</v>
      </c>
      <c r="K288" s="9">
        <f t="shared" si="9"/>
        <v>21.55</v>
      </c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</row>
    <row r="289" spans="1:59" ht="48" customHeight="1" x14ac:dyDescent="0.25">
      <c r="A289" s="7">
        <v>287</v>
      </c>
      <c r="B289" s="8">
        <v>1</v>
      </c>
      <c r="C289" s="84" t="s">
        <v>1564</v>
      </c>
      <c r="D289" s="1" t="s">
        <v>265</v>
      </c>
      <c r="E289" s="73" t="s">
        <v>733</v>
      </c>
      <c r="F289" s="7">
        <v>4</v>
      </c>
      <c r="G289" s="9">
        <v>19.95</v>
      </c>
      <c r="H289" s="10">
        <f t="shared" si="8"/>
        <v>79.8</v>
      </c>
      <c r="I289" s="64">
        <v>0.08</v>
      </c>
      <c r="J289" s="9">
        <v>21.55</v>
      </c>
      <c r="K289" s="9">
        <f t="shared" si="9"/>
        <v>86.18</v>
      </c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</row>
    <row r="290" spans="1:59" ht="30" customHeight="1" x14ac:dyDescent="0.25">
      <c r="A290" s="7">
        <v>288</v>
      </c>
      <c r="B290" s="8">
        <v>1</v>
      </c>
      <c r="C290" s="1" t="s">
        <v>1018</v>
      </c>
      <c r="D290" s="1" t="s">
        <v>266</v>
      </c>
      <c r="E290" s="73" t="s">
        <v>1019</v>
      </c>
      <c r="F290" s="7">
        <v>4</v>
      </c>
      <c r="G290" s="9">
        <v>50.7</v>
      </c>
      <c r="H290" s="10">
        <f t="shared" si="8"/>
        <v>202.8</v>
      </c>
      <c r="I290" s="64">
        <v>0.08</v>
      </c>
      <c r="J290" s="9">
        <v>54.76</v>
      </c>
      <c r="K290" s="9">
        <f t="shared" si="9"/>
        <v>219.02</v>
      </c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</row>
    <row r="291" spans="1:59" ht="30" customHeight="1" x14ac:dyDescent="0.25">
      <c r="A291" s="7">
        <v>289</v>
      </c>
      <c r="B291" s="8">
        <v>1</v>
      </c>
      <c r="C291" s="1" t="s">
        <v>1020</v>
      </c>
      <c r="D291" s="1" t="s">
        <v>267</v>
      </c>
      <c r="E291" s="73" t="s">
        <v>733</v>
      </c>
      <c r="F291" s="7">
        <v>5</v>
      </c>
      <c r="G291" s="9">
        <v>233.34</v>
      </c>
      <c r="H291" s="10">
        <f t="shared" si="8"/>
        <v>1166.7</v>
      </c>
      <c r="I291" s="64">
        <v>0.08</v>
      </c>
      <c r="J291" s="9">
        <v>252.01</v>
      </c>
      <c r="K291" s="9">
        <f t="shared" si="9"/>
        <v>1260.04</v>
      </c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</row>
    <row r="292" spans="1:59" ht="30" customHeight="1" x14ac:dyDescent="0.25">
      <c r="A292" s="7">
        <v>290</v>
      </c>
      <c r="B292" s="8">
        <v>1</v>
      </c>
      <c r="C292" s="1" t="s">
        <v>1021</v>
      </c>
      <c r="D292" s="1" t="s">
        <v>268</v>
      </c>
      <c r="E292" s="73" t="s">
        <v>733</v>
      </c>
      <c r="F292" s="7">
        <v>4</v>
      </c>
      <c r="G292" s="9">
        <v>879.6</v>
      </c>
      <c r="H292" s="10">
        <f t="shared" si="8"/>
        <v>3518.4</v>
      </c>
      <c r="I292" s="64">
        <v>0.08</v>
      </c>
      <c r="J292" s="9">
        <v>949.97</v>
      </c>
      <c r="K292" s="9">
        <f t="shared" si="9"/>
        <v>3799.87</v>
      </c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</row>
    <row r="293" spans="1:59" ht="30" customHeight="1" x14ac:dyDescent="0.25">
      <c r="A293" s="7">
        <v>291</v>
      </c>
      <c r="B293" s="8">
        <v>1</v>
      </c>
      <c r="C293" s="1" t="s">
        <v>1022</v>
      </c>
      <c r="D293" s="1" t="s">
        <v>269</v>
      </c>
      <c r="E293" s="73" t="s">
        <v>733</v>
      </c>
      <c r="F293" s="7">
        <v>4</v>
      </c>
      <c r="G293" s="9">
        <v>1574.1</v>
      </c>
      <c r="H293" s="10">
        <f t="shared" si="8"/>
        <v>6296.4</v>
      </c>
      <c r="I293" s="64">
        <v>0.08</v>
      </c>
      <c r="J293" s="9">
        <v>1700.03</v>
      </c>
      <c r="K293" s="9">
        <f t="shared" si="9"/>
        <v>6800.11</v>
      </c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</row>
    <row r="294" spans="1:59" ht="30" customHeight="1" x14ac:dyDescent="0.25">
      <c r="A294" s="7">
        <v>292</v>
      </c>
      <c r="B294" s="8">
        <v>1</v>
      </c>
      <c r="C294" s="1" t="s">
        <v>1023</v>
      </c>
      <c r="D294" s="1" t="s">
        <v>270</v>
      </c>
      <c r="E294" s="73" t="s">
        <v>733</v>
      </c>
      <c r="F294" s="7">
        <v>4</v>
      </c>
      <c r="G294" s="9">
        <v>490.7</v>
      </c>
      <c r="H294" s="10">
        <f t="shared" si="8"/>
        <v>1962.8</v>
      </c>
      <c r="I294" s="64">
        <v>0.08</v>
      </c>
      <c r="J294" s="9">
        <v>529.96</v>
      </c>
      <c r="K294" s="9">
        <f t="shared" si="9"/>
        <v>2119.8200000000002</v>
      </c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</row>
    <row r="295" spans="1:59" ht="30" customHeight="1" x14ac:dyDescent="0.25">
      <c r="A295" s="7">
        <v>293</v>
      </c>
      <c r="B295" s="8">
        <v>1</v>
      </c>
      <c r="C295" s="1" t="s">
        <v>1024</v>
      </c>
      <c r="D295" s="1" t="s">
        <v>271</v>
      </c>
      <c r="E295" s="73" t="s">
        <v>733</v>
      </c>
      <c r="F295" s="7">
        <v>1</v>
      </c>
      <c r="G295" s="9">
        <v>463</v>
      </c>
      <c r="H295" s="10">
        <f t="shared" si="8"/>
        <v>463</v>
      </c>
      <c r="I295" s="64">
        <v>0.08</v>
      </c>
      <c r="J295" s="9">
        <v>500.04</v>
      </c>
      <c r="K295" s="9">
        <f t="shared" si="9"/>
        <v>500.04</v>
      </c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</row>
    <row r="296" spans="1:59" ht="30" customHeight="1" x14ac:dyDescent="0.25">
      <c r="A296" s="7">
        <v>294</v>
      </c>
      <c r="B296" s="8">
        <v>1</v>
      </c>
      <c r="C296" s="1" t="s">
        <v>1025</v>
      </c>
      <c r="D296" s="1" t="s">
        <v>272</v>
      </c>
      <c r="E296" s="73" t="s">
        <v>733</v>
      </c>
      <c r="F296" s="7">
        <v>2</v>
      </c>
      <c r="G296" s="9">
        <v>467.96</v>
      </c>
      <c r="H296" s="10">
        <f t="shared" si="8"/>
        <v>935.92</v>
      </c>
      <c r="I296" s="64">
        <v>0.08</v>
      </c>
      <c r="J296" s="9">
        <v>505.4</v>
      </c>
      <c r="K296" s="9">
        <f t="shared" si="9"/>
        <v>1010.79</v>
      </c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</row>
    <row r="297" spans="1:59" ht="30" customHeight="1" x14ac:dyDescent="0.25">
      <c r="A297" s="7">
        <v>295</v>
      </c>
      <c r="B297" s="8">
        <v>1</v>
      </c>
      <c r="C297" s="1" t="s">
        <v>1026</v>
      </c>
      <c r="D297" s="1" t="s">
        <v>273</v>
      </c>
      <c r="E297" s="73" t="s">
        <v>733</v>
      </c>
      <c r="F297" s="7">
        <v>2</v>
      </c>
      <c r="G297" s="9">
        <v>11.23</v>
      </c>
      <c r="H297" s="10">
        <f t="shared" si="8"/>
        <v>22.46</v>
      </c>
      <c r="I297" s="64">
        <v>0.08</v>
      </c>
      <c r="J297" s="9">
        <v>12.13</v>
      </c>
      <c r="K297" s="9">
        <f t="shared" si="9"/>
        <v>24.26</v>
      </c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</row>
    <row r="298" spans="1:59" ht="30" customHeight="1" x14ac:dyDescent="0.25">
      <c r="A298" s="7">
        <v>296</v>
      </c>
      <c r="B298" s="8">
        <v>1</v>
      </c>
      <c r="C298" s="1" t="s">
        <v>1027</v>
      </c>
      <c r="D298" s="1" t="s">
        <v>274</v>
      </c>
      <c r="E298" s="73" t="s">
        <v>733</v>
      </c>
      <c r="F298" s="7">
        <v>45</v>
      </c>
      <c r="G298" s="9">
        <v>13.6</v>
      </c>
      <c r="H298" s="10">
        <f t="shared" si="8"/>
        <v>612</v>
      </c>
      <c r="I298" s="64">
        <v>0.08</v>
      </c>
      <c r="J298" s="9">
        <v>14.69</v>
      </c>
      <c r="K298" s="9">
        <f t="shared" si="9"/>
        <v>660.96</v>
      </c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</row>
    <row r="299" spans="1:59" ht="30" customHeight="1" x14ac:dyDescent="0.25">
      <c r="A299" s="7">
        <v>297</v>
      </c>
      <c r="B299" s="8">
        <v>1</v>
      </c>
      <c r="C299" s="1" t="s">
        <v>1028</v>
      </c>
      <c r="D299" s="1" t="s">
        <v>275</v>
      </c>
      <c r="E299" s="73" t="s">
        <v>780</v>
      </c>
      <c r="F299" s="7">
        <v>2</v>
      </c>
      <c r="G299" s="9">
        <v>170</v>
      </c>
      <c r="H299" s="10">
        <f t="shared" si="8"/>
        <v>340</v>
      </c>
      <c r="I299" s="64">
        <v>0.08</v>
      </c>
      <c r="J299" s="9">
        <v>183.6</v>
      </c>
      <c r="K299" s="9">
        <f t="shared" si="9"/>
        <v>367.2</v>
      </c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</row>
    <row r="300" spans="1:59" ht="30" customHeight="1" x14ac:dyDescent="0.25">
      <c r="A300" s="7">
        <v>298</v>
      </c>
      <c r="B300" s="8">
        <v>1</v>
      </c>
      <c r="C300" s="1" t="s">
        <v>1029</v>
      </c>
      <c r="D300" s="1" t="s">
        <v>276</v>
      </c>
      <c r="E300" s="73" t="s">
        <v>780</v>
      </c>
      <c r="F300" s="7">
        <v>1</v>
      </c>
      <c r="G300" s="9">
        <v>850</v>
      </c>
      <c r="H300" s="10">
        <f t="shared" si="8"/>
        <v>850</v>
      </c>
      <c r="I300" s="64">
        <v>0.08</v>
      </c>
      <c r="J300" s="9">
        <v>918</v>
      </c>
      <c r="K300" s="9">
        <f t="shared" si="9"/>
        <v>918</v>
      </c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</row>
    <row r="301" spans="1:59" ht="30" customHeight="1" x14ac:dyDescent="0.25">
      <c r="A301" s="7">
        <v>299</v>
      </c>
      <c r="B301" s="8">
        <v>1</v>
      </c>
      <c r="C301" s="1" t="s">
        <v>1030</v>
      </c>
      <c r="D301" s="1" t="s">
        <v>277</v>
      </c>
      <c r="E301" s="73" t="s">
        <v>733</v>
      </c>
      <c r="F301" s="7">
        <v>6</v>
      </c>
      <c r="G301" s="9">
        <v>11.1</v>
      </c>
      <c r="H301" s="10">
        <f t="shared" si="8"/>
        <v>66.599999999999994</v>
      </c>
      <c r="I301" s="64">
        <v>0.08</v>
      </c>
      <c r="J301" s="9">
        <v>11.99</v>
      </c>
      <c r="K301" s="9">
        <f t="shared" si="9"/>
        <v>71.930000000000007</v>
      </c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</row>
    <row r="302" spans="1:59" ht="30" customHeight="1" x14ac:dyDescent="0.25">
      <c r="A302" s="7">
        <v>300</v>
      </c>
      <c r="B302" s="8">
        <v>1</v>
      </c>
      <c r="C302" s="1" t="s">
        <v>1031</v>
      </c>
      <c r="D302" s="1" t="s">
        <v>278</v>
      </c>
      <c r="E302" s="73" t="s">
        <v>733</v>
      </c>
      <c r="F302" s="7">
        <v>1</v>
      </c>
      <c r="G302" s="9">
        <v>7.12</v>
      </c>
      <c r="H302" s="10">
        <f t="shared" si="8"/>
        <v>7.12</v>
      </c>
      <c r="I302" s="64">
        <v>0.08</v>
      </c>
      <c r="J302" s="9">
        <v>7.69</v>
      </c>
      <c r="K302" s="9">
        <f t="shared" si="9"/>
        <v>7.69</v>
      </c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</row>
    <row r="303" spans="1:59" ht="30" customHeight="1" x14ac:dyDescent="0.25">
      <c r="A303" s="7">
        <v>301</v>
      </c>
      <c r="B303" s="8">
        <v>1</v>
      </c>
      <c r="C303" s="1" t="s">
        <v>1032</v>
      </c>
      <c r="D303" s="1" t="s">
        <v>279</v>
      </c>
      <c r="E303" s="73" t="s">
        <v>733</v>
      </c>
      <c r="F303" s="7">
        <v>4</v>
      </c>
      <c r="G303" s="9">
        <v>3.85</v>
      </c>
      <c r="H303" s="10">
        <f t="shared" si="8"/>
        <v>15.4</v>
      </c>
      <c r="I303" s="64">
        <v>0.08</v>
      </c>
      <c r="J303" s="9">
        <v>4.16</v>
      </c>
      <c r="K303" s="9">
        <f t="shared" si="9"/>
        <v>16.63</v>
      </c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</row>
    <row r="304" spans="1:59" ht="30" customHeight="1" x14ac:dyDescent="0.25">
      <c r="A304" s="7">
        <v>302</v>
      </c>
      <c r="B304" s="8">
        <v>1</v>
      </c>
      <c r="C304" s="1" t="s">
        <v>1033</v>
      </c>
      <c r="D304" s="1" t="s">
        <v>280</v>
      </c>
      <c r="E304" s="73" t="s">
        <v>733</v>
      </c>
      <c r="F304" s="7">
        <v>18</v>
      </c>
      <c r="G304" s="9">
        <v>16.64</v>
      </c>
      <c r="H304" s="10">
        <f t="shared" si="8"/>
        <v>299.52</v>
      </c>
      <c r="I304" s="64">
        <v>0.08</v>
      </c>
      <c r="J304" s="9">
        <v>17.97</v>
      </c>
      <c r="K304" s="9">
        <f t="shared" si="9"/>
        <v>323.48</v>
      </c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</row>
    <row r="305" spans="1:59" ht="30" customHeight="1" x14ac:dyDescent="0.25">
      <c r="A305" s="7">
        <v>303</v>
      </c>
      <c r="B305" s="8">
        <v>1</v>
      </c>
      <c r="C305" s="1" t="s">
        <v>1034</v>
      </c>
      <c r="D305" s="1" t="s">
        <v>281</v>
      </c>
      <c r="E305" s="73" t="s">
        <v>733</v>
      </c>
      <c r="F305" s="7">
        <v>3</v>
      </c>
      <c r="G305" s="9">
        <v>21</v>
      </c>
      <c r="H305" s="10">
        <f t="shared" si="8"/>
        <v>63</v>
      </c>
      <c r="I305" s="64">
        <v>0.08</v>
      </c>
      <c r="J305" s="9">
        <v>22.68</v>
      </c>
      <c r="K305" s="9">
        <f t="shared" si="9"/>
        <v>68.040000000000006</v>
      </c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</row>
    <row r="306" spans="1:59" ht="30" customHeight="1" x14ac:dyDescent="0.25">
      <c r="A306" s="7">
        <v>304</v>
      </c>
      <c r="B306" s="8">
        <v>1</v>
      </c>
      <c r="C306" s="1" t="s">
        <v>1035</v>
      </c>
      <c r="D306" s="1" t="s">
        <v>282</v>
      </c>
      <c r="E306" s="73" t="s">
        <v>733</v>
      </c>
      <c r="F306" s="7">
        <v>7</v>
      </c>
      <c r="G306" s="9">
        <v>5.14</v>
      </c>
      <c r="H306" s="10">
        <f t="shared" si="8"/>
        <v>35.979999999999997</v>
      </c>
      <c r="I306" s="64">
        <v>0.08</v>
      </c>
      <c r="J306" s="9">
        <v>5.55</v>
      </c>
      <c r="K306" s="9">
        <f t="shared" si="9"/>
        <v>38.86</v>
      </c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</row>
    <row r="307" spans="1:59" ht="30" customHeight="1" x14ac:dyDescent="0.25">
      <c r="A307" s="7">
        <v>305</v>
      </c>
      <c r="B307" s="8">
        <v>1</v>
      </c>
      <c r="C307" s="1" t="s">
        <v>1036</v>
      </c>
      <c r="D307" s="1" t="s">
        <v>283</v>
      </c>
      <c r="E307" s="73" t="s">
        <v>733</v>
      </c>
      <c r="F307" s="7">
        <v>2</v>
      </c>
      <c r="G307" s="9">
        <v>26.95</v>
      </c>
      <c r="H307" s="10">
        <f t="shared" si="8"/>
        <v>53.9</v>
      </c>
      <c r="I307" s="64">
        <v>0.08</v>
      </c>
      <c r="J307" s="9">
        <v>29.11</v>
      </c>
      <c r="K307" s="9">
        <f t="shared" si="9"/>
        <v>58.21</v>
      </c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</row>
    <row r="308" spans="1:59" ht="30" customHeight="1" x14ac:dyDescent="0.25">
      <c r="A308" s="7">
        <v>306</v>
      </c>
      <c r="B308" s="8">
        <v>1</v>
      </c>
      <c r="C308" s="1" t="s">
        <v>1037</v>
      </c>
      <c r="D308" s="1" t="s">
        <v>284</v>
      </c>
      <c r="E308" s="73" t="s">
        <v>733</v>
      </c>
      <c r="F308" s="7">
        <v>1</v>
      </c>
      <c r="G308" s="9">
        <v>47.62</v>
      </c>
      <c r="H308" s="10">
        <f t="shared" si="8"/>
        <v>47.62</v>
      </c>
      <c r="I308" s="64">
        <v>0.08</v>
      </c>
      <c r="J308" s="9">
        <v>51.43</v>
      </c>
      <c r="K308" s="9">
        <f t="shared" si="9"/>
        <v>51.43</v>
      </c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</row>
    <row r="309" spans="1:59" ht="30" customHeight="1" x14ac:dyDescent="0.25">
      <c r="A309" s="7">
        <v>307</v>
      </c>
      <c r="B309" s="8">
        <v>1</v>
      </c>
      <c r="C309" s="1" t="s">
        <v>1038</v>
      </c>
      <c r="D309" s="1" t="s">
        <v>285</v>
      </c>
      <c r="E309" s="73" t="s">
        <v>733</v>
      </c>
      <c r="F309" s="7">
        <v>1</v>
      </c>
      <c r="G309" s="9">
        <v>17.170000000000002</v>
      </c>
      <c r="H309" s="10">
        <f t="shared" si="8"/>
        <v>17.170000000000002</v>
      </c>
      <c r="I309" s="64">
        <v>0.08</v>
      </c>
      <c r="J309" s="9">
        <v>18.54</v>
      </c>
      <c r="K309" s="9">
        <f t="shared" si="9"/>
        <v>18.54</v>
      </c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</row>
    <row r="310" spans="1:59" ht="30" customHeight="1" x14ac:dyDescent="0.25">
      <c r="A310" s="7">
        <v>308</v>
      </c>
      <c r="B310" s="8">
        <v>1</v>
      </c>
      <c r="C310" s="1" t="s">
        <v>1039</v>
      </c>
      <c r="D310" s="1" t="s">
        <v>286</v>
      </c>
      <c r="E310" s="73" t="s">
        <v>733</v>
      </c>
      <c r="F310" s="7">
        <v>50</v>
      </c>
      <c r="G310" s="9">
        <v>43.71</v>
      </c>
      <c r="H310" s="10">
        <f t="shared" si="8"/>
        <v>2185.5</v>
      </c>
      <c r="I310" s="64">
        <v>0.08</v>
      </c>
      <c r="J310" s="9">
        <v>47.21</v>
      </c>
      <c r="K310" s="9">
        <f t="shared" si="9"/>
        <v>2360.34</v>
      </c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</row>
    <row r="311" spans="1:59" ht="30" customHeight="1" x14ac:dyDescent="0.25">
      <c r="A311" s="7">
        <v>309</v>
      </c>
      <c r="B311" s="8">
        <v>1</v>
      </c>
      <c r="C311" s="1" t="s">
        <v>1040</v>
      </c>
      <c r="D311" s="1" t="s">
        <v>287</v>
      </c>
      <c r="E311" s="73" t="s">
        <v>733</v>
      </c>
      <c r="F311" s="7">
        <v>70</v>
      </c>
      <c r="G311" s="9">
        <v>30.6</v>
      </c>
      <c r="H311" s="10">
        <f t="shared" si="8"/>
        <v>2142</v>
      </c>
      <c r="I311" s="64">
        <v>0.08</v>
      </c>
      <c r="J311" s="9">
        <v>33.049999999999997</v>
      </c>
      <c r="K311" s="9">
        <f t="shared" si="9"/>
        <v>2313.36</v>
      </c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</row>
    <row r="312" spans="1:59" ht="30" customHeight="1" x14ac:dyDescent="0.25">
      <c r="A312" s="7">
        <v>310</v>
      </c>
      <c r="B312" s="8">
        <v>1</v>
      </c>
      <c r="C312" s="1" t="s">
        <v>1041</v>
      </c>
      <c r="D312" s="1" t="s">
        <v>288</v>
      </c>
      <c r="E312" s="73" t="s">
        <v>733</v>
      </c>
      <c r="F312" s="7">
        <v>6</v>
      </c>
      <c r="G312" s="9">
        <v>168</v>
      </c>
      <c r="H312" s="10">
        <f t="shared" si="8"/>
        <v>1008</v>
      </c>
      <c r="I312" s="64">
        <v>0.08</v>
      </c>
      <c r="J312" s="9">
        <v>181.44</v>
      </c>
      <c r="K312" s="9">
        <f t="shared" si="9"/>
        <v>1088.6400000000001</v>
      </c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</row>
    <row r="313" spans="1:59" ht="30" customHeight="1" x14ac:dyDescent="0.25">
      <c r="A313" s="7">
        <v>311</v>
      </c>
      <c r="B313" s="8">
        <v>1</v>
      </c>
      <c r="C313" s="1" t="s">
        <v>1042</v>
      </c>
      <c r="D313" s="1" t="s">
        <v>289</v>
      </c>
      <c r="E313" s="73" t="s">
        <v>733</v>
      </c>
      <c r="F313" s="7">
        <v>22</v>
      </c>
      <c r="G313" s="9">
        <v>4.4000000000000004</v>
      </c>
      <c r="H313" s="10">
        <f t="shared" si="8"/>
        <v>96.8</v>
      </c>
      <c r="I313" s="64">
        <v>0.08</v>
      </c>
      <c r="J313" s="9">
        <v>4.75</v>
      </c>
      <c r="K313" s="9">
        <f t="shared" si="9"/>
        <v>104.54</v>
      </c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</row>
    <row r="314" spans="1:59" ht="30" customHeight="1" x14ac:dyDescent="0.25">
      <c r="A314" s="7">
        <v>312</v>
      </c>
      <c r="B314" s="8">
        <v>1</v>
      </c>
      <c r="C314" s="1" t="s">
        <v>1043</v>
      </c>
      <c r="D314" s="1" t="s">
        <v>290</v>
      </c>
      <c r="E314" s="73" t="s">
        <v>733</v>
      </c>
      <c r="F314" s="7">
        <v>10</v>
      </c>
      <c r="G314" s="9">
        <v>2.95</v>
      </c>
      <c r="H314" s="10">
        <f t="shared" si="8"/>
        <v>29.5</v>
      </c>
      <c r="I314" s="64">
        <v>0.08</v>
      </c>
      <c r="J314" s="9">
        <v>3.19</v>
      </c>
      <c r="K314" s="9">
        <f t="shared" si="9"/>
        <v>31.86</v>
      </c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</row>
    <row r="315" spans="1:59" ht="30" customHeight="1" x14ac:dyDescent="0.25">
      <c r="A315" s="7">
        <v>313</v>
      </c>
      <c r="B315" s="8">
        <v>1</v>
      </c>
      <c r="C315" s="1" t="s">
        <v>1044</v>
      </c>
      <c r="D315" s="1" t="s">
        <v>291</v>
      </c>
      <c r="E315" s="73" t="s">
        <v>733</v>
      </c>
      <c r="F315" s="7">
        <v>1</v>
      </c>
      <c r="G315" s="9">
        <v>31.26</v>
      </c>
      <c r="H315" s="10">
        <f t="shared" si="8"/>
        <v>31.26</v>
      </c>
      <c r="I315" s="64">
        <v>0.08</v>
      </c>
      <c r="J315" s="9">
        <v>33.76</v>
      </c>
      <c r="K315" s="9">
        <f t="shared" si="9"/>
        <v>33.76</v>
      </c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</row>
    <row r="316" spans="1:59" ht="30" customHeight="1" x14ac:dyDescent="0.25">
      <c r="A316" s="7">
        <v>314</v>
      </c>
      <c r="B316" s="8">
        <v>1</v>
      </c>
      <c r="C316" s="1" t="s">
        <v>1045</v>
      </c>
      <c r="D316" s="1" t="s">
        <v>292</v>
      </c>
      <c r="E316" s="73" t="s">
        <v>733</v>
      </c>
      <c r="F316" s="7">
        <v>3</v>
      </c>
      <c r="G316" s="9">
        <v>11.88</v>
      </c>
      <c r="H316" s="10">
        <f t="shared" si="8"/>
        <v>35.64</v>
      </c>
      <c r="I316" s="64">
        <v>0.08</v>
      </c>
      <c r="J316" s="9">
        <v>12.83</v>
      </c>
      <c r="K316" s="9">
        <f t="shared" si="9"/>
        <v>38.49</v>
      </c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</row>
    <row r="317" spans="1:59" ht="30" customHeight="1" x14ac:dyDescent="0.25">
      <c r="A317" s="7">
        <v>315</v>
      </c>
      <c r="B317" s="8">
        <v>1</v>
      </c>
      <c r="C317" s="1" t="s">
        <v>1046</v>
      </c>
      <c r="D317" s="1" t="s">
        <v>293</v>
      </c>
      <c r="E317" s="73" t="s">
        <v>733</v>
      </c>
      <c r="F317" s="7">
        <v>190</v>
      </c>
      <c r="G317" s="9">
        <v>31.2</v>
      </c>
      <c r="H317" s="10">
        <f t="shared" si="8"/>
        <v>5928</v>
      </c>
      <c r="I317" s="64">
        <v>0.08</v>
      </c>
      <c r="J317" s="9">
        <v>33.700000000000003</v>
      </c>
      <c r="K317" s="9">
        <f t="shared" si="9"/>
        <v>6402.24</v>
      </c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</row>
    <row r="318" spans="1:59" ht="30" customHeight="1" x14ac:dyDescent="0.25">
      <c r="A318" s="7">
        <v>316</v>
      </c>
      <c r="B318" s="8">
        <v>1</v>
      </c>
      <c r="C318" s="1" t="s">
        <v>1047</v>
      </c>
      <c r="D318" s="1" t="s">
        <v>294</v>
      </c>
      <c r="E318" s="73" t="s">
        <v>733</v>
      </c>
      <c r="F318" s="7">
        <v>3</v>
      </c>
      <c r="G318" s="9">
        <v>9.9499999999999993</v>
      </c>
      <c r="H318" s="10">
        <f t="shared" si="8"/>
        <v>29.85</v>
      </c>
      <c r="I318" s="64">
        <v>0.08</v>
      </c>
      <c r="J318" s="9">
        <v>10.75</v>
      </c>
      <c r="K318" s="9">
        <f t="shared" si="9"/>
        <v>32.24</v>
      </c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</row>
    <row r="319" spans="1:59" ht="30" customHeight="1" x14ac:dyDescent="0.25">
      <c r="A319" s="7">
        <v>317</v>
      </c>
      <c r="B319" s="8">
        <v>1</v>
      </c>
      <c r="C319" s="1" t="s">
        <v>1048</v>
      </c>
      <c r="D319" s="1" t="s">
        <v>295</v>
      </c>
      <c r="E319" s="73" t="s">
        <v>733</v>
      </c>
      <c r="F319" s="7">
        <v>170</v>
      </c>
      <c r="G319" s="9">
        <v>6.23</v>
      </c>
      <c r="H319" s="10">
        <f t="shared" si="8"/>
        <v>1059.0999999999999</v>
      </c>
      <c r="I319" s="64">
        <v>0.08</v>
      </c>
      <c r="J319" s="9">
        <v>6.73</v>
      </c>
      <c r="K319" s="9">
        <f t="shared" si="9"/>
        <v>1143.83</v>
      </c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</row>
    <row r="320" spans="1:59" ht="30" customHeight="1" x14ac:dyDescent="0.25">
      <c r="A320" s="12">
        <v>318</v>
      </c>
      <c r="B320" s="13">
        <v>1</v>
      </c>
      <c r="C320" s="14" t="s">
        <v>1049</v>
      </c>
      <c r="D320" s="83" t="s">
        <v>1523</v>
      </c>
      <c r="E320" s="74" t="s">
        <v>733</v>
      </c>
      <c r="F320" s="12">
        <v>1</v>
      </c>
      <c r="G320" s="16">
        <v>0</v>
      </c>
      <c r="H320" s="17">
        <f t="shared" si="8"/>
        <v>0</v>
      </c>
      <c r="I320" s="65">
        <v>0.08</v>
      </c>
      <c r="J320" s="16">
        <v>0</v>
      </c>
      <c r="K320" s="16">
        <f t="shared" si="9"/>
        <v>0</v>
      </c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</row>
    <row r="321" spans="1:59" ht="30" customHeight="1" x14ac:dyDescent="0.25">
      <c r="A321" s="7">
        <v>319</v>
      </c>
      <c r="B321" s="8">
        <v>1</v>
      </c>
      <c r="C321" s="1" t="s">
        <v>1050</v>
      </c>
      <c r="D321" s="1" t="s">
        <v>296</v>
      </c>
      <c r="E321" s="73" t="s">
        <v>733</v>
      </c>
      <c r="F321" s="7">
        <v>3</v>
      </c>
      <c r="G321" s="9">
        <v>30.5</v>
      </c>
      <c r="H321" s="10">
        <f t="shared" si="8"/>
        <v>91.5</v>
      </c>
      <c r="I321" s="64">
        <v>0.08</v>
      </c>
      <c r="J321" s="9">
        <v>32.94</v>
      </c>
      <c r="K321" s="9">
        <f t="shared" si="9"/>
        <v>98.82</v>
      </c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</row>
    <row r="322" spans="1:59" ht="30" customHeight="1" x14ac:dyDescent="0.25">
      <c r="A322" s="7">
        <v>320</v>
      </c>
      <c r="B322" s="8">
        <v>1</v>
      </c>
      <c r="C322" s="1" t="s">
        <v>1051</v>
      </c>
      <c r="D322" s="1" t="s">
        <v>297</v>
      </c>
      <c r="E322" s="73" t="s">
        <v>733</v>
      </c>
      <c r="F322" s="7">
        <v>85</v>
      </c>
      <c r="G322" s="9">
        <v>3.85</v>
      </c>
      <c r="H322" s="10">
        <f t="shared" si="8"/>
        <v>327.25</v>
      </c>
      <c r="I322" s="64">
        <v>0.08</v>
      </c>
      <c r="J322" s="9">
        <v>4.16</v>
      </c>
      <c r="K322" s="9">
        <f t="shared" si="9"/>
        <v>353.43</v>
      </c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</row>
    <row r="323" spans="1:59" ht="30" customHeight="1" x14ac:dyDescent="0.25">
      <c r="A323" s="7">
        <v>321</v>
      </c>
      <c r="B323" s="8">
        <v>1</v>
      </c>
      <c r="C323" s="1" t="s">
        <v>1052</v>
      </c>
      <c r="D323" s="1" t="s">
        <v>298</v>
      </c>
      <c r="E323" s="73" t="s">
        <v>733</v>
      </c>
      <c r="F323" s="7">
        <v>10</v>
      </c>
      <c r="G323" s="9">
        <v>18.72</v>
      </c>
      <c r="H323" s="10">
        <f t="shared" si="8"/>
        <v>187.2</v>
      </c>
      <c r="I323" s="64">
        <v>0.08</v>
      </c>
      <c r="J323" s="9">
        <v>20.22</v>
      </c>
      <c r="K323" s="9">
        <f t="shared" si="9"/>
        <v>202.18</v>
      </c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</row>
    <row r="324" spans="1:59" ht="30" customHeight="1" x14ac:dyDescent="0.25">
      <c r="A324" s="7">
        <v>322</v>
      </c>
      <c r="B324" s="8">
        <v>1</v>
      </c>
      <c r="C324" s="1" t="s">
        <v>1053</v>
      </c>
      <c r="D324" s="1" t="s">
        <v>299</v>
      </c>
      <c r="E324" s="73" t="s">
        <v>733</v>
      </c>
      <c r="F324" s="7">
        <v>2</v>
      </c>
      <c r="G324" s="9">
        <v>16.899999999999999</v>
      </c>
      <c r="H324" s="10">
        <f t="shared" ref="H324:H387" si="10">ROUND(G324*F324,2)</f>
        <v>33.799999999999997</v>
      </c>
      <c r="I324" s="64">
        <v>0.08</v>
      </c>
      <c r="J324" s="9">
        <v>18.25</v>
      </c>
      <c r="K324" s="9">
        <f t="shared" ref="K324:K387" si="11">ROUND(H324*(100%+I324),2)</f>
        <v>36.5</v>
      </c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</row>
    <row r="325" spans="1:59" ht="30" customHeight="1" x14ac:dyDescent="0.25">
      <c r="A325" s="7">
        <v>323</v>
      </c>
      <c r="B325" s="8">
        <v>1</v>
      </c>
      <c r="C325" s="1" t="s">
        <v>1054</v>
      </c>
      <c r="D325" s="1" t="s">
        <v>300</v>
      </c>
      <c r="E325" s="73" t="s">
        <v>733</v>
      </c>
      <c r="F325" s="7">
        <v>20</v>
      </c>
      <c r="G325" s="9">
        <v>41.26</v>
      </c>
      <c r="H325" s="10">
        <f t="shared" si="10"/>
        <v>825.2</v>
      </c>
      <c r="I325" s="64">
        <v>0.08</v>
      </c>
      <c r="J325" s="9">
        <v>44.56</v>
      </c>
      <c r="K325" s="9">
        <f t="shared" si="11"/>
        <v>891.22</v>
      </c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</row>
    <row r="326" spans="1:59" ht="30" customHeight="1" x14ac:dyDescent="0.25">
      <c r="A326" s="7">
        <v>324</v>
      </c>
      <c r="B326" s="8">
        <v>1</v>
      </c>
      <c r="C326" s="1" t="s">
        <v>1055</v>
      </c>
      <c r="D326" s="1" t="s">
        <v>301</v>
      </c>
      <c r="E326" s="73" t="s">
        <v>733</v>
      </c>
      <c r="F326" s="7">
        <v>2</v>
      </c>
      <c r="G326" s="9">
        <v>78.75</v>
      </c>
      <c r="H326" s="10">
        <f t="shared" si="10"/>
        <v>157.5</v>
      </c>
      <c r="I326" s="64">
        <v>0.08</v>
      </c>
      <c r="J326" s="9">
        <v>85.05</v>
      </c>
      <c r="K326" s="9">
        <f t="shared" si="11"/>
        <v>170.1</v>
      </c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</row>
    <row r="327" spans="1:59" ht="30" customHeight="1" x14ac:dyDescent="0.25">
      <c r="A327" s="7">
        <v>325</v>
      </c>
      <c r="B327" s="8">
        <v>1</v>
      </c>
      <c r="C327" s="1" t="s">
        <v>1056</v>
      </c>
      <c r="D327" s="1" t="s">
        <v>302</v>
      </c>
      <c r="E327" s="73" t="s">
        <v>733</v>
      </c>
      <c r="F327" s="7">
        <v>2</v>
      </c>
      <c r="G327" s="9">
        <v>20.63</v>
      </c>
      <c r="H327" s="10">
        <f t="shared" si="10"/>
        <v>41.26</v>
      </c>
      <c r="I327" s="64">
        <v>0.08</v>
      </c>
      <c r="J327" s="9">
        <v>22.28</v>
      </c>
      <c r="K327" s="9">
        <f t="shared" si="11"/>
        <v>44.56</v>
      </c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</row>
    <row r="328" spans="1:59" ht="30" customHeight="1" x14ac:dyDescent="0.25">
      <c r="A328" s="7">
        <v>326</v>
      </c>
      <c r="B328" s="8">
        <v>1</v>
      </c>
      <c r="C328" s="1" t="s">
        <v>1057</v>
      </c>
      <c r="D328" s="1" t="s">
        <v>303</v>
      </c>
      <c r="E328" s="73" t="s">
        <v>733</v>
      </c>
      <c r="F328" s="7">
        <v>3</v>
      </c>
      <c r="G328" s="9">
        <v>41.26</v>
      </c>
      <c r="H328" s="10">
        <f t="shared" si="10"/>
        <v>123.78</v>
      </c>
      <c r="I328" s="64">
        <v>0.08</v>
      </c>
      <c r="J328" s="9">
        <v>44.56</v>
      </c>
      <c r="K328" s="9">
        <f t="shared" si="11"/>
        <v>133.68</v>
      </c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1"/>
      <c r="BD328" s="11"/>
      <c r="BE328" s="11"/>
      <c r="BF328" s="11"/>
      <c r="BG328" s="11"/>
    </row>
    <row r="329" spans="1:59" ht="30" customHeight="1" x14ac:dyDescent="0.25">
      <c r="A329" s="7">
        <v>327</v>
      </c>
      <c r="B329" s="8">
        <v>1</v>
      </c>
      <c r="C329" s="1" t="s">
        <v>1058</v>
      </c>
      <c r="D329" s="1" t="s">
        <v>304</v>
      </c>
      <c r="E329" s="73" t="s">
        <v>733</v>
      </c>
      <c r="F329" s="7">
        <v>5</v>
      </c>
      <c r="G329" s="9">
        <v>20.63</v>
      </c>
      <c r="H329" s="10">
        <f t="shared" si="10"/>
        <v>103.15</v>
      </c>
      <c r="I329" s="64">
        <v>0.08</v>
      </c>
      <c r="J329" s="9">
        <v>22.28</v>
      </c>
      <c r="K329" s="9">
        <f t="shared" si="11"/>
        <v>111.4</v>
      </c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1"/>
      <c r="BD329" s="11"/>
      <c r="BE329" s="11"/>
      <c r="BF329" s="11"/>
      <c r="BG329" s="11"/>
    </row>
    <row r="330" spans="1:59" ht="30" customHeight="1" x14ac:dyDescent="0.25">
      <c r="A330" s="7">
        <v>328</v>
      </c>
      <c r="B330" s="8">
        <v>1</v>
      </c>
      <c r="C330" s="1" t="s">
        <v>1059</v>
      </c>
      <c r="D330" s="1" t="s">
        <v>1518</v>
      </c>
      <c r="E330" s="73" t="s">
        <v>733</v>
      </c>
      <c r="F330" s="7">
        <v>300</v>
      </c>
      <c r="G330" s="9">
        <v>27.27</v>
      </c>
      <c r="H330" s="10">
        <f t="shared" si="10"/>
        <v>8181</v>
      </c>
      <c r="I330" s="64">
        <v>0.08</v>
      </c>
      <c r="J330" s="9">
        <v>29.45</v>
      </c>
      <c r="K330" s="9">
        <f t="shared" si="11"/>
        <v>8835.48</v>
      </c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  <c r="BF330" s="11"/>
      <c r="BG330" s="11"/>
    </row>
    <row r="331" spans="1:59" ht="30" customHeight="1" x14ac:dyDescent="0.25">
      <c r="A331" s="7">
        <v>329</v>
      </c>
      <c r="B331" s="8">
        <v>1</v>
      </c>
      <c r="C331" s="1" t="s">
        <v>1060</v>
      </c>
      <c r="D331" s="1" t="s">
        <v>305</v>
      </c>
      <c r="E331" s="73" t="s">
        <v>733</v>
      </c>
      <c r="F331" s="7">
        <v>1</v>
      </c>
      <c r="G331" s="9">
        <v>7.51</v>
      </c>
      <c r="H331" s="10">
        <f t="shared" si="10"/>
        <v>7.51</v>
      </c>
      <c r="I331" s="64">
        <v>0.08</v>
      </c>
      <c r="J331" s="9">
        <v>8.11</v>
      </c>
      <c r="K331" s="9">
        <f t="shared" si="11"/>
        <v>8.11</v>
      </c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  <c r="BC331" s="11"/>
      <c r="BD331" s="11"/>
      <c r="BE331" s="11"/>
      <c r="BF331" s="11"/>
      <c r="BG331" s="11"/>
    </row>
    <row r="332" spans="1:59" ht="30" customHeight="1" x14ac:dyDescent="0.25">
      <c r="A332" s="12">
        <v>330</v>
      </c>
      <c r="B332" s="13">
        <v>1</v>
      </c>
      <c r="C332" s="14" t="s">
        <v>1061</v>
      </c>
      <c r="D332" s="83" t="s">
        <v>1523</v>
      </c>
      <c r="E332" s="74" t="s">
        <v>733</v>
      </c>
      <c r="F332" s="12">
        <v>1</v>
      </c>
      <c r="G332" s="16">
        <v>0</v>
      </c>
      <c r="H332" s="17">
        <f t="shared" si="10"/>
        <v>0</v>
      </c>
      <c r="I332" s="65">
        <v>0.08</v>
      </c>
      <c r="J332" s="16">
        <v>0</v>
      </c>
      <c r="K332" s="16">
        <f t="shared" si="11"/>
        <v>0</v>
      </c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  <c r="BF332" s="11"/>
      <c r="BG332" s="11"/>
    </row>
    <row r="333" spans="1:59" ht="30" customHeight="1" x14ac:dyDescent="0.25">
      <c r="A333" s="7">
        <v>331</v>
      </c>
      <c r="B333" s="8">
        <v>1</v>
      </c>
      <c r="C333" s="1" t="s">
        <v>1062</v>
      </c>
      <c r="D333" s="1" t="s">
        <v>306</v>
      </c>
      <c r="E333" s="73" t="s">
        <v>733</v>
      </c>
      <c r="F333" s="7">
        <v>4</v>
      </c>
      <c r="G333" s="9">
        <v>2.09</v>
      </c>
      <c r="H333" s="10">
        <f t="shared" si="10"/>
        <v>8.36</v>
      </c>
      <c r="I333" s="64">
        <v>0.08</v>
      </c>
      <c r="J333" s="9">
        <v>2.2599999999999998</v>
      </c>
      <c r="K333" s="9">
        <f t="shared" si="11"/>
        <v>9.0299999999999994</v>
      </c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  <c r="BF333" s="11"/>
      <c r="BG333" s="11"/>
    </row>
    <row r="334" spans="1:59" ht="30" customHeight="1" x14ac:dyDescent="0.25">
      <c r="A334" s="7">
        <v>332</v>
      </c>
      <c r="B334" s="8">
        <v>1</v>
      </c>
      <c r="C334" s="1" t="s">
        <v>1063</v>
      </c>
      <c r="D334" s="1" t="s">
        <v>307</v>
      </c>
      <c r="E334" s="73" t="s">
        <v>733</v>
      </c>
      <c r="F334" s="7">
        <v>1</v>
      </c>
      <c r="G334" s="9">
        <v>2.09</v>
      </c>
      <c r="H334" s="10">
        <f t="shared" si="10"/>
        <v>2.09</v>
      </c>
      <c r="I334" s="64">
        <v>0.08</v>
      </c>
      <c r="J334" s="9">
        <v>2.2599999999999998</v>
      </c>
      <c r="K334" s="9">
        <f t="shared" si="11"/>
        <v>2.2599999999999998</v>
      </c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  <c r="BF334" s="11"/>
      <c r="BG334" s="11"/>
    </row>
    <row r="335" spans="1:59" ht="30" customHeight="1" x14ac:dyDescent="0.25">
      <c r="A335" s="7">
        <v>333</v>
      </c>
      <c r="B335" s="8">
        <v>1</v>
      </c>
      <c r="C335" s="1" t="s">
        <v>1064</v>
      </c>
      <c r="D335" s="1" t="s">
        <v>308</v>
      </c>
      <c r="E335" s="73" t="s">
        <v>733</v>
      </c>
      <c r="F335" s="7">
        <v>20</v>
      </c>
      <c r="G335" s="9">
        <v>2.09</v>
      </c>
      <c r="H335" s="10">
        <f t="shared" si="10"/>
        <v>41.8</v>
      </c>
      <c r="I335" s="64">
        <v>0.08</v>
      </c>
      <c r="J335" s="9">
        <v>2.2599999999999998</v>
      </c>
      <c r="K335" s="9">
        <f t="shared" si="11"/>
        <v>45.14</v>
      </c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  <c r="BF335" s="11"/>
      <c r="BG335" s="11"/>
    </row>
    <row r="336" spans="1:59" ht="30" customHeight="1" x14ac:dyDescent="0.25">
      <c r="A336" s="7">
        <v>334</v>
      </c>
      <c r="B336" s="8">
        <v>1</v>
      </c>
      <c r="C336" s="1" t="s">
        <v>1065</v>
      </c>
      <c r="D336" s="1" t="s">
        <v>309</v>
      </c>
      <c r="E336" s="73" t="s">
        <v>733</v>
      </c>
      <c r="F336" s="7">
        <v>10</v>
      </c>
      <c r="G336" s="9">
        <v>1.99</v>
      </c>
      <c r="H336" s="10">
        <f t="shared" si="10"/>
        <v>19.899999999999999</v>
      </c>
      <c r="I336" s="64">
        <v>0.08</v>
      </c>
      <c r="J336" s="9">
        <v>2.15</v>
      </c>
      <c r="K336" s="9">
        <f t="shared" si="11"/>
        <v>21.49</v>
      </c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  <c r="AY336" s="11"/>
      <c r="AZ336" s="11"/>
      <c r="BA336" s="11"/>
      <c r="BB336" s="11"/>
      <c r="BC336" s="11"/>
      <c r="BD336" s="11"/>
      <c r="BE336" s="11"/>
      <c r="BF336" s="11"/>
      <c r="BG336" s="11"/>
    </row>
    <row r="337" spans="1:59" ht="30" customHeight="1" x14ac:dyDescent="0.25">
      <c r="A337" s="7">
        <v>335</v>
      </c>
      <c r="B337" s="8">
        <v>1</v>
      </c>
      <c r="C337" s="1" t="s">
        <v>1066</v>
      </c>
      <c r="D337" s="1" t="s">
        <v>310</v>
      </c>
      <c r="E337" s="73" t="s">
        <v>733</v>
      </c>
      <c r="F337" s="7">
        <v>10</v>
      </c>
      <c r="G337" s="9">
        <v>3.88</v>
      </c>
      <c r="H337" s="10">
        <f t="shared" si="10"/>
        <v>38.799999999999997</v>
      </c>
      <c r="I337" s="64">
        <v>0.08</v>
      </c>
      <c r="J337" s="9">
        <v>4.1900000000000004</v>
      </c>
      <c r="K337" s="9">
        <f t="shared" si="11"/>
        <v>41.9</v>
      </c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  <c r="AY337" s="11"/>
      <c r="AZ337" s="11"/>
      <c r="BA337" s="11"/>
      <c r="BB337" s="11"/>
      <c r="BC337" s="11"/>
      <c r="BD337" s="11"/>
      <c r="BE337" s="11"/>
      <c r="BF337" s="11"/>
      <c r="BG337" s="11"/>
    </row>
    <row r="338" spans="1:59" ht="30" customHeight="1" x14ac:dyDescent="0.25">
      <c r="A338" s="7">
        <v>336</v>
      </c>
      <c r="B338" s="8">
        <v>1</v>
      </c>
      <c r="C338" s="1" t="s">
        <v>1067</v>
      </c>
      <c r="D338" s="1" t="s">
        <v>311</v>
      </c>
      <c r="E338" s="73" t="s">
        <v>733</v>
      </c>
      <c r="F338" s="7">
        <v>25</v>
      </c>
      <c r="G338" s="9">
        <v>23.29</v>
      </c>
      <c r="H338" s="10">
        <f t="shared" si="10"/>
        <v>582.25</v>
      </c>
      <c r="I338" s="64">
        <v>0.08</v>
      </c>
      <c r="J338" s="9">
        <v>25.15</v>
      </c>
      <c r="K338" s="9">
        <f t="shared" si="11"/>
        <v>628.83000000000004</v>
      </c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  <c r="BF338" s="11"/>
      <c r="BG338" s="11"/>
    </row>
    <row r="339" spans="1:59" ht="30" customHeight="1" x14ac:dyDescent="0.25">
      <c r="A339" s="7">
        <v>337</v>
      </c>
      <c r="B339" s="8">
        <v>1</v>
      </c>
      <c r="C339" s="1" t="s">
        <v>1068</v>
      </c>
      <c r="D339" s="1" t="s">
        <v>312</v>
      </c>
      <c r="E339" s="73" t="s">
        <v>733</v>
      </c>
      <c r="F339" s="7">
        <v>5</v>
      </c>
      <c r="G339" s="9">
        <v>95.4</v>
      </c>
      <c r="H339" s="10">
        <f t="shared" si="10"/>
        <v>477</v>
      </c>
      <c r="I339" s="64">
        <v>0.08</v>
      </c>
      <c r="J339" s="9">
        <v>103.03</v>
      </c>
      <c r="K339" s="9">
        <f t="shared" si="11"/>
        <v>515.16</v>
      </c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  <c r="BF339" s="11"/>
      <c r="BG339" s="11"/>
    </row>
    <row r="340" spans="1:59" ht="30" customHeight="1" x14ac:dyDescent="0.25">
      <c r="A340" s="7">
        <v>338</v>
      </c>
      <c r="B340" s="8">
        <v>1</v>
      </c>
      <c r="C340" s="1" t="s">
        <v>1069</v>
      </c>
      <c r="D340" s="1" t="s">
        <v>313</v>
      </c>
      <c r="E340" s="73" t="s">
        <v>733</v>
      </c>
      <c r="F340" s="7">
        <v>140</v>
      </c>
      <c r="G340" s="9">
        <v>34.78</v>
      </c>
      <c r="H340" s="10">
        <f t="shared" si="10"/>
        <v>4869.2</v>
      </c>
      <c r="I340" s="64">
        <v>0.08</v>
      </c>
      <c r="J340" s="9">
        <v>37.56</v>
      </c>
      <c r="K340" s="9">
        <f t="shared" si="11"/>
        <v>5258.74</v>
      </c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  <c r="AY340" s="11"/>
      <c r="AZ340" s="11"/>
      <c r="BA340" s="11"/>
      <c r="BB340" s="11"/>
      <c r="BC340" s="11"/>
      <c r="BD340" s="11"/>
      <c r="BE340" s="11"/>
      <c r="BF340" s="11"/>
      <c r="BG340" s="11"/>
    </row>
    <row r="341" spans="1:59" ht="30" customHeight="1" x14ac:dyDescent="0.25">
      <c r="A341" s="7">
        <v>339</v>
      </c>
      <c r="B341" s="8">
        <v>1</v>
      </c>
      <c r="C341" s="1" t="s">
        <v>1070</v>
      </c>
      <c r="D341" s="1" t="s">
        <v>314</v>
      </c>
      <c r="E341" s="73" t="s">
        <v>733</v>
      </c>
      <c r="F341" s="7">
        <v>60</v>
      </c>
      <c r="G341" s="9">
        <v>34.78</v>
      </c>
      <c r="H341" s="10">
        <f t="shared" si="10"/>
        <v>2086.8000000000002</v>
      </c>
      <c r="I341" s="64">
        <v>0.08</v>
      </c>
      <c r="J341" s="9">
        <v>37.56</v>
      </c>
      <c r="K341" s="9">
        <f t="shared" si="11"/>
        <v>2253.7399999999998</v>
      </c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  <c r="BF341" s="11"/>
      <c r="BG341" s="11"/>
    </row>
    <row r="342" spans="1:59" ht="30" customHeight="1" x14ac:dyDescent="0.25">
      <c r="A342" s="7">
        <v>340</v>
      </c>
      <c r="B342" s="8">
        <v>1</v>
      </c>
      <c r="C342" s="1" t="s">
        <v>1071</v>
      </c>
      <c r="D342" s="1" t="s">
        <v>315</v>
      </c>
      <c r="E342" s="73" t="s">
        <v>733</v>
      </c>
      <c r="F342" s="7">
        <v>1</v>
      </c>
      <c r="G342" s="9">
        <v>69.900000000000006</v>
      </c>
      <c r="H342" s="10">
        <f t="shared" si="10"/>
        <v>69.900000000000006</v>
      </c>
      <c r="I342" s="64">
        <v>0.08</v>
      </c>
      <c r="J342" s="9">
        <v>75.489999999999995</v>
      </c>
      <c r="K342" s="9">
        <f t="shared" si="11"/>
        <v>75.489999999999995</v>
      </c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1"/>
      <c r="AY342" s="11"/>
      <c r="AZ342" s="11"/>
      <c r="BA342" s="11"/>
      <c r="BB342" s="11"/>
      <c r="BC342" s="11"/>
      <c r="BD342" s="11"/>
      <c r="BE342" s="11"/>
      <c r="BF342" s="11"/>
      <c r="BG342" s="11"/>
    </row>
    <row r="343" spans="1:59" ht="30" customHeight="1" x14ac:dyDescent="0.25">
      <c r="A343" s="7">
        <v>341</v>
      </c>
      <c r="B343" s="8">
        <v>1</v>
      </c>
      <c r="C343" s="1" t="s">
        <v>1072</v>
      </c>
      <c r="D343" s="1" t="s">
        <v>316</v>
      </c>
      <c r="E343" s="73" t="s">
        <v>1019</v>
      </c>
      <c r="F343" s="7">
        <v>50</v>
      </c>
      <c r="G343" s="9">
        <v>12.6</v>
      </c>
      <c r="H343" s="10">
        <f t="shared" si="10"/>
        <v>630</v>
      </c>
      <c r="I343" s="64">
        <v>0.08</v>
      </c>
      <c r="J343" s="9">
        <v>13.61</v>
      </c>
      <c r="K343" s="9">
        <f t="shared" si="11"/>
        <v>680.4</v>
      </c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  <c r="AY343" s="11"/>
      <c r="AZ343" s="11"/>
      <c r="BA343" s="11"/>
      <c r="BB343" s="11"/>
      <c r="BC343" s="11"/>
      <c r="BD343" s="11"/>
      <c r="BE343" s="11"/>
      <c r="BF343" s="11"/>
      <c r="BG343" s="11"/>
    </row>
    <row r="344" spans="1:59" ht="30" customHeight="1" x14ac:dyDescent="0.25">
      <c r="A344" s="7">
        <v>342</v>
      </c>
      <c r="B344" s="8">
        <v>1</v>
      </c>
      <c r="C344" s="1" t="s">
        <v>1073</v>
      </c>
      <c r="D344" s="1" t="s">
        <v>317</v>
      </c>
      <c r="E344" s="73" t="s">
        <v>733</v>
      </c>
      <c r="F344" s="7">
        <v>60</v>
      </c>
      <c r="G344" s="9">
        <v>10.4</v>
      </c>
      <c r="H344" s="10">
        <f t="shared" si="10"/>
        <v>624</v>
      </c>
      <c r="I344" s="64">
        <v>0.08</v>
      </c>
      <c r="J344" s="9">
        <v>11.23</v>
      </c>
      <c r="K344" s="9">
        <f t="shared" si="11"/>
        <v>673.92</v>
      </c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  <c r="AY344" s="11"/>
      <c r="AZ344" s="11"/>
      <c r="BA344" s="11"/>
      <c r="BB344" s="11"/>
      <c r="BC344" s="11"/>
      <c r="BD344" s="11"/>
      <c r="BE344" s="11"/>
      <c r="BF344" s="11"/>
      <c r="BG344" s="11"/>
    </row>
    <row r="345" spans="1:59" ht="30" customHeight="1" x14ac:dyDescent="0.25">
      <c r="A345" s="7">
        <v>343</v>
      </c>
      <c r="B345" s="8">
        <v>1</v>
      </c>
      <c r="C345" s="1" t="s">
        <v>1074</v>
      </c>
      <c r="D345" s="1" t="s">
        <v>318</v>
      </c>
      <c r="E345" s="73" t="s">
        <v>733</v>
      </c>
      <c r="F345" s="7">
        <v>12</v>
      </c>
      <c r="G345" s="9">
        <v>5.77</v>
      </c>
      <c r="H345" s="10">
        <f t="shared" si="10"/>
        <v>69.239999999999995</v>
      </c>
      <c r="I345" s="64">
        <v>0.08</v>
      </c>
      <c r="J345" s="9">
        <v>6.23</v>
      </c>
      <c r="K345" s="9">
        <f t="shared" si="11"/>
        <v>74.78</v>
      </c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  <c r="BF345" s="11"/>
      <c r="BG345" s="11"/>
    </row>
    <row r="346" spans="1:59" ht="30" customHeight="1" x14ac:dyDescent="0.25">
      <c r="A346" s="7">
        <v>344</v>
      </c>
      <c r="B346" s="8">
        <v>1</v>
      </c>
      <c r="C346" s="1" t="s">
        <v>1075</v>
      </c>
      <c r="D346" s="1" t="s">
        <v>319</v>
      </c>
      <c r="E346" s="73" t="s">
        <v>733</v>
      </c>
      <c r="F346" s="7">
        <v>50</v>
      </c>
      <c r="G346" s="9">
        <v>4.83</v>
      </c>
      <c r="H346" s="10">
        <f t="shared" si="10"/>
        <v>241.5</v>
      </c>
      <c r="I346" s="64">
        <v>0.08</v>
      </c>
      <c r="J346" s="9">
        <v>5.22</v>
      </c>
      <c r="K346" s="9">
        <f t="shared" si="11"/>
        <v>260.82</v>
      </c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  <c r="BF346" s="11"/>
      <c r="BG346" s="11"/>
    </row>
    <row r="347" spans="1:59" ht="30" customHeight="1" x14ac:dyDescent="0.25">
      <c r="A347" s="7">
        <v>345</v>
      </c>
      <c r="B347" s="8">
        <v>1</v>
      </c>
      <c r="C347" s="1" t="s">
        <v>1076</v>
      </c>
      <c r="D347" s="1" t="s">
        <v>320</v>
      </c>
      <c r="E347" s="73" t="s">
        <v>733</v>
      </c>
      <c r="F347" s="7">
        <v>5</v>
      </c>
      <c r="G347" s="9">
        <v>10.69</v>
      </c>
      <c r="H347" s="10">
        <f t="shared" si="10"/>
        <v>53.45</v>
      </c>
      <c r="I347" s="64">
        <v>0.08</v>
      </c>
      <c r="J347" s="9">
        <v>11.55</v>
      </c>
      <c r="K347" s="9">
        <f t="shared" si="11"/>
        <v>57.73</v>
      </c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  <c r="BF347" s="11"/>
      <c r="BG347" s="11"/>
    </row>
    <row r="348" spans="1:59" ht="30" customHeight="1" x14ac:dyDescent="0.25">
      <c r="A348" s="7">
        <v>346</v>
      </c>
      <c r="B348" s="8">
        <v>1</v>
      </c>
      <c r="C348" s="1" t="s">
        <v>1077</v>
      </c>
      <c r="D348" s="1" t="s">
        <v>321</v>
      </c>
      <c r="E348" s="73" t="s">
        <v>733</v>
      </c>
      <c r="F348" s="7">
        <v>10</v>
      </c>
      <c r="G348" s="9">
        <v>10.46</v>
      </c>
      <c r="H348" s="10">
        <f t="shared" si="10"/>
        <v>104.6</v>
      </c>
      <c r="I348" s="64">
        <v>0.08</v>
      </c>
      <c r="J348" s="9">
        <v>11.3</v>
      </c>
      <c r="K348" s="9">
        <f t="shared" si="11"/>
        <v>112.97</v>
      </c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  <c r="BF348" s="11"/>
      <c r="BG348" s="11"/>
    </row>
    <row r="349" spans="1:59" ht="30" customHeight="1" x14ac:dyDescent="0.25">
      <c r="A349" s="7">
        <v>347</v>
      </c>
      <c r="B349" s="8">
        <v>1</v>
      </c>
      <c r="C349" s="1" t="s">
        <v>1078</v>
      </c>
      <c r="D349" s="1" t="s">
        <v>322</v>
      </c>
      <c r="E349" s="73" t="s">
        <v>733</v>
      </c>
      <c r="F349" s="7">
        <v>15</v>
      </c>
      <c r="G349" s="9">
        <v>12.32</v>
      </c>
      <c r="H349" s="10">
        <f t="shared" si="10"/>
        <v>184.8</v>
      </c>
      <c r="I349" s="64">
        <v>0.08</v>
      </c>
      <c r="J349" s="9">
        <v>13.31</v>
      </c>
      <c r="K349" s="9">
        <f t="shared" si="11"/>
        <v>199.58</v>
      </c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  <c r="BF349" s="11"/>
      <c r="BG349" s="11"/>
    </row>
    <row r="350" spans="1:59" ht="30" customHeight="1" x14ac:dyDescent="0.25">
      <c r="A350" s="7">
        <v>348</v>
      </c>
      <c r="B350" s="8">
        <v>1</v>
      </c>
      <c r="C350" s="1" t="s">
        <v>1079</v>
      </c>
      <c r="D350" s="1" t="s">
        <v>323</v>
      </c>
      <c r="E350" s="73" t="s">
        <v>733</v>
      </c>
      <c r="F350" s="7">
        <v>5</v>
      </c>
      <c r="G350" s="9">
        <v>5.77</v>
      </c>
      <c r="H350" s="10">
        <f t="shared" si="10"/>
        <v>28.85</v>
      </c>
      <c r="I350" s="64">
        <v>0.08</v>
      </c>
      <c r="J350" s="9">
        <v>6.23</v>
      </c>
      <c r="K350" s="9">
        <f t="shared" si="11"/>
        <v>31.16</v>
      </c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  <c r="AZ350" s="11"/>
      <c r="BA350" s="11"/>
      <c r="BB350" s="11"/>
      <c r="BC350" s="11"/>
      <c r="BD350" s="11"/>
      <c r="BE350" s="11"/>
      <c r="BF350" s="11"/>
      <c r="BG350" s="11"/>
    </row>
    <row r="351" spans="1:59" ht="30" customHeight="1" x14ac:dyDescent="0.25">
      <c r="A351" s="7">
        <v>349</v>
      </c>
      <c r="B351" s="8">
        <v>1</v>
      </c>
      <c r="C351" s="1" t="s">
        <v>1080</v>
      </c>
      <c r="D351" s="1" t="s">
        <v>324</v>
      </c>
      <c r="E351" s="73" t="s">
        <v>733</v>
      </c>
      <c r="F351" s="7">
        <v>15</v>
      </c>
      <c r="G351" s="9">
        <v>15.04</v>
      </c>
      <c r="H351" s="10">
        <f t="shared" si="10"/>
        <v>225.6</v>
      </c>
      <c r="I351" s="64">
        <v>0.08</v>
      </c>
      <c r="J351" s="9">
        <v>16.239999999999998</v>
      </c>
      <c r="K351" s="9">
        <f t="shared" si="11"/>
        <v>243.65</v>
      </c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  <c r="BF351" s="11"/>
      <c r="BG351" s="11"/>
    </row>
    <row r="352" spans="1:59" ht="30" customHeight="1" x14ac:dyDescent="0.25">
      <c r="A352" s="7">
        <v>350</v>
      </c>
      <c r="B352" s="8">
        <v>1</v>
      </c>
      <c r="C352" s="1" t="s">
        <v>1081</v>
      </c>
      <c r="D352" s="1" t="s">
        <v>325</v>
      </c>
      <c r="E352" s="73" t="s">
        <v>733</v>
      </c>
      <c r="F352" s="7">
        <v>1</v>
      </c>
      <c r="G352" s="9">
        <v>13.34</v>
      </c>
      <c r="H352" s="10">
        <f t="shared" si="10"/>
        <v>13.34</v>
      </c>
      <c r="I352" s="64">
        <v>0.08</v>
      </c>
      <c r="J352" s="9">
        <v>14.41</v>
      </c>
      <c r="K352" s="9">
        <f t="shared" si="11"/>
        <v>14.41</v>
      </c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</row>
    <row r="353" spans="1:59" ht="30" customHeight="1" x14ac:dyDescent="0.25">
      <c r="A353" s="7">
        <v>351</v>
      </c>
      <c r="B353" s="8">
        <v>1</v>
      </c>
      <c r="C353" s="1" t="s">
        <v>1082</v>
      </c>
      <c r="D353" s="1" t="s">
        <v>326</v>
      </c>
      <c r="E353" s="73" t="s">
        <v>733</v>
      </c>
      <c r="F353" s="7">
        <v>10</v>
      </c>
      <c r="G353" s="9">
        <v>68.63</v>
      </c>
      <c r="H353" s="10">
        <f t="shared" si="10"/>
        <v>686.3</v>
      </c>
      <c r="I353" s="64">
        <v>0.08</v>
      </c>
      <c r="J353" s="9">
        <v>74.12</v>
      </c>
      <c r="K353" s="9">
        <f t="shared" si="11"/>
        <v>741.2</v>
      </c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  <c r="BF353" s="11"/>
      <c r="BG353" s="11"/>
    </row>
    <row r="354" spans="1:59" ht="30" customHeight="1" x14ac:dyDescent="0.25">
      <c r="A354" s="7">
        <v>352</v>
      </c>
      <c r="B354" s="8">
        <v>1</v>
      </c>
      <c r="C354" s="1" t="s">
        <v>1083</v>
      </c>
      <c r="D354" s="1" t="s">
        <v>327</v>
      </c>
      <c r="E354" s="73" t="s">
        <v>733</v>
      </c>
      <c r="F354" s="7">
        <v>20</v>
      </c>
      <c r="G354" s="9">
        <v>15.6</v>
      </c>
      <c r="H354" s="10">
        <f t="shared" si="10"/>
        <v>312</v>
      </c>
      <c r="I354" s="64">
        <v>0.08</v>
      </c>
      <c r="J354" s="9">
        <v>16.850000000000001</v>
      </c>
      <c r="K354" s="9">
        <f t="shared" si="11"/>
        <v>336.96</v>
      </c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  <c r="BF354" s="11"/>
      <c r="BG354" s="11"/>
    </row>
    <row r="355" spans="1:59" ht="30" customHeight="1" x14ac:dyDescent="0.25">
      <c r="A355" s="7">
        <v>353</v>
      </c>
      <c r="B355" s="8">
        <v>1</v>
      </c>
      <c r="C355" s="1" t="s">
        <v>1084</v>
      </c>
      <c r="D355" s="1" t="s">
        <v>328</v>
      </c>
      <c r="E355" s="73" t="s">
        <v>780</v>
      </c>
      <c r="F355" s="7">
        <v>20</v>
      </c>
      <c r="G355" s="9">
        <v>137.69</v>
      </c>
      <c r="H355" s="10">
        <f t="shared" si="10"/>
        <v>2753.8</v>
      </c>
      <c r="I355" s="64">
        <v>0.08</v>
      </c>
      <c r="J355" s="9">
        <v>148.71</v>
      </c>
      <c r="K355" s="9">
        <f t="shared" si="11"/>
        <v>2974.1</v>
      </c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  <c r="BF355" s="11"/>
      <c r="BG355" s="11"/>
    </row>
    <row r="356" spans="1:59" ht="30" customHeight="1" x14ac:dyDescent="0.25">
      <c r="A356" s="7">
        <v>354</v>
      </c>
      <c r="B356" s="8">
        <v>1</v>
      </c>
      <c r="C356" s="1" t="s">
        <v>1085</v>
      </c>
      <c r="D356" s="1" t="s">
        <v>329</v>
      </c>
      <c r="E356" s="73" t="s">
        <v>733</v>
      </c>
      <c r="F356" s="7">
        <v>10</v>
      </c>
      <c r="G356" s="9">
        <v>88.39</v>
      </c>
      <c r="H356" s="10">
        <f t="shared" si="10"/>
        <v>883.9</v>
      </c>
      <c r="I356" s="64">
        <v>0.08</v>
      </c>
      <c r="J356" s="9">
        <v>95.46</v>
      </c>
      <c r="K356" s="9">
        <f t="shared" si="11"/>
        <v>954.61</v>
      </c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11"/>
      <c r="BB356" s="11"/>
      <c r="BC356" s="11"/>
      <c r="BD356" s="11"/>
      <c r="BE356" s="11"/>
      <c r="BF356" s="11"/>
      <c r="BG356" s="11"/>
    </row>
    <row r="357" spans="1:59" ht="30" customHeight="1" x14ac:dyDescent="0.25">
      <c r="A357" s="7">
        <v>355</v>
      </c>
      <c r="B357" s="8">
        <v>1</v>
      </c>
      <c r="C357" s="1" t="s">
        <v>1086</v>
      </c>
      <c r="D357" s="1" t="s">
        <v>330</v>
      </c>
      <c r="E357" s="73" t="s">
        <v>733</v>
      </c>
      <c r="F357" s="7">
        <v>5</v>
      </c>
      <c r="G357" s="9">
        <v>58.24</v>
      </c>
      <c r="H357" s="10">
        <f t="shared" si="10"/>
        <v>291.2</v>
      </c>
      <c r="I357" s="64">
        <v>0.08</v>
      </c>
      <c r="J357" s="9">
        <v>62.9</v>
      </c>
      <c r="K357" s="9">
        <f t="shared" si="11"/>
        <v>314.5</v>
      </c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  <c r="AZ357" s="11"/>
      <c r="BA357" s="11"/>
      <c r="BB357" s="11"/>
      <c r="BC357" s="11"/>
      <c r="BD357" s="11"/>
      <c r="BE357" s="11"/>
      <c r="BF357" s="11"/>
      <c r="BG357" s="11"/>
    </row>
    <row r="358" spans="1:59" ht="30" customHeight="1" x14ac:dyDescent="0.25">
      <c r="A358" s="12">
        <v>356</v>
      </c>
      <c r="B358" s="13">
        <v>1</v>
      </c>
      <c r="C358" s="14" t="s">
        <v>1087</v>
      </c>
      <c r="D358" s="15" t="s">
        <v>1523</v>
      </c>
      <c r="E358" s="74" t="s">
        <v>733</v>
      </c>
      <c r="F358" s="12">
        <v>1</v>
      </c>
      <c r="G358" s="16">
        <v>0</v>
      </c>
      <c r="H358" s="17">
        <f t="shared" si="10"/>
        <v>0</v>
      </c>
      <c r="I358" s="65">
        <v>0.08</v>
      </c>
      <c r="J358" s="16">
        <v>0</v>
      </c>
      <c r="K358" s="16">
        <f t="shared" si="11"/>
        <v>0</v>
      </c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  <c r="AZ358" s="11"/>
      <c r="BA358" s="11"/>
      <c r="BB358" s="11"/>
      <c r="BC358" s="11"/>
      <c r="BD358" s="11"/>
      <c r="BE358" s="11"/>
      <c r="BF358" s="11"/>
      <c r="BG358" s="11"/>
    </row>
    <row r="359" spans="1:59" ht="30" customHeight="1" x14ac:dyDescent="0.25">
      <c r="A359" s="7">
        <v>357</v>
      </c>
      <c r="B359" s="8">
        <v>1</v>
      </c>
      <c r="C359" s="1" t="s">
        <v>1088</v>
      </c>
      <c r="D359" s="1" t="s">
        <v>331</v>
      </c>
      <c r="E359" s="73" t="s">
        <v>733</v>
      </c>
      <c r="F359" s="7">
        <v>1</v>
      </c>
      <c r="G359" s="9">
        <v>59.84</v>
      </c>
      <c r="H359" s="10">
        <f t="shared" si="10"/>
        <v>59.84</v>
      </c>
      <c r="I359" s="64">
        <v>0.08</v>
      </c>
      <c r="J359" s="9">
        <v>64.63</v>
      </c>
      <c r="K359" s="9">
        <f t="shared" si="11"/>
        <v>64.63</v>
      </c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  <c r="BF359" s="11"/>
      <c r="BG359" s="11"/>
    </row>
    <row r="360" spans="1:59" ht="30" customHeight="1" x14ac:dyDescent="0.25">
      <c r="A360" s="7">
        <v>358</v>
      </c>
      <c r="B360" s="8">
        <v>1</v>
      </c>
      <c r="C360" s="1" t="s">
        <v>1089</v>
      </c>
      <c r="D360" s="1" t="s">
        <v>332</v>
      </c>
      <c r="E360" s="73" t="s">
        <v>733</v>
      </c>
      <c r="F360" s="7">
        <v>12</v>
      </c>
      <c r="G360" s="9">
        <v>34.1</v>
      </c>
      <c r="H360" s="10">
        <f t="shared" si="10"/>
        <v>409.2</v>
      </c>
      <c r="I360" s="64">
        <v>0.08</v>
      </c>
      <c r="J360" s="9">
        <v>36.83</v>
      </c>
      <c r="K360" s="9">
        <f t="shared" si="11"/>
        <v>441.94</v>
      </c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  <c r="BF360" s="11"/>
      <c r="BG360" s="11"/>
    </row>
    <row r="361" spans="1:59" ht="30" customHeight="1" x14ac:dyDescent="0.25">
      <c r="A361" s="7">
        <v>359</v>
      </c>
      <c r="B361" s="8">
        <v>1</v>
      </c>
      <c r="C361" s="1" t="s">
        <v>1090</v>
      </c>
      <c r="D361" s="1" t="s">
        <v>333</v>
      </c>
      <c r="E361" s="73" t="s">
        <v>733</v>
      </c>
      <c r="F361" s="7">
        <v>6</v>
      </c>
      <c r="G361" s="9">
        <v>5.2</v>
      </c>
      <c r="H361" s="10">
        <f t="shared" si="10"/>
        <v>31.2</v>
      </c>
      <c r="I361" s="64">
        <v>0.08</v>
      </c>
      <c r="J361" s="9">
        <v>5.62</v>
      </c>
      <c r="K361" s="9">
        <f t="shared" si="11"/>
        <v>33.700000000000003</v>
      </c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  <c r="BF361" s="11"/>
      <c r="BG361" s="11"/>
    </row>
    <row r="362" spans="1:59" ht="30" customHeight="1" x14ac:dyDescent="0.25">
      <c r="A362" s="7">
        <v>360</v>
      </c>
      <c r="B362" s="8">
        <v>1</v>
      </c>
      <c r="C362" s="1" t="s">
        <v>1091</v>
      </c>
      <c r="D362" s="1" t="s">
        <v>334</v>
      </c>
      <c r="E362" s="73" t="s">
        <v>733</v>
      </c>
      <c r="F362" s="7">
        <v>4</v>
      </c>
      <c r="G362" s="9">
        <v>98.7</v>
      </c>
      <c r="H362" s="10">
        <f t="shared" si="10"/>
        <v>394.8</v>
      </c>
      <c r="I362" s="64">
        <v>0.08</v>
      </c>
      <c r="J362" s="9">
        <v>106.6</v>
      </c>
      <c r="K362" s="9">
        <f t="shared" si="11"/>
        <v>426.38</v>
      </c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  <c r="BF362" s="11"/>
      <c r="BG362" s="11"/>
    </row>
    <row r="363" spans="1:59" ht="30" customHeight="1" x14ac:dyDescent="0.25">
      <c r="A363" s="7">
        <v>361</v>
      </c>
      <c r="B363" s="8">
        <v>1</v>
      </c>
      <c r="C363" s="1" t="s">
        <v>1092</v>
      </c>
      <c r="D363" s="1" t="s">
        <v>335</v>
      </c>
      <c r="E363" s="73" t="s">
        <v>733</v>
      </c>
      <c r="F363" s="7">
        <v>3</v>
      </c>
      <c r="G363" s="9">
        <v>19.32</v>
      </c>
      <c r="H363" s="10">
        <f t="shared" si="10"/>
        <v>57.96</v>
      </c>
      <c r="I363" s="64">
        <v>0.08</v>
      </c>
      <c r="J363" s="9">
        <v>20.87</v>
      </c>
      <c r="K363" s="9">
        <f t="shared" si="11"/>
        <v>62.6</v>
      </c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  <c r="BF363" s="11"/>
      <c r="BG363" s="11"/>
    </row>
    <row r="364" spans="1:59" ht="30" customHeight="1" x14ac:dyDescent="0.25">
      <c r="A364" s="7">
        <v>362</v>
      </c>
      <c r="B364" s="8">
        <v>1</v>
      </c>
      <c r="C364" s="1" t="s">
        <v>1093</v>
      </c>
      <c r="D364" s="1" t="s">
        <v>336</v>
      </c>
      <c r="E364" s="73" t="s">
        <v>733</v>
      </c>
      <c r="F364" s="7">
        <v>4</v>
      </c>
      <c r="G364" s="9">
        <v>13.65</v>
      </c>
      <c r="H364" s="10">
        <f t="shared" si="10"/>
        <v>54.6</v>
      </c>
      <c r="I364" s="64">
        <v>0.08</v>
      </c>
      <c r="J364" s="9">
        <v>14.74</v>
      </c>
      <c r="K364" s="9">
        <f t="shared" si="11"/>
        <v>58.97</v>
      </c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  <c r="BF364" s="11"/>
      <c r="BG364" s="11"/>
    </row>
    <row r="365" spans="1:59" ht="30" customHeight="1" x14ac:dyDescent="0.25">
      <c r="A365" s="7">
        <v>363</v>
      </c>
      <c r="B365" s="8">
        <v>1</v>
      </c>
      <c r="C365" s="1" t="s">
        <v>1094</v>
      </c>
      <c r="D365" s="1" t="s">
        <v>337</v>
      </c>
      <c r="E365" s="73" t="s">
        <v>733</v>
      </c>
      <c r="F365" s="7">
        <v>4</v>
      </c>
      <c r="G365" s="9">
        <v>33.909999999999997</v>
      </c>
      <c r="H365" s="10">
        <f t="shared" si="10"/>
        <v>135.63999999999999</v>
      </c>
      <c r="I365" s="64">
        <v>0.08</v>
      </c>
      <c r="J365" s="9">
        <v>36.619999999999997</v>
      </c>
      <c r="K365" s="9">
        <f t="shared" si="11"/>
        <v>146.49</v>
      </c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  <c r="BF365" s="11"/>
      <c r="BG365" s="11"/>
    </row>
    <row r="366" spans="1:59" ht="30" customHeight="1" x14ac:dyDescent="0.25">
      <c r="A366" s="7">
        <v>364</v>
      </c>
      <c r="B366" s="8">
        <v>1</v>
      </c>
      <c r="C366" s="1" t="s">
        <v>1095</v>
      </c>
      <c r="D366" s="1" t="s">
        <v>338</v>
      </c>
      <c r="E366" s="73" t="s">
        <v>733</v>
      </c>
      <c r="F366" s="7">
        <v>12</v>
      </c>
      <c r="G366" s="9">
        <v>4.82</v>
      </c>
      <c r="H366" s="10">
        <f t="shared" si="10"/>
        <v>57.84</v>
      </c>
      <c r="I366" s="64">
        <v>0.08</v>
      </c>
      <c r="J366" s="9">
        <v>5.21</v>
      </c>
      <c r="K366" s="9">
        <f t="shared" si="11"/>
        <v>62.47</v>
      </c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  <c r="BF366" s="11"/>
      <c r="BG366" s="11"/>
    </row>
    <row r="367" spans="1:59" ht="30" customHeight="1" x14ac:dyDescent="0.25">
      <c r="A367" s="7">
        <v>365</v>
      </c>
      <c r="B367" s="8">
        <v>1</v>
      </c>
      <c r="C367" s="1" t="s">
        <v>1096</v>
      </c>
      <c r="D367" s="1" t="s">
        <v>339</v>
      </c>
      <c r="E367" s="73" t="s">
        <v>733</v>
      </c>
      <c r="F367" s="7">
        <v>6</v>
      </c>
      <c r="G367" s="9">
        <v>4.78</v>
      </c>
      <c r="H367" s="10">
        <f t="shared" si="10"/>
        <v>28.68</v>
      </c>
      <c r="I367" s="64">
        <v>0.08</v>
      </c>
      <c r="J367" s="9">
        <v>5.16</v>
      </c>
      <c r="K367" s="9">
        <f t="shared" si="11"/>
        <v>30.97</v>
      </c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  <c r="AZ367" s="11"/>
      <c r="BA367" s="11"/>
      <c r="BB367" s="11"/>
      <c r="BC367" s="11"/>
      <c r="BD367" s="11"/>
      <c r="BE367" s="11"/>
      <c r="BF367" s="11"/>
      <c r="BG367" s="11"/>
    </row>
    <row r="368" spans="1:59" ht="30" customHeight="1" x14ac:dyDescent="0.25">
      <c r="A368" s="7">
        <v>366</v>
      </c>
      <c r="B368" s="8">
        <v>1</v>
      </c>
      <c r="C368" s="1" t="s">
        <v>1097</v>
      </c>
      <c r="D368" s="1" t="s">
        <v>340</v>
      </c>
      <c r="E368" s="73" t="s">
        <v>733</v>
      </c>
      <c r="F368" s="7">
        <v>4</v>
      </c>
      <c r="G368" s="9">
        <v>4.91</v>
      </c>
      <c r="H368" s="10">
        <f t="shared" si="10"/>
        <v>19.64</v>
      </c>
      <c r="I368" s="64">
        <v>0.08</v>
      </c>
      <c r="J368" s="9">
        <v>5.3</v>
      </c>
      <c r="K368" s="9">
        <f t="shared" si="11"/>
        <v>21.21</v>
      </c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  <c r="AZ368" s="11"/>
      <c r="BA368" s="11"/>
      <c r="BB368" s="11"/>
      <c r="BC368" s="11"/>
      <c r="BD368" s="11"/>
      <c r="BE368" s="11"/>
      <c r="BF368" s="11"/>
      <c r="BG368" s="11"/>
    </row>
    <row r="369" spans="1:59" ht="30" customHeight="1" x14ac:dyDescent="0.25">
      <c r="A369" s="12">
        <v>367</v>
      </c>
      <c r="B369" s="13">
        <v>1</v>
      </c>
      <c r="C369" s="14" t="s">
        <v>1098</v>
      </c>
      <c r="D369" s="83" t="s">
        <v>1523</v>
      </c>
      <c r="E369" s="74" t="s">
        <v>733</v>
      </c>
      <c r="F369" s="12">
        <v>4</v>
      </c>
      <c r="G369" s="16">
        <v>0</v>
      </c>
      <c r="H369" s="17">
        <f t="shared" si="10"/>
        <v>0</v>
      </c>
      <c r="I369" s="65">
        <v>0.08</v>
      </c>
      <c r="J369" s="16">
        <v>0</v>
      </c>
      <c r="K369" s="16">
        <f t="shared" si="11"/>
        <v>0</v>
      </c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  <c r="BF369" s="11"/>
      <c r="BG369" s="11"/>
    </row>
    <row r="370" spans="1:59" ht="30" customHeight="1" x14ac:dyDescent="0.25">
      <c r="A370" s="12">
        <v>368</v>
      </c>
      <c r="B370" s="13">
        <v>1</v>
      </c>
      <c r="C370" s="14" t="s">
        <v>1099</v>
      </c>
      <c r="D370" s="83" t="s">
        <v>1523</v>
      </c>
      <c r="E370" s="74" t="s">
        <v>733</v>
      </c>
      <c r="F370" s="12">
        <v>2</v>
      </c>
      <c r="G370" s="16">
        <v>0</v>
      </c>
      <c r="H370" s="17">
        <f t="shared" si="10"/>
        <v>0</v>
      </c>
      <c r="I370" s="65">
        <v>0.08</v>
      </c>
      <c r="J370" s="16">
        <v>0</v>
      </c>
      <c r="K370" s="16">
        <f t="shared" si="11"/>
        <v>0</v>
      </c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</row>
    <row r="371" spans="1:59" ht="30" customHeight="1" x14ac:dyDescent="0.25">
      <c r="A371" s="7">
        <v>369</v>
      </c>
      <c r="B371" s="8">
        <v>1</v>
      </c>
      <c r="C371" s="1" t="s">
        <v>1100</v>
      </c>
      <c r="D371" s="1" t="s">
        <v>341</v>
      </c>
      <c r="E371" s="73" t="s">
        <v>733</v>
      </c>
      <c r="F371" s="7">
        <v>150</v>
      </c>
      <c r="G371" s="9">
        <v>180</v>
      </c>
      <c r="H371" s="10">
        <f t="shared" si="10"/>
        <v>27000</v>
      </c>
      <c r="I371" s="64">
        <v>0.08</v>
      </c>
      <c r="J371" s="9">
        <v>194.4</v>
      </c>
      <c r="K371" s="9">
        <f t="shared" si="11"/>
        <v>29160</v>
      </c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  <c r="BF371" s="11"/>
      <c r="BG371" s="11"/>
    </row>
    <row r="372" spans="1:59" ht="30" customHeight="1" x14ac:dyDescent="0.25">
      <c r="A372" s="7">
        <v>370</v>
      </c>
      <c r="B372" s="8">
        <v>1</v>
      </c>
      <c r="C372" s="1" t="s">
        <v>1101</v>
      </c>
      <c r="D372" s="1" t="s">
        <v>342</v>
      </c>
      <c r="E372" s="73" t="s">
        <v>733</v>
      </c>
      <c r="F372" s="7">
        <v>10</v>
      </c>
      <c r="G372" s="9">
        <v>20.07</v>
      </c>
      <c r="H372" s="10">
        <f t="shared" si="10"/>
        <v>200.7</v>
      </c>
      <c r="I372" s="64">
        <v>0.08</v>
      </c>
      <c r="J372" s="9">
        <v>21.68</v>
      </c>
      <c r="K372" s="9">
        <f t="shared" si="11"/>
        <v>216.76</v>
      </c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</row>
    <row r="373" spans="1:59" ht="30" customHeight="1" x14ac:dyDescent="0.25">
      <c r="A373" s="7">
        <v>371</v>
      </c>
      <c r="B373" s="8">
        <v>1</v>
      </c>
      <c r="C373" s="1" t="s">
        <v>1102</v>
      </c>
      <c r="D373" s="1" t="s">
        <v>343</v>
      </c>
      <c r="E373" s="73" t="s">
        <v>733</v>
      </c>
      <c r="F373" s="7">
        <v>1.43</v>
      </c>
      <c r="G373" s="9">
        <v>136.5</v>
      </c>
      <c r="H373" s="10">
        <f t="shared" si="10"/>
        <v>195.2</v>
      </c>
      <c r="I373" s="64">
        <v>0.08</v>
      </c>
      <c r="J373" s="9">
        <v>147.41999999999999</v>
      </c>
      <c r="K373" s="9">
        <f t="shared" si="11"/>
        <v>210.82</v>
      </c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  <c r="BF373" s="11"/>
      <c r="BG373" s="11"/>
    </row>
    <row r="374" spans="1:59" ht="30" customHeight="1" x14ac:dyDescent="0.25">
      <c r="A374" s="7">
        <v>372</v>
      </c>
      <c r="B374" s="8">
        <v>1</v>
      </c>
      <c r="C374" s="1" t="s">
        <v>1103</v>
      </c>
      <c r="D374" s="1" t="s">
        <v>344</v>
      </c>
      <c r="E374" s="73" t="s">
        <v>733</v>
      </c>
      <c r="F374" s="7">
        <v>2</v>
      </c>
      <c r="G374" s="9">
        <v>196.1</v>
      </c>
      <c r="H374" s="10">
        <f t="shared" si="10"/>
        <v>392.2</v>
      </c>
      <c r="I374" s="64">
        <v>0.08</v>
      </c>
      <c r="J374" s="9">
        <v>211.79</v>
      </c>
      <c r="K374" s="9">
        <f t="shared" si="11"/>
        <v>423.58</v>
      </c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  <c r="BF374" s="11"/>
      <c r="BG374" s="11"/>
    </row>
    <row r="375" spans="1:59" ht="30" customHeight="1" x14ac:dyDescent="0.25">
      <c r="A375" s="7">
        <v>373</v>
      </c>
      <c r="B375" s="8">
        <v>1</v>
      </c>
      <c r="C375" s="1" t="s">
        <v>1104</v>
      </c>
      <c r="D375" s="1" t="s">
        <v>345</v>
      </c>
      <c r="E375" s="73" t="s">
        <v>733</v>
      </c>
      <c r="F375" s="7">
        <v>1</v>
      </c>
      <c r="G375" s="9">
        <v>121.9</v>
      </c>
      <c r="H375" s="10">
        <f t="shared" si="10"/>
        <v>121.9</v>
      </c>
      <c r="I375" s="64">
        <v>0.08</v>
      </c>
      <c r="J375" s="9">
        <v>131.65</v>
      </c>
      <c r="K375" s="9">
        <f t="shared" si="11"/>
        <v>131.65</v>
      </c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  <c r="BF375" s="11"/>
      <c r="BG375" s="11"/>
    </row>
    <row r="376" spans="1:59" ht="153" x14ac:dyDescent="0.25">
      <c r="A376" s="7">
        <v>374</v>
      </c>
      <c r="B376" s="8">
        <v>1</v>
      </c>
      <c r="C376" s="85" t="s">
        <v>1565</v>
      </c>
      <c r="D376" s="1" t="s">
        <v>346</v>
      </c>
      <c r="E376" s="73" t="s">
        <v>733</v>
      </c>
      <c r="F376" s="7">
        <v>26</v>
      </c>
      <c r="G376" s="9">
        <v>0.25</v>
      </c>
      <c r="H376" s="10">
        <f t="shared" si="10"/>
        <v>6.5</v>
      </c>
      <c r="I376" s="64">
        <v>0</v>
      </c>
      <c r="J376" s="9">
        <v>0.25</v>
      </c>
      <c r="K376" s="9">
        <f t="shared" si="11"/>
        <v>6.5</v>
      </c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</row>
    <row r="377" spans="1:59" ht="38.25" x14ac:dyDescent="0.25">
      <c r="A377" s="7">
        <v>375</v>
      </c>
      <c r="B377" s="8">
        <v>1</v>
      </c>
      <c r="C377" s="84" t="s">
        <v>1566</v>
      </c>
      <c r="D377" s="1" t="s">
        <v>347</v>
      </c>
      <c r="E377" s="73" t="s">
        <v>733</v>
      </c>
      <c r="F377" s="7">
        <v>30</v>
      </c>
      <c r="G377" s="9">
        <v>6.66</v>
      </c>
      <c r="H377" s="10">
        <f t="shared" si="10"/>
        <v>199.8</v>
      </c>
      <c r="I377" s="64">
        <v>0</v>
      </c>
      <c r="J377" s="9">
        <v>6.66</v>
      </c>
      <c r="K377" s="9">
        <f t="shared" si="11"/>
        <v>199.8</v>
      </c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</row>
    <row r="378" spans="1:59" ht="114.75" x14ac:dyDescent="0.25">
      <c r="A378" s="7">
        <v>376</v>
      </c>
      <c r="B378" s="8">
        <v>1</v>
      </c>
      <c r="C378" s="84" t="s">
        <v>1567</v>
      </c>
      <c r="D378" s="1" t="s">
        <v>348</v>
      </c>
      <c r="E378" s="73" t="s">
        <v>733</v>
      </c>
      <c r="F378" s="7">
        <v>96</v>
      </c>
      <c r="G378" s="9">
        <v>0.25</v>
      </c>
      <c r="H378" s="10">
        <f t="shared" si="10"/>
        <v>24</v>
      </c>
      <c r="I378" s="64">
        <v>0</v>
      </c>
      <c r="J378" s="9">
        <v>0.25</v>
      </c>
      <c r="K378" s="9">
        <f t="shared" si="11"/>
        <v>24</v>
      </c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</row>
    <row r="379" spans="1:59" ht="165.75" x14ac:dyDescent="0.25">
      <c r="A379" s="7">
        <v>377</v>
      </c>
      <c r="B379" s="8">
        <v>1</v>
      </c>
      <c r="C379" s="84" t="s">
        <v>1105</v>
      </c>
      <c r="D379" s="1" t="s">
        <v>349</v>
      </c>
      <c r="E379" s="73" t="s">
        <v>733</v>
      </c>
      <c r="F379" s="7">
        <v>5</v>
      </c>
      <c r="G379" s="9">
        <v>37.33</v>
      </c>
      <c r="H379" s="10">
        <f t="shared" si="10"/>
        <v>186.65</v>
      </c>
      <c r="I379" s="64">
        <v>0</v>
      </c>
      <c r="J379" s="9">
        <v>37.33</v>
      </c>
      <c r="K379" s="9">
        <f t="shared" si="11"/>
        <v>186.65</v>
      </c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</row>
    <row r="380" spans="1:59" ht="30" customHeight="1" x14ac:dyDescent="0.25">
      <c r="A380" s="7">
        <v>378</v>
      </c>
      <c r="B380" s="8">
        <v>1</v>
      </c>
      <c r="C380" s="1" t="s">
        <v>1106</v>
      </c>
      <c r="D380" s="1" t="s">
        <v>350</v>
      </c>
      <c r="E380" s="73" t="s">
        <v>733</v>
      </c>
      <c r="F380" s="7">
        <v>3</v>
      </c>
      <c r="G380" s="9">
        <v>54.6</v>
      </c>
      <c r="H380" s="10">
        <f t="shared" si="10"/>
        <v>163.80000000000001</v>
      </c>
      <c r="I380" s="64">
        <v>0.08</v>
      </c>
      <c r="J380" s="9">
        <v>58.97</v>
      </c>
      <c r="K380" s="9">
        <f t="shared" si="11"/>
        <v>176.9</v>
      </c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</row>
    <row r="381" spans="1:59" ht="30" customHeight="1" x14ac:dyDescent="0.25">
      <c r="A381" s="7">
        <v>379</v>
      </c>
      <c r="B381" s="8">
        <v>1</v>
      </c>
      <c r="C381" s="1" t="s">
        <v>1107</v>
      </c>
      <c r="D381" s="1" t="s">
        <v>351</v>
      </c>
      <c r="E381" s="73" t="s">
        <v>733</v>
      </c>
      <c r="F381" s="7">
        <v>1</v>
      </c>
      <c r="G381" s="9">
        <v>34.56</v>
      </c>
      <c r="H381" s="10">
        <f t="shared" si="10"/>
        <v>34.56</v>
      </c>
      <c r="I381" s="64">
        <v>0.08</v>
      </c>
      <c r="J381" s="9">
        <v>37.32</v>
      </c>
      <c r="K381" s="9">
        <f t="shared" si="11"/>
        <v>37.32</v>
      </c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</row>
    <row r="382" spans="1:59" ht="30" customHeight="1" x14ac:dyDescent="0.25">
      <c r="A382" s="7">
        <v>380</v>
      </c>
      <c r="B382" s="8">
        <v>1</v>
      </c>
      <c r="C382" s="1" t="s">
        <v>1108</v>
      </c>
      <c r="D382" s="1" t="s">
        <v>352</v>
      </c>
      <c r="E382" s="73" t="s">
        <v>733</v>
      </c>
      <c r="F382" s="7">
        <v>6</v>
      </c>
      <c r="G382" s="9">
        <v>67.459999999999994</v>
      </c>
      <c r="H382" s="10">
        <f t="shared" si="10"/>
        <v>404.76</v>
      </c>
      <c r="I382" s="64">
        <v>0.08</v>
      </c>
      <c r="J382" s="9">
        <v>72.86</v>
      </c>
      <c r="K382" s="9">
        <f t="shared" si="11"/>
        <v>437.14</v>
      </c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</row>
    <row r="383" spans="1:59" ht="30" customHeight="1" x14ac:dyDescent="0.25">
      <c r="A383" s="7">
        <v>381</v>
      </c>
      <c r="B383" s="8">
        <v>1</v>
      </c>
      <c r="C383" s="1" t="s">
        <v>1109</v>
      </c>
      <c r="D383" s="1" t="s">
        <v>353</v>
      </c>
      <c r="E383" s="73" t="s">
        <v>733</v>
      </c>
      <c r="F383" s="7">
        <v>20</v>
      </c>
      <c r="G383" s="9">
        <v>6.13</v>
      </c>
      <c r="H383" s="10">
        <f t="shared" si="10"/>
        <v>122.6</v>
      </c>
      <c r="I383" s="64">
        <v>0.08</v>
      </c>
      <c r="J383" s="9">
        <v>6.62</v>
      </c>
      <c r="K383" s="9">
        <f t="shared" si="11"/>
        <v>132.41</v>
      </c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</row>
    <row r="384" spans="1:59" ht="30" customHeight="1" x14ac:dyDescent="0.25">
      <c r="A384" s="7">
        <v>382</v>
      </c>
      <c r="B384" s="8">
        <v>1</v>
      </c>
      <c r="C384" s="1" t="s">
        <v>1110</v>
      </c>
      <c r="D384" s="1" t="s">
        <v>354</v>
      </c>
      <c r="E384" s="73" t="s">
        <v>733</v>
      </c>
      <c r="F384" s="7">
        <v>20</v>
      </c>
      <c r="G384" s="9">
        <v>11.28</v>
      </c>
      <c r="H384" s="10">
        <f t="shared" si="10"/>
        <v>225.6</v>
      </c>
      <c r="I384" s="64">
        <v>0.08</v>
      </c>
      <c r="J384" s="9">
        <v>12.18</v>
      </c>
      <c r="K384" s="9">
        <f t="shared" si="11"/>
        <v>243.65</v>
      </c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</row>
    <row r="385" spans="1:59" ht="30" customHeight="1" x14ac:dyDescent="0.25">
      <c r="A385" s="7">
        <v>383</v>
      </c>
      <c r="B385" s="8">
        <v>1</v>
      </c>
      <c r="C385" s="1" t="s">
        <v>1111</v>
      </c>
      <c r="D385" s="1" t="s">
        <v>355</v>
      </c>
      <c r="E385" s="73" t="s">
        <v>733</v>
      </c>
      <c r="F385" s="7">
        <v>1</v>
      </c>
      <c r="G385" s="9">
        <v>11.78</v>
      </c>
      <c r="H385" s="10">
        <f t="shared" si="10"/>
        <v>11.78</v>
      </c>
      <c r="I385" s="64">
        <v>0.08</v>
      </c>
      <c r="J385" s="9">
        <v>12.72</v>
      </c>
      <c r="K385" s="9">
        <f t="shared" si="11"/>
        <v>12.72</v>
      </c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</row>
    <row r="386" spans="1:59" ht="30" customHeight="1" x14ac:dyDescent="0.25">
      <c r="A386" s="7">
        <v>384</v>
      </c>
      <c r="B386" s="8">
        <v>1</v>
      </c>
      <c r="C386" s="1" t="s">
        <v>1112</v>
      </c>
      <c r="D386" s="1" t="s">
        <v>356</v>
      </c>
      <c r="E386" s="73" t="s">
        <v>733</v>
      </c>
      <c r="F386" s="7">
        <v>4</v>
      </c>
      <c r="G386" s="9">
        <v>12.47</v>
      </c>
      <c r="H386" s="10">
        <f t="shared" si="10"/>
        <v>49.88</v>
      </c>
      <c r="I386" s="64">
        <v>0.08</v>
      </c>
      <c r="J386" s="9">
        <v>13.47</v>
      </c>
      <c r="K386" s="9">
        <f t="shared" si="11"/>
        <v>53.87</v>
      </c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</row>
    <row r="387" spans="1:59" ht="30" customHeight="1" x14ac:dyDescent="0.25">
      <c r="A387" s="7">
        <v>385</v>
      </c>
      <c r="B387" s="8">
        <v>1</v>
      </c>
      <c r="C387" s="1" t="s">
        <v>1113</v>
      </c>
      <c r="D387" s="1" t="s">
        <v>357</v>
      </c>
      <c r="E387" s="73" t="s">
        <v>733</v>
      </c>
      <c r="F387" s="7">
        <v>1</v>
      </c>
      <c r="G387" s="9">
        <v>12.48</v>
      </c>
      <c r="H387" s="10">
        <f t="shared" si="10"/>
        <v>12.48</v>
      </c>
      <c r="I387" s="64">
        <v>0.08</v>
      </c>
      <c r="J387" s="9">
        <v>13.48</v>
      </c>
      <c r="K387" s="9">
        <f t="shared" si="11"/>
        <v>13.48</v>
      </c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</row>
    <row r="388" spans="1:59" ht="30" customHeight="1" x14ac:dyDescent="0.25">
      <c r="A388" s="7">
        <v>386</v>
      </c>
      <c r="B388" s="8">
        <v>1</v>
      </c>
      <c r="C388" s="1" t="s">
        <v>1114</v>
      </c>
      <c r="D388" s="1" t="s">
        <v>358</v>
      </c>
      <c r="E388" s="73" t="s">
        <v>733</v>
      </c>
      <c r="F388" s="7">
        <v>13</v>
      </c>
      <c r="G388" s="9">
        <v>28.08</v>
      </c>
      <c r="H388" s="10">
        <f t="shared" ref="H388:H451" si="12">ROUND(G388*F388,2)</f>
        <v>365.04</v>
      </c>
      <c r="I388" s="64">
        <v>0.08</v>
      </c>
      <c r="J388" s="9">
        <v>30.33</v>
      </c>
      <c r="K388" s="9">
        <f t="shared" ref="K388:K451" si="13">ROUND(H388*(100%+I388),2)</f>
        <v>394.24</v>
      </c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</row>
    <row r="389" spans="1:59" ht="30" customHeight="1" x14ac:dyDescent="0.25">
      <c r="A389" s="7">
        <v>387</v>
      </c>
      <c r="B389" s="8">
        <v>1</v>
      </c>
      <c r="C389" s="1" t="s">
        <v>1115</v>
      </c>
      <c r="D389" s="1" t="s">
        <v>359</v>
      </c>
      <c r="E389" s="73" t="s">
        <v>733</v>
      </c>
      <c r="F389" s="7">
        <v>12</v>
      </c>
      <c r="G389" s="9">
        <v>45.76</v>
      </c>
      <c r="H389" s="10">
        <f t="shared" si="12"/>
        <v>549.12</v>
      </c>
      <c r="I389" s="64">
        <v>0.08</v>
      </c>
      <c r="J389" s="9">
        <v>49.42</v>
      </c>
      <c r="K389" s="9">
        <f t="shared" si="13"/>
        <v>593.04999999999995</v>
      </c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</row>
    <row r="390" spans="1:59" ht="30" customHeight="1" x14ac:dyDescent="0.25">
      <c r="A390" s="7">
        <v>388</v>
      </c>
      <c r="B390" s="8">
        <v>1</v>
      </c>
      <c r="C390" s="1" t="s">
        <v>1116</v>
      </c>
      <c r="D390" s="1" t="s">
        <v>360</v>
      </c>
      <c r="E390" s="73" t="s">
        <v>733</v>
      </c>
      <c r="F390" s="7">
        <v>25</v>
      </c>
      <c r="G390" s="9">
        <v>13.04</v>
      </c>
      <c r="H390" s="10">
        <f t="shared" si="12"/>
        <v>326</v>
      </c>
      <c r="I390" s="64">
        <v>0.08</v>
      </c>
      <c r="J390" s="9">
        <v>14.08</v>
      </c>
      <c r="K390" s="9">
        <f t="shared" si="13"/>
        <v>352.08</v>
      </c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  <c r="BF390" s="11"/>
      <c r="BG390" s="11"/>
    </row>
    <row r="391" spans="1:59" ht="30" customHeight="1" x14ac:dyDescent="0.25">
      <c r="A391" s="7">
        <v>389</v>
      </c>
      <c r="B391" s="8">
        <v>1</v>
      </c>
      <c r="C391" s="1" t="s">
        <v>1117</v>
      </c>
      <c r="D391" s="1" t="s">
        <v>361</v>
      </c>
      <c r="E391" s="73" t="s">
        <v>733</v>
      </c>
      <c r="F391" s="7">
        <v>120</v>
      </c>
      <c r="G391" s="9">
        <v>1.41</v>
      </c>
      <c r="H391" s="10">
        <f t="shared" si="12"/>
        <v>169.2</v>
      </c>
      <c r="I391" s="64">
        <v>0.08</v>
      </c>
      <c r="J391" s="9">
        <v>1.52</v>
      </c>
      <c r="K391" s="9">
        <f t="shared" si="13"/>
        <v>182.74</v>
      </c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  <c r="BF391" s="11"/>
      <c r="BG391" s="11"/>
    </row>
    <row r="392" spans="1:59" ht="30" customHeight="1" x14ac:dyDescent="0.25">
      <c r="A392" s="7">
        <v>390</v>
      </c>
      <c r="B392" s="8">
        <v>1</v>
      </c>
      <c r="C392" s="1" t="s">
        <v>1118</v>
      </c>
      <c r="D392" s="1" t="s">
        <v>1571</v>
      </c>
      <c r="E392" s="73" t="s">
        <v>733</v>
      </c>
      <c r="F392" s="7">
        <v>4</v>
      </c>
      <c r="G392" s="9">
        <v>50.4</v>
      </c>
      <c r="H392" s="10">
        <f t="shared" si="12"/>
        <v>201.6</v>
      </c>
      <c r="I392" s="64">
        <v>0.08</v>
      </c>
      <c r="J392" s="9">
        <v>54.43</v>
      </c>
      <c r="K392" s="9">
        <f t="shared" si="13"/>
        <v>217.73</v>
      </c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  <c r="BF392" s="11"/>
      <c r="BG392" s="11"/>
    </row>
    <row r="393" spans="1:59" ht="30" customHeight="1" x14ac:dyDescent="0.25">
      <c r="A393" s="7">
        <v>391</v>
      </c>
      <c r="B393" s="8">
        <v>1</v>
      </c>
      <c r="C393" s="1" t="s">
        <v>1119</v>
      </c>
      <c r="D393" s="1" t="s">
        <v>362</v>
      </c>
      <c r="E393" s="73" t="s">
        <v>733</v>
      </c>
      <c r="F393" s="7">
        <v>10</v>
      </c>
      <c r="G393" s="9">
        <v>24.38</v>
      </c>
      <c r="H393" s="10">
        <f t="shared" si="12"/>
        <v>243.8</v>
      </c>
      <c r="I393" s="64">
        <v>0.08</v>
      </c>
      <c r="J393" s="9">
        <v>26.33</v>
      </c>
      <c r="K393" s="9">
        <f t="shared" si="13"/>
        <v>263.3</v>
      </c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  <c r="BF393" s="11"/>
      <c r="BG393" s="11"/>
    </row>
    <row r="394" spans="1:59" ht="30" customHeight="1" x14ac:dyDescent="0.25">
      <c r="A394" s="7">
        <v>392</v>
      </c>
      <c r="B394" s="8">
        <v>1</v>
      </c>
      <c r="C394" s="1" t="s">
        <v>1120</v>
      </c>
      <c r="D394" s="1" t="s">
        <v>363</v>
      </c>
      <c r="E394" s="73" t="s">
        <v>733</v>
      </c>
      <c r="F394" s="7">
        <v>3</v>
      </c>
      <c r="G394" s="9">
        <v>29.4</v>
      </c>
      <c r="H394" s="10">
        <f t="shared" si="12"/>
        <v>88.2</v>
      </c>
      <c r="I394" s="64">
        <v>0.08</v>
      </c>
      <c r="J394" s="9">
        <v>31.75</v>
      </c>
      <c r="K394" s="9">
        <f t="shared" si="13"/>
        <v>95.26</v>
      </c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</row>
    <row r="395" spans="1:59" ht="30" customHeight="1" x14ac:dyDescent="0.25">
      <c r="A395" s="7">
        <v>393</v>
      </c>
      <c r="B395" s="8">
        <v>1</v>
      </c>
      <c r="C395" s="1" t="s">
        <v>1121</v>
      </c>
      <c r="D395" s="1" t="s">
        <v>364</v>
      </c>
      <c r="E395" s="73" t="s">
        <v>733</v>
      </c>
      <c r="F395" s="7">
        <v>32</v>
      </c>
      <c r="G395" s="9">
        <v>19.760000000000002</v>
      </c>
      <c r="H395" s="10">
        <f t="shared" si="12"/>
        <v>632.32000000000005</v>
      </c>
      <c r="I395" s="64">
        <v>0.08</v>
      </c>
      <c r="J395" s="9">
        <v>21.34</v>
      </c>
      <c r="K395" s="9">
        <f t="shared" si="13"/>
        <v>682.91</v>
      </c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</row>
    <row r="396" spans="1:59" ht="30" customHeight="1" x14ac:dyDescent="0.25">
      <c r="A396" s="7">
        <v>394</v>
      </c>
      <c r="B396" s="8">
        <v>1</v>
      </c>
      <c r="C396" s="1" t="s">
        <v>1122</v>
      </c>
      <c r="D396" s="1" t="s">
        <v>365</v>
      </c>
      <c r="E396" s="73" t="s">
        <v>733</v>
      </c>
      <c r="F396" s="7">
        <v>70</v>
      </c>
      <c r="G396" s="9">
        <v>21.21</v>
      </c>
      <c r="H396" s="10">
        <f t="shared" si="12"/>
        <v>1484.7</v>
      </c>
      <c r="I396" s="64">
        <v>0.08</v>
      </c>
      <c r="J396" s="9">
        <v>22.91</v>
      </c>
      <c r="K396" s="9">
        <f t="shared" si="13"/>
        <v>1603.48</v>
      </c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  <c r="BF396" s="11"/>
      <c r="BG396" s="11"/>
    </row>
    <row r="397" spans="1:59" ht="30" customHeight="1" x14ac:dyDescent="0.25">
      <c r="A397" s="7">
        <v>395</v>
      </c>
      <c r="B397" s="8">
        <v>1</v>
      </c>
      <c r="C397" s="1" t="s">
        <v>1123</v>
      </c>
      <c r="D397" s="1" t="s">
        <v>366</v>
      </c>
      <c r="E397" s="73" t="s">
        <v>780</v>
      </c>
      <c r="F397" s="7">
        <v>55</v>
      </c>
      <c r="G397" s="9">
        <v>19.989999999999998</v>
      </c>
      <c r="H397" s="10">
        <f t="shared" si="12"/>
        <v>1099.45</v>
      </c>
      <c r="I397" s="64">
        <v>0.08</v>
      </c>
      <c r="J397" s="9">
        <v>21.59</v>
      </c>
      <c r="K397" s="9">
        <f t="shared" si="13"/>
        <v>1187.4100000000001</v>
      </c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  <c r="BF397" s="11"/>
      <c r="BG397" s="11"/>
    </row>
    <row r="398" spans="1:59" ht="30" customHeight="1" x14ac:dyDescent="0.25">
      <c r="A398" s="7">
        <v>396</v>
      </c>
      <c r="B398" s="8">
        <v>1</v>
      </c>
      <c r="C398" s="1" t="s">
        <v>1124</v>
      </c>
      <c r="D398" s="1" t="s">
        <v>367</v>
      </c>
      <c r="E398" s="73" t="s">
        <v>733</v>
      </c>
      <c r="F398" s="7">
        <v>1</v>
      </c>
      <c r="G398" s="9">
        <v>32.75</v>
      </c>
      <c r="H398" s="10">
        <f t="shared" si="12"/>
        <v>32.75</v>
      </c>
      <c r="I398" s="64">
        <v>0.08</v>
      </c>
      <c r="J398" s="9">
        <v>35.369999999999997</v>
      </c>
      <c r="K398" s="9">
        <f t="shared" si="13"/>
        <v>35.369999999999997</v>
      </c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  <c r="BF398" s="11"/>
      <c r="BG398" s="11"/>
    </row>
    <row r="399" spans="1:59" ht="30" customHeight="1" x14ac:dyDescent="0.25">
      <c r="A399" s="7">
        <v>397</v>
      </c>
      <c r="B399" s="8">
        <v>1</v>
      </c>
      <c r="C399" s="1" t="s">
        <v>1125</v>
      </c>
      <c r="D399" s="1" t="s">
        <v>368</v>
      </c>
      <c r="E399" s="73" t="s">
        <v>733</v>
      </c>
      <c r="F399" s="7">
        <v>50</v>
      </c>
      <c r="G399" s="9">
        <v>4.47</v>
      </c>
      <c r="H399" s="10">
        <f t="shared" si="12"/>
        <v>223.5</v>
      </c>
      <c r="I399" s="64">
        <v>0.08</v>
      </c>
      <c r="J399" s="9">
        <v>4.83</v>
      </c>
      <c r="K399" s="9">
        <f t="shared" si="13"/>
        <v>241.38</v>
      </c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  <c r="BF399" s="11"/>
      <c r="BG399" s="11"/>
    </row>
    <row r="400" spans="1:59" ht="30" customHeight="1" x14ac:dyDescent="0.25">
      <c r="A400" s="7">
        <v>398</v>
      </c>
      <c r="B400" s="8">
        <v>1</v>
      </c>
      <c r="C400" s="1" t="s">
        <v>1126</v>
      </c>
      <c r="D400" s="1" t="s">
        <v>369</v>
      </c>
      <c r="E400" s="73" t="s">
        <v>733</v>
      </c>
      <c r="F400" s="7">
        <v>5</v>
      </c>
      <c r="G400" s="9">
        <v>7.14</v>
      </c>
      <c r="H400" s="10">
        <f t="shared" si="12"/>
        <v>35.700000000000003</v>
      </c>
      <c r="I400" s="64">
        <v>0.08</v>
      </c>
      <c r="J400" s="9">
        <v>7.71</v>
      </c>
      <c r="K400" s="9">
        <f t="shared" si="13"/>
        <v>38.56</v>
      </c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  <c r="BF400" s="11"/>
      <c r="BG400" s="11"/>
    </row>
    <row r="401" spans="1:59" ht="30" customHeight="1" x14ac:dyDescent="0.25">
      <c r="A401" s="7">
        <v>399</v>
      </c>
      <c r="B401" s="8">
        <v>1</v>
      </c>
      <c r="C401" s="1" t="s">
        <v>1127</v>
      </c>
      <c r="D401" s="1" t="s">
        <v>370</v>
      </c>
      <c r="E401" s="73" t="s">
        <v>733</v>
      </c>
      <c r="F401" s="7">
        <v>5</v>
      </c>
      <c r="G401" s="9">
        <v>5.23</v>
      </c>
      <c r="H401" s="10">
        <f t="shared" si="12"/>
        <v>26.15</v>
      </c>
      <c r="I401" s="64">
        <v>0.08</v>
      </c>
      <c r="J401" s="9">
        <v>5.65</v>
      </c>
      <c r="K401" s="9">
        <f t="shared" si="13"/>
        <v>28.24</v>
      </c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  <c r="BF401" s="11"/>
      <c r="BG401" s="11"/>
    </row>
    <row r="402" spans="1:59" ht="30" customHeight="1" x14ac:dyDescent="0.25">
      <c r="A402" s="7">
        <v>400</v>
      </c>
      <c r="B402" s="8">
        <v>1</v>
      </c>
      <c r="C402" s="1" t="s">
        <v>1128</v>
      </c>
      <c r="D402" s="1" t="s">
        <v>371</v>
      </c>
      <c r="E402" s="73" t="s">
        <v>733</v>
      </c>
      <c r="F402" s="7">
        <v>2</v>
      </c>
      <c r="G402" s="9">
        <v>20.93</v>
      </c>
      <c r="H402" s="10">
        <f t="shared" si="12"/>
        <v>41.86</v>
      </c>
      <c r="I402" s="64">
        <v>0.08</v>
      </c>
      <c r="J402" s="9">
        <v>22.6</v>
      </c>
      <c r="K402" s="9">
        <f t="shared" si="13"/>
        <v>45.21</v>
      </c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  <c r="BF402" s="11"/>
      <c r="BG402" s="11"/>
    </row>
    <row r="403" spans="1:59" ht="30" customHeight="1" x14ac:dyDescent="0.25">
      <c r="A403" s="7">
        <v>401</v>
      </c>
      <c r="B403" s="8">
        <v>1</v>
      </c>
      <c r="C403" s="1" t="s">
        <v>1129</v>
      </c>
      <c r="D403" s="1" t="s">
        <v>372</v>
      </c>
      <c r="E403" s="73" t="s">
        <v>733</v>
      </c>
      <c r="F403" s="7">
        <v>1</v>
      </c>
      <c r="G403" s="9">
        <v>6589.9</v>
      </c>
      <c r="H403" s="10">
        <f t="shared" si="12"/>
        <v>6589.9</v>
      </c>
      <c r="I403" s="64">
        <v>0.08</v>
      </c>
      <c r="J403" s="9">
        <v>7117.09</v>
      </c>
      <c r="K403" s="9">
        <f t="shared" si="13"/>
        <v>7117.09</v>
      </c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  <c r="BF403" s="11"/>
      <c r="BG403" s="11"/>
    </row>
    <row r="404" spans="1:59" ht="30" customHeight="1" x14ac:dyDescent="0.25">
      <c r="A404" s="7">
        <v>402</v>
      </c>
      <c r="B404" s="8">
        <v>1</v>
      </c>
      <c r="C404" s="1" t="s">
        <v>1130</v>
      </c>
      <c r="D404" s="1" t="s">
        <v>373</v>
      </c>
      <c r="E404" s="73" t="s">
        <v>733</v>
      </c>
      <c r="F404" s="7">
        <v>1</v>
      </c>
      <c r="G404" s="9">
        <v>1.08</v>
      </c>
      <c r="H404" s="10">
        <f t="shared" si="12"/>
        <v>1.08</v>
      </c>
      <c r="I404" s="64">
        <v>0.08</v>
      </c>
      <c r="J404" s="9">
        <v>1.17</v>
      </c>
      <c r="K404" s="9">
        <f t="shared" si="13"/>
        <v>1.17</v>
      </c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  <c r="BF404" s="11"/>
      <c r="BG404" s="11"/>
    </row>
    <row r="405" spans="1:59" ht="30" customHeight="1" x14ac:dyDescent="0.25">
      <c r="A405" s="7">
        <v>403</v>
      </c>
      <c r="B405" s="8">
        <v>1</v>
      </c>
      <c r="C405" s="1" t="s">
        <v>1131</v>
      </c>
      <c r="D405" s="1" t="s">
        <v>374</v>
      </c>
      <c r="E405" s="73" t="s">
        <v>733</v>
      </c>
      <c r="F405" s="7">
        <v>3</v>
      </c>
      <c r="G405" s="9">
        <v>29.25</v>
      </c>
      <c r="H405" s="10">
        <f t="shared" si="12"/>
        <v>87.75</v>
      </c>
      <c r="I405" s="64">
        <v>0.08</v>
      </c>
      <c r="J405" s="9">
        <v>31.59</v>
      </c>
      <c r="K405" s="9">
        <f t="shared" si="13"/>
        <v>94.77</v>
      </c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  <c r="BF405" s="11"/>
      <c r="BG405" s="11"/>
    </row>
    <row r="406" spans="1:59" ht="30" customHeight="1" x14ac:dyDescent="0.25">
      <c r="A406" s="7">
        <v>404</v>
      </c>
      <c r="B406" s="8">
        <v>1</v>
      </c>
      <c r="C406" s="1" t="s">
        <v>1132</v>
      </c>
      <c r="D406" s="1" t="s">
        <v>1540</v>
      </c>
      <c r="E406" s="73" t="s">
        <v>733</v>
      </c>
      <c r="F406" s="7">
        <v>30</v>
      </c>
      <c r="G406" s="9">
        <v>17.329999999999998</v>
      </c>
      <c r="H406" s="10">
        <f t="shared" si="12"/>
        <v>519.9</v>
      </c>
      <c r="I406" s="64">
        <v>0.08</v>
      </c>
      <c r="J406" s="9">
        <v>18.72</v>
      </c>
      <c r="K406" s="9">
        <f t="shared" si="13"/>
        <v>561.49</v>
      </c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  <c r="BF406" s="11"/>
      <c r="BG406" s="11"/>
    </row>
    <row r="407" spans="1:59" ht="30" customHeight="1" x14ac:dyDescent="0.25">
      <c r="A407" s="7">
        <v>405</v>
      </c>
      <c r="B407" s="8">
        <v>1</v>
      </c>
      <c r="C407" s="1" t="s">
        <v>1133</v>
      </c>
      <c r="D407" s="1" t="s">
        <v>375</v>
      </c>
      <c r="E407" s="73" t="s">
        <v>733</v>
      </c>
      <c r="F407" s="7">
        <v>5</v>
      </c>
      <c r="G407" s="9">
        <v>16.8</v>
      </c>
      <c r="H407" s="10">
        <f t="shared" si="12"/>
        <v>84</v>
      </c>
      <c r="I407" s="64">
        <v>0.08</v>
      </c>
      <c r="J407" s="9">
        <v>18.14</v>
      </c>
      <c r="K407" s="9">
        <f t="shared" si="13"/>
        <v>90.72</v>
      </c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  <c r="BF407" s="11"/>
      <c r="BG407" s="11"/>
    </row>
    <row r="408" spans="1:59" ht="30" customHeight="1" x14ac:dyDescent="0.25">
      <c r="A408" s="7">
        <v>406</v>
      </c>
      <c r="B408" s="8">
        <v>1</v>
      </c>
      <c r="C408" s="1" t="s">
        <v>1134</v>
      </c>
      <c r="D408" s="1" t="s">
        <v>376</v>
      </c>
      <c r="E408" s="73" t="s">
        <v>733</v>
      </c>
      <c r="F408" s="7">
        <v>80</v>
      </c>
      <c r="G408" s="9">
        <v>5.2</v>
      </c>
      <c r="H408" s="10">
        <f t="shared" si="12"/>
        <v>416</v>
      </c>
      <c r="I408" s="64">
        <v>0.08</v>
      </c>
      <c r="J408" s="9">
        <v>5.62</v>
      </c>
      <c r="K408" s="9">
        <f t="shared" si="13"/>
        <v>449.28</v>
      </c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  <c r="BF408" s="11"/>
      <c r="BG408" s="11"/>
    </row>
    <row r="409" spans="1:59" ht="30" customHeight="1" x14ac:dyDescent="0.25">
      <c r="A409" s="7">
        <v>407</v>
      </c>
      <c r="B409" s="8">
        <v>1</v>
      </c>
      <c r="C409" s="1" t="s">
        <v>1135</v>
      </c>
      <c r="D409" s="1" t="s">
        <v>377</v>
      </c>
      <c r="E409" s="73" t="s">
        <v>733</v>
      </c>
      <c r="F409" s="7">
        <v>45</v>
      </c>
      <c r="G409" s="9">
        <v>9.8800000000000008</v>
      </c>
      <c r="H409" s="10">
        <f t="shared" si="12"/>
        <v>444.6</v>
      </c>
      <c r="I409" s="64">
        <v>0.08</v>
      </c>
      <c r="J409" s="9">
        <v>10.67</v>
      </c>
      <c r="K409" s="9">
        <f t="shared" si="13"/>
        <v>480.17</v>
      </c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  <c r="BF409" s="11"/>
      <c r="BG409" s="11"/>
    </row>
    <row r="410" spans="1:59" ht="30" customHeight="1" x14ac:dyDescent="0.25">
      <c r="A410" s="7">
        <v>408</v>
      </c>
      <c r="B410" s="8">
        <v>1</v>
      </c>
      <c r="C410" s="1" t="s">
        <v>1136</v>
      </c>
      <c r="D410" s="1" t="s">
        <v>378</v>
      </c>
      <c r="E410" s="73" t="s">
        <v>916</v>
      </c>
      <c r="F410" s="7">
        <v>1200</v>
      </c>
      <c r="G410" s="9">
        <v>10.5</v>
      </c>
      <c r="H410" s="10">
        <f t="shared" si="12"/>
        <v>12600</v>
      </c>
      <c r="I410" s="64">
        <v>0.08</v>
      </c>
      <c r="J410" s="9">
        <v>11.34</v>
      </c>
      <c r="K410" s="9">
        <f t="shared" si="13"/>
        <v>13608</v>
      </c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  <c r="BF410" s="11"/>
      <c r="BG410" s="11"/>
    </row>
    <row r="411" spans="1:59" ht="30" customHeight="1" x14ac:dyDescent="0.25">
      <c r="A411" s="7">
        <v>409</v>
      </c>
      <c r="B411" s="8">
        <v>1</v>
      </c>
      <c r="C411" s="1" t="s">
        <v>1137</v>
      </c>
      <c r="D411" s="1" t="s">
        <v>379</v>
      </c>
      <c r="E411" s="73" t="s">
        <v>815</v>
      </c>
      <c r="F411" s="7">
        <v>2</v>
      </c>
      <c r="G411" s="9">
        <v>47.78</v>
      </c>
      <c r="H411" s="10">
        <f t="shared" si="12"/>
        <v>95.56</v>
      </c>
      <c r="I411" s="64">
        <v>0.08</v>
      </c>
      <c r="J411" s="9">
        <v>51.6</v>
      </c>
      <c r="K411" s="9">
        <f t="shared" si="13"/>
        <v>103.2</v>
      </c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  <c r="BF411" s="11"/>
      <c r="BG411" s="11"/>
    </row>
    <row r="412" spans="1:59" ht="30" customHeight="1" x14ac:dyDescent="0.25">
      <c r="A412" s="7">
        <v>410</v>
      </c>
      <c r="B412" s="8">
        <v>1</v>
      </c>
      <c r="C412" s="1" t="s">
        <v>1138</v>
      </c>
      <c r="D412" s="1" t="s">
        <v>380</v>
      </c>
      <c r="E412" s="73" t="s">
        <v>733</v>
      </c>
      <c r="F412" s="7">
        <v>20</v>
      </c>
      <c r="G412" s="9">
        <v>7.24</v>
      </c>
      <c r="H412" s="10">
        <f t="shared" si="12"/>
        <v>144.80000000000001</v>
      </c>
      <c r="I412" s="64">
        <v>0.08</v>
      </c>
      <c r="J412" s="9">
        <v>7.82</v>
      </c>
      <c r="K412" s="9">
        <f t="shared" si="13"/>
        <v>156.38</v>
      </c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  <c r="BF412" s="11"/>
      <c r="BG412" s="11"/>
    </row>
    <row r="413" spans="1:59" ht="30" customHeight="1" x14ac:dyDescent="0.25">
      <c r="A413" s="7">
        <v>411</v>
      </c>
      <c r="B413" s="8">
        <v>1</v>
      </c>
      <c r="C413" s="1" t="s">
        <v>1139</v>
      </c>
      <c r="D413" s="1" t="s">
        <v>381</v>
      </c>
      <c r="E413" s="73" t="s">
        <v>733</v>
      </c>
      <c r="F413" s="7">
        <v>15</v>
      </c>
      <c r="G413" s="9">
        <v>10.07</v>
      </c>
      <c r="H413" s="10">
        <f t="shared" si="12"/>
        <v>151.05000000000001</v>
      </c>
      <c r="I413" s="64">
        <v>0.08</v>
      </c>
      <c r="J413" s="9">
        <v>10.88</v>
      </c>
      <c r="K413" s="9">
        <f t="shared" si="13"/>
        <v>163.13</v>
      </c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  <c r="BF413" s="11"/>
      <c r="BG413" s="11"/>
    </row>
    <row r="414" spans="1:59" ht="30" customHeight="1" x14ac:dyDescent="0.25">
      <c r="A414" s="7">
        <v>412</v>
      </c>
      <c r="B414" s="8">
        <v>1</v>
      </c>
      <c r="C414" s="1" t="s">
        <v>1140</v>
      </c>
      <c r="D414" s="1" t="s">
        <v>382</v>
      </c>
      <c r="E414" s="73" t="s">
        <v>733</v>
      </c>
      <c r="F414" s="7">
        <v>10</v>
      </c>
      <c r="G414" s="9">
        <v>127.5</v>
      </c>
      <c r="H414" s="10">
        <f t="shared" si="12"/>
        <v>1275</v>
      </c>
      <c r="I414" s="64">
        <v>0.08</v>
      </c>
      <c r="J414" s="9">
        <v>137.69999999999999</v>
      </c>
      <c r="K414" s="9">
        <f t="shared" si="13"/>
        <v>1377</v>
      </c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  <c r="BF414" s="11"/>
      <c r="BG414" s="11"/>
    </row>
    <row r="415" spans="1:59" ht="30" customHeight="1" x14ac:dyDescent="0.25">
      <c r="A415" s="7">
        <v>413</v>
      </c>
      <c r="B415" s="8">
        <v>1</v>
      </c>
      <c r="C415" s="1" t="s">
        <v>1141</v>
      </c>
      <c r="D415" s="1" t="s">
        <v>383</v>
      </c>
      <c r="E415" s="73" t="s">
        <v>733</v>
      </c>
      <c r="F415" s="7">
        <v>30</v>
      </c>
      <c r="G415" s="9">
        <v>287.67</v>
      </c>
      <c r="H415" s="10">
        <f t="shared" si="12"/>
        <v>8630.1</v>
      </c>
      <c r="I415" s="64">
        <v>0.08</v>
      </c>
      <c r="J415" s="9">
        <v>310.68</v>
      </c>
      <c r="K415" s="9">
        <f t="shared" si="13"/>
        <v>9320.51</v>
      </c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  <c r="BF415" s="11"/>
      <c r="BG415" s="11"/>
    </row>
    <row r="416" spans="1:59" ht="30" customHeight="1" x14ac:dyDescent="0.25">
      <c r="A416" s="7">
        <v>414</v>
      </c>
      <c r="B416" s="8">
        <v>1</v>
      </c>
      <c r="C416" s="1" t="s">
        <v>1142</v>
      </c>
      <c r="D416" s="1" t="s">
        <v>384</v>
      </c>
      <c r="E416" s="73" t="s">
        <v>733</v>
      </c>
      <c r="F416" s="7">
        <v>15</v>
      </c>
      <c r="G416" s="9">
        <v>25.99</v>
      </c>
      <c r="H416" s="10">
        <f t="shared" si="12"/>
        <v>389.85</v>
      </c>
      <c r="I416" s="64">
        <v>0.08</v>
      </c>
      <c r="J416" s="9">
        <v>28.07</v>
      </c>
      <c r="K416" s="9">
        <f t="shared" si="13"/>
        <v>421.04</v>
      </c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  <c r="BF416" s="11"/>
      <c r="BG416" s="11"/>
    </row>
    <row r="417" spans="1:59" ht="30" customHeight="1" x14ac:dyDescent="0.25">
      <c r="A417" s="7">
        <v>415</v>
      </c>
      <c r="B417" s="8">
        <v>1</v>
      </c>
      <c r="C417" s="1" t="s">
        <v>1143</v>
      </c>
      <c r="D417" s="1" t="s">
        <v>385</v>
      </c>
      <c r="E417" s="73" t="s">
        <v>733</v>
      </c>
      <c r="F417" s="7">
        <v>10</v>
      </c>
      <c r="G417" s="9">
        <v>41.59</v>
      </c>
      <c r="H417" s="10">
        <f t="shared" si="12"/>
        <v>415.9</v>
      </c>
      <c r="I417" s="64">
        <v>0.08</v>
      </c>
      <c r="J417" s="9">
        <v>44.92</v>
      </c>
      <c r="K417" s="9">
        <f t="shared" si="13"/>
        <v>449.17</v>
      </c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  <c r="BF417" s="11"/>
      <c r="BG417" s="11"/>
    </row>
    <row r="418" spans="1:59" ht="30" customHeight="1" x14ac:dyDescent="0.25">
      <c r="A418" s="7">
        <v>416</v>
      </c>
      <c r="B418" s="8">
        <v>1</v>
      </c>
      <c r="C418" s="1" t="s">
        <v>1144</v>
      </c>
      <c r="D418" s="1" t="s">
        <v>386</v>
      </c>
      <c r="E418" s="73" t="s">
        <v>780</v>
      </c>
      <c r="F418" s="7">
        <v>2</v>
      </c>
      <c r="G418" s="9">
        <v>5.72</v>
      </c>
      <c r="H418" s="10">
        <f t="shared" si="12"/>
        <v>11.44</v>
      </c>
      <c r="I418" s="64">
        <v>0.08</v>
      </c>
      <c r="J418" s="9">
        <v>6.18</v>
      </c>
      <c r="K418" s="9">
        <f t="shared" si="13"/>
        <v>12.36</v>
      </c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  <c r="BF418" s="11"/>
      <c r="BG418" s="11"/>
    </row>
    <row r="419" spans="1:59" ht="30" customHeight="1" x14ac:dyDescent="0.25">
      <c r="A419" s="7">
        <v>417</v>
      </c>
      <c r="B419" s="8">
        <v>1</v>
      </c>
      <c r="C419" s="1" t="s">
        <v>1145</v>
      </c>
      <c r="D419" s="1" t="s">
        <v>387</v>
      </c>
      <c r="E419" s="73" t="s">
        <v>733</v>
      </c>
      <c r="F419" s="7">
        <v>4</v>
      </c>
      <c r="G419" s="9">
        <v>71.36</v>
      </c>
      <c r="H419" s="10">
        <f t="shared" si="12"/>
        <v>285.44</v>
      </c>
      <c r="I419" s="64">
        <v>0.08</v>
      </c>
      <c r="J419" s="9">
        <v>77.069999999999993</v>
      </c>
      <c r="K419" s="9">
        <f t="shared" si="13"/>
        <v>308.27999999999997</v>
      </c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  <c r="BF419" s="11"/>
      <c r="BG419" s="11"/>
    </row>
    <row r="420" spans="1:59" ht="30" customHeight="1" x14ac:dyDescent="0.25">
      <c r="A420" s="7">
        <v>418</v>
      </c>
      <c r="B420" s="8">
        <v>1</v>
      </c>
      <c r="C420" s="1" t="s">
        <v>1146</v>
      </c>
      <c r="D420" s="1" t="s">
        <v>388</v>
      </c>
      <c r="E420" s="73" t="s">
        <v>733</v>
      </c>
      <c r="F420" s="7">
        <v>60</v>
      </c>
      <c r="G420" s="9">
        <v>32</v>
      </c>
      <c r="H420" s="10">
        <f t="shared" si="12"/>
        <v>1920</v>
      </c>
      <c r="I420" s="64">
        <v>0.08</v>
      </c>
      <c r="J420" s="9">
        <v>34.56</v>
      </c>
      <c r="K420" s="9">
        <f t="shared" si="13"/>
        <v>2073.6</v>
      </c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  <c r="BF420" s="11"/>
      <c r="BG420" s="11"/>
    </row>
    <row r="421" spans="1:59" ht="30" customHeight="1" x14ac:dyDescent="0.25">
      <c r="A421" s="7">
        <v>419</v>
      </c>
      <c r="B421" s="8">
        <v>1</v>
      </c>
      <c r="C421" s="1" t="s">
        <v>1147</v>
      </c>
      <c r="D421" s="1" t="s">
        <v>1541</v>
      </c>
      <c r="E421" s="73" t="s">
        <v>733</v>
      </c>
      <c r="F421" s="7">
        <v>15</v>
      </c>
      <c r="G421" s="9">
        <v>8.82</v>
      </c>
      <c r="H421" s="10">
        <f t="shared" si="12"/>
        <v>132.30000000000001</v>
      </c>
      <c r="I421" s="64">
        <v>0.08</v>
      </c>
      <c r="J421" s="9">
        <v>9.5299999999999994</v>
      </c>
      <c r="K421" s="9">
        <f t="shared" si="13"/>
        <v>142.88</v>
      </c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  <c r="BF421" s="11"/>
      <c r="BG421" s="11"/>
    </row>
    <row r="422" spans="1:59" ht="30" customHeight="1" x14ac:dyDescent="0.25">
      <c r="A422" s="7">
        <v>420</v>
      </c>
      <c r="B422" s="8">
        <v>1</v>
      </c>
      <c r="C422" s="1" t="s">
        <v>1148</v>
      </c>
      <c r="D422" s="1" t="s">
        <v>389</v>
      </c>
      <c r="E422" s="73" t="s">
        <v>733</v>
      </c>
      <c r="F422" s="7">
        <v>5</v>
      </c>
      <c r="G422" s="9">
        <v>26.04</v>
      </c>
      <c r="H422" s="10">
        <f t="shared" si="12"/>
        <v>130.19999999999999</v>
      </c>
      <c r="I422" s="64">
        <v>0.08</v>
      </c>
      <c r="J422" s="9">
        <v>28.12</v>
      </c>
      <c r="K422" s="9">
        <f t="shared" si="13"/>
        <v>140.62</v>
      </c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  <c r="BF422" s="11"/>
      <c r="BG422" s="11"/>
    </row>
    <row r="423" spans="1:59" ht="30" customHeight="1" x14ac:dyDescent="0.25">
      <c r="A423" s="7">
        <v>421</v>
      </c>
      <c r="B423" s="8">
        <v>1</v>
      </c>
      <c r="C423" s="1" t="s">
        <v>1149</v>
      </c>
      <c r="D423" s="1" t="s">
        <v>390</v>
      </c>
      <c r="E423" s="73" t="s">
        <v>733</v>
      </c>
      <c r="F423" s="7">
        <v>75</v>
      </c>
      <c r="G423" s="9">
        <v>17.8</v>
      </c>
      <c r="H423" s="10">
        <f t="shared" si="12"/>
        <v>1335</v>
      </c>
      <c r="I423" s="64">
        <v>0.08</v>
      </c>
      <c r="J423" s="9">
        <v>19.22</v>
      </c>
      <c r="K423" s="9">
        <f t="shared" si="13"/>
        <v>1441.8</v>
      </c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  <c r="BF423" s="11"/>
      <c r="BG423" s="11"/>
    </row>
    <row r="424" spans="1:59" ht="30" customHeight="1" x14ac:dyDescent="0.25">
      <c r="A424" s="7">
        <v>422</v>
      </c>
      <c r="B424" s="8">
        <v>1</v>
      </c>
      <c r="C424" s="1" t="s">
        <v>1150</v>
      </c>
      <c r="D424" s="1" t="s">
        <v>391</v>
      </c>
      <c r="E424" s="73" t="s">
        <v>733</v>
      </c>
      <c r="F424" s="7">
        <v>18</v>
      </c>
      <c r="G424" s="9">
        <v>17.68</v>
      </c>
      <c r="H424" s="10">
        <f t="shared" si="12"/>
        <v>318.24</v>
      </c>
      <c r="I424" s="64">
        <v>0.08</v>
      </c>
      <c r="J424" s="9">
        <v>19.09</v>
      </c>
      <c r="K424" s="9">
        <f t="shared" si="13"/>
        <v>343.7</v>
      </c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  <c r="BF424" s="11"/>
      <c r="BG424" s="11"/>
    </row>
    <row r="425" spans="1:59" ht="30" customHeight="1" x14ac:dyDescent="0.25">
      <c r="A425" s="7">
        <v>423</v>
      </c>
      <c r="B425" s="8">
        <v>1</v>
      </c>
      <c r="C425" s="1" t="s">
        <v>1151</v>
      </c>
      <c r="D425" s="1" t="s">
        <v>392</v>
      </c>
      <c r="E425" s="73" t="s">
        <v>733</v>
      </c>
      <c r="F425" s="7">
        <v>15</v>
      </c>
      <c r="G425" s="9">
        <v>14.56</v>
      </c>
      <c r="H425" s="10">
        <f t="shared" si="12"/>
        <v>218.4</v>
      </c>
      <c r="I425" s="64">
        <v>0.08</v>
      </c>
      <c r="J425" s="9">
        <v>15.72</v>
      </c>
      <c r="K425" s="9">
        <f t="shared" si="13"/>
        <v>235.87</v>
      </c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  <c r="BF425" s="11"/>
      <c r="BG425" s="11"/>
    </row>
    <row r="426" spans="1:59" ht="30" customHeight="1" x14ac:dyDescent="0.25">
      <c r="A426" s="7">
        <v>424</v>
      </c>
      <c r="B426" s="8">
        <v>1</v>
      </c>
      <c r="C426" s="1" t="s">
        <v>1152</v>
      </c>
      <c r="D426" s="1" t="s">
        <v>393</v>
      </c>
      <c r="E426" s="73" t="s">
        <v>733</v>
      </c>
      <c r="F426" s="7">
        <v>1</v>
      </c>
      <c r="G426" s="9">
        <v>142.47</v>
      </c>
      <c r="H426" s="10">
        <f t="shared" si="12"/>
        <v>142.47</v>
      </c>
      <c r="I426" s="64">
        <v>0.08</v>
      </c>
      <c r="J426" s="9">
        <v>153.87</v>
      </c>
      <c r="K426" s="9">
        <f t="shared" si="13"/>
        <v>153.87</v>
      </c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  <c r="BF426" s="11"/>
      <c r="BG426" s="11"/>
    </row>
    <row r="427" spans="1:59" ht="30" customHeight="1" x14ac:dyDescent="0.25">
      <c r="A427" s="7">
        <v>425</v>
      </c>
      <c r="B427" s="8">
        <v>1</v>
      </c>
      <c r="C427" s="1" t="s">
        <v>1153</v>
      </c>
      <c r="D427" s="1" t="s">
        <v>394</v>
      </c>
      <c r="E427" s="73" t="s">
        <v>733</v>
      </c>
      <c r="F427" s="7">
        <v>27</v>
      </c>
      <c r="G427" s="9">
        <v>42.82</v>
      </c>
      <c r="H427" s="10">
        <f t="shared" si="12"/>
        <v>1156.1400000000001</v>
      </c>
      <c r="I427" s="64">
        <v>0.08</v>
      </c>
      <c r="J427" s="9">
        <v>46.25</v>
      </c>
      <c r="K427" s="9">
        <f t="shared" si="13"/>
        <v>1248.6300000000001</v>
      </c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  <c r="BF427" s="11"/>
      <c r="BG427" s="11"/>
    </row>
    <row r="428" spans="1:59" ht="30" customHeight="1" x14ac:dyDescent="0.25">
      <c r="A428" s="7">
        <v>426</v>
      </c>
      <c r="B428" s="8">
        <v>1</v>
      </c>
      <c r="C428" s="1" t="s">
        <v>1154</v>
      </c>
      <c r="D428" s="1" t="s">
        <v>395</v>
      </c>
      <c r="E428" s="73" t="s">
        <v>733</v>
      </c>
      <c r="F428" s="7">
        <v>2</v>
      </c>
      <c r="G428" s="9">
        <v>24.54</v>
      </c>
      <c r="H428" s="10">
        <f t="shared" si="12"/>
        <v>49.08</v>
      </c>
      <c r="I428" s="64">
        <v>0.08</v>
      </c>
      <c r="J428" s="9">
        <v>26.5</v>
      </c>
      <c r="K428" s="9">
        <f t="shared" si="13"/>
        <v>53.01</v>
      </c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  <c r="BF428" s="11"/>
      <c r="BG428" s="11"/>
    </row>
    <row r="429" spans="1:59" ht="30" customHeight="1" x14ac:dyDescent="0.25">
      <c r="A429" s="7">
        <v>427</v>
      </c>
      <c r="B429" s="8">
        <v>1</v>
      </c>
      <c r="C429" s="1" t="s">
        <v>1155</v>
      </c>
      <c r="D429" s="1" t="s">
        <v>396</v>
      </c>
      <c r="E429" s="73" t="s">
        <v>733</v>
      </c>
      <c r="F429" s="7">
        <v>500</v>
      </c>
      <c r="G429" s="9">
        <v>30.3</v>
      </c>
      <c r="H429" s="10">
        <f t="shared" si="12"/>
        <v>15150</v>
      </c>
      <c r="I429" s="64">
        <v>0.08</v>
      </c>
      <c r="J429" s="9">
        <v>32.72</v>
      </c>
      <c r="K429" s="9">
        <f t="shared" si="13"/>
        <v>16362</v>
      </c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  <c r="BF429" s="11"/>
      <c r="BG429" s="11"/>
    </row>
    <row r="430" spans="1:59" ht="30" customHeight="1" x14ac:dyDescent="0.25">
      <c r="A430" s="7">
        <v>428</v>
      </c>
      <c r="B430" s="8">
        <v>1</v>
      </c>
      <c r="C430" s="1" t="s">
        <v>1156</v>
      </c>
      <c r="D430" s="1" t="s">
        <v>397</v>
      </c>
      <c r="E430" s="73" t="s">
        <v>733</v>
      </c>
      <c r="F430" s="7">
        <v>5</v>
      </c>
      <c r="G430" s="9">
        <v>13.67</v>
      </c>
      <c r="H430" s="10">
        <f t="shared" si="12"/>
        <v>68.349999999999994</v>
      </c>
      <c r="I430" s="64">
        <v>0.08</v>
      </c>
      <c r="J430" s="9">
        <v>14.76</v>
      </c>
      <c r="K430" s="9">
        <f t="shared" si="13"/>
        <v>73.819999999999993</v>
      </c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  <c r="BF430" s="11"/>
      <c r="BG430" s="11"/>
    </row>
    <row r="431" spans="1:59" ht="30" customHeight="1" x14ac:dyDescent="0.25">
      <c r="A431" s="7">
        <v>429</v>
      </c>
      <c r="B431" s="8">
        <v>1</v>
      </c>
      <c r="C431" s="1" t="s">
        <v>1157</v>
      </c>
      <c r="D431" s="1" t="s">
        <v>398</v>
      </c>
      <c r="E431" s="73" t="s">
        <v>733</v>
      </c>
      <c r="F431" s="7">
        <v>5</v>
      </c>
      <c r="G431" s="9">
        <v>5.26</v>
      </c>
      <c r="H431" s="10">
        <f t="shared" si="12"/>
        <v>26.3</v>
      </c>
      <c r="I431" s="64">
        <v>0.08</v>
      </c>
      <c r="J431" s="9">
        <v>5.68</v>
      </c>
      <c r="K431" s="9">
        <f t="shared" si="13"/>
        <v>28.4</v>
      </c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  <c r="BF431" s="11"/>
      <c r="BG431" s="11"/>
    </row>
    <row r="432" spans="1:59" ht="30" customHeight="1" x14ac:dyDescent="0.25">
      <c r="A432" s="7">
        <v>430</v>
      </c>
      <c r="B432" s="8">
        <v>1</v>
      </c>
      <c r="C432" s="1" t="s">
        <v>1158</v>
      </c>
      <c r="D432" s="1" t="s">
        <v>399</v>
      </c>
      <c r="E432" s="73" t="s">
        <v>733</v>
      </c>
      <c r="F432" s="7">
        <v>90</v>
      </c>
      <c r="G432" s="9">
        <v>6.68</v>
      </c>
      <c r="H432" s="10">
        <f t="shared" si="12"/>
        <v>601.20000000000005</v>
      </c>
      <c r="I432" s="64">
        <v>0.08</v>
      </c>
      <c r="J432" s="9">
        <v>7.21</v>
      </c>
      <c r="K432" s="9">
        <f t="shared" si="13"/>
        <v>649.29999999999995</v>
      </c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  <c r="BF432" s="11"/>
      <c r="BG432" s="11"/>
    </row>
    <row r="433" spans="1:59" ht="30" customHeight="1" x14ac:dyDescent="0.25">
      <c r="A433" s="7">
        <v>431</v>
      </c>
      <c r="B433" s="8">
        <v>1</v>
      </c>
      <c r="C433" s="1" t="s">
        <v>1159</v>
      </c>
      <c r="D433" s="1" t="s">
        <v>400</v>
      </c>
      <c r="E433" s="73" t="s">
        <v>733</v>
      </c>
      <c r="F433" s="7">
        <v>15</v>
      </c>
      <c r="G433" s="9">
        <v>6.13</v>
      </c>
      <c r="H433" s="10">
        <f t="shared" si="12"/>
        <v>91.95</v>
      </c>
      <c r="I433" s="64">
        <v>0.08</v>
      </c>
      <c r="J433" s="9">
        <v>6.62</v>
      </c>
      <c r="K433" s="9">
        <f t="shared" si="13"/>
        <v>99.31</v>
      </c>
      <c r="L433" s="11"/>
      <c r="M433" s="11"/>
      <c r="N433" s="19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  <c r="AZ433" s="11"/>
      <c r="BA433" s="11"/>
      <c r="BB433" s="11"/>
      <c r="BC433" s="11"/>
      <c r="BD433" s="11"/>
      <c r="BE433" s="11"/>
      <c r="BF433" s="11"/>
      <c r="BG433" s="11"/>
    </row>
    <row r="434" spans="1:59" ht="30" customHeight="1" x14ac:dyDescent="0.25">
      <c r="A434" s="7">
        <v>432</v>
      </c>
      <c r="B434" s="8">
        <v>1</v>
      </c>
      <c r="C434" s="1" t="s">
        <v>1160</v>
      </c>
      <c r="D434" s="1" t="s">
        <v>401</v>
      </c>
      <c r="E434" s="73" t="s">
        <v>733</v>
      </c>
      <c r="F434" s="7">
        <v>2</v>
      </c>
      <c r="G434" s="9">
        <v>4.87</v>
      </c>
      <c r="H434" s="10">
        <f t="shared" si="12"/>
        <v>9.74</v>
      </c>
      <c r="I434" s="64">
        <v>0.08</v>
      </c>
      <c r="J434" s="9">
        <v>5.26</v>
      </c>
      <c r="K434" s="9">
        <f t="shared" si="13"/>
        <v>10.52</v>
      </c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  <c r="AZ434" s="11"/>
      <c r="BA434" s="11"/>
      <c r="BB434" s="11"/>
      <c r="BC434" s="11"/>
      <c r="BD434" s="11"/>
      <c r="BE434" s="11"/>
      <c r="BF434" s="11"/>
      <c r="BG434" s="11"/>
    </row>
    <row r="435" spans="1:59" ht="30" customHeight="1" x14ac:dyDescent="0.25">
      <c r="A435" s="7">
        <v>433</v>
      </c>
      <c r="B435" s="8">
        <v>1</v>
      </c>
      <c r="C435" s="1" t="s">
        <v>1161</v>
      </c>
      <c r="D435" s="1" t="s">
        <v>402</v>
      </c>
      <c r="E435" s="73" t="s">
        <v>733</v>
      </c>
      <c r="F435" s="7">
        <v>5</v>
      </c>
      <c r="G435" s="9">
        <v>3.55</v>
      </c>
      <c r="H435" s="10">
        <f t="shared" si="12"/>
        <v>17.75</v>
      </c>
      <c r="I435" s="64">
        <v>0.08</v>
      </c>
      <c r="J435" s="9">
        <v>3.83</v>
      </c>
      <c r="K435" s="9">
        <f t="shared" si="13"/>
        <v>19.170000000000002</v>
      </c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  <c r="AZ435" s="11"/>
      <c r="BA435" s="11"/>
      <c r="BB435" s="11"/>
      <c r="BC435" s="11"/>
      <c r="BD435" s="11"/>
      <c r="BE435" s="11"/>
      <c r="BF435" s="11"/>
      <c r="BG435" s="11"/>
    </row>
    <row r="436" spans="1:59" ht="30" customHeight="1" x14ac:dyDescent="0.25">
      <c r="A436" s="7">
        <v>434</v>
      </c>
      <c r="B436" s="8">
        <v>1</v>
      </c>
      <c r="C436" s="1" t="s">
        <v>1162</v>
      </c>
      <c r="D436" s="1" t="s">
        <v>403</v>
      </c>
      <c r="E436" s="73" t="s">
        <v>733</v>
      </c>
      <c r="F436" s="7">
        <v>5</v>
      </c>
      <c r="G436" s="9">
        <v>4.04</v>
      </c>
      <c r="H436" s="10">
        <f t="shared" si="12"/>
        <v>20.2</v>
      </c>
      <c r="I436" s="64">
        <v>0.08</v>
      </c>
      <c r="J436" s="9">
        <v>4.3600000000000003</v>
      </c>
      <c r="K436" s="9">
        <f t="shared" si="13"/>
        <v>21.82</v>
      </c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  <c r="AZ436" s="11"/>
      <c r="BA436" s="11"/>
      <c r="BB436" s="11"/>
      <c r="BC436" s="11"/>
      <c r="BD436" s="11"/>
      <c r="BE436" s="11"/>
      <c r="BF436" s="11"/>
      <c r="BG436" s="11"/>
    </row>
    <row r="437" spans="1:59" ht="30" customHeight="1" x14ac:dyDescent="0.25">
      <c r="A437" s="7">
        <v>435</v>
      </c>
      <c r="B437" s="8">
        <v>1</v>
      </c>
      <c r="C437" s="1" t="s">
        <v>1163</v>
      </c>
      <c r="D437" s="1" t="s">
        <v>404</v>
      </c>
      <c r="E437" s="73" t="s">
        <v>733</v>
      </c>
      <c r="F437" s="7">
        <v>60</v>
      </c>
      <c r="G437" s="9">
        <v>3.98</v>
      </c>
      <c r="H437" s="10">
        <f t="shared" si="12"/>
        <v>238.8</v>
      </c>
      <c r="I437" s="64">
        <v>0.08</v>
      </c>
      <c r="J437" s="9">
        <v>4.3</v>
      </c>
      <c r="K437" s="9">
        <f t="shared" si="13"/>
        <v>257.89999999999998</v>
      </c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  <c r="AZ437" s="11"/>
      <c r="BA437" s="11"/>
      <c r="BB437" s="11"/>
      <c r="BC437" s="11"/>
      <c r="BD437" s="11"/>
      <c r="BE437" s="11"/>
      <c r="BF437" s="11"/>
      <c r="BG437" s="11"/>
    </row>
    <row r="438" spans="1:59" ht="30" customHeight="1" x14ac:dyDescent="0.25">
      <c r="A438" s="12">
        <v>436</v>
      </c>
      <c r="B438" s="13">
        <v>1</v>
      </c>
      <c r="C438" s="14" t="s">
        <v>1164</v>
      </c>
      <c r="D438" s="83" t="s">
        <v>1523</v>
      </c>
      <c r="E438" s="74" t="s">
        <v>780</v>
      </c>
      <c r="F438" s="12">
        <v>2</v>
      </c>
      <c r="G438" s="16">
        <v>0</v>
      </c>
      <c r="H438" s="17">
        <f t="shared" si="12"/>
        <v>0</v>
      </c>
      <c r="I438" s="65">
        <v>0.08</v>
      </c>
      <c r="J438" s="16">
        <v>0</v>
      </c>
      <c r="K438" s="16">
        <f t="shared" si="13"/>
        <v>0</v>
      </c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  <c r="AZ438" s="11"/>
      <c r="BA438" s="11"/>
      <c r="BB438" s="11"/>
      <c r="BC438" s="11"/>
      <c r="BD438" s="11"/>
      <c r="BE438" s="11"/>
      <c r="BF438" s="11"/>
      <c r="BG438" s="11"/>
    </row>
    <row r="439" spans="1:59" ht="30" customHeight="1" x14ac:dyDescent="0.25">
      <c r="A439" s="7">
        <v>437</v>
      </c>
      <c r="B439" s="8">
        <v>1</v>
      </c>
      <c r="C439" s="1" t="s">
        <v>1165</v>
      </c>
      <c r="D439" s="1" t="s">
        <v>405</v>
      </c>
      <c r="E439" s="73" t="s">
        <v>733</v>
      </c>
      <c r="F439" s="7">
        <v>3</v>
      </c>
      <c r="G439" s="9">
        <v>12.39</v>
      </c>
      <c r="H439" s="10">
        <f t="shared" si="12"/>
        <v>37.17</v>
      </c>
      <c r="I439" s="64">
        <v>0.08</v>
      </c>
      <c r="J439" s="9">
        <v>13.38</v>
      </c>
      <c r="K439" s="9">
        <f t="shared" si="13"/>
        <v>40.14</v>
      </c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  <c r="AZ439" s="11"/>
      <c r="BA439" s="11"/>
      <c r="BB439" s="11"/>
      <c r="BC439" s="11"/>
      <c r="BD439" s="11"/>
      <c r="BE439" s="11"/>
      <c r="BF439" s="11"/>
      <c r="BG439" s="11"/>
    </row>
    <row r="440" spans="1:59" ht="30" customHeight="1" x14ac:dyDescent="0.25">
      <c r="A440" s="7">
        <v>438</v>
      </c>
      <c r="B440" s="8">
        <v>1</v>
      </c>
      <c r="C440" s="1" t="s">
        <v>1166</v>
      </c>
      <c r="D440" s="1" t="s">
        <v>406</v>
      </c>
      <c r="E440" s="73" t="s">
        <v>733</v>
      </c>
      <c r="F440" s="7">
        <v>6</v>
      </c>
      <c r="G440" s="9">
        <v>51.59</v>
      </c>
      <c r="H440" s="10">
        <f t="shared" si="12"/>
        <v>309.54000000000002</v>
      </c>
      <c r="I440" s="64">
        <v>0.08</v>
      </c>
      <c r="J440" s="9">
        <v>55.72</v>
      </c>
      <c r="K440" s="9">
        <f t="shared" si="13"/>
        <v>334.3</v>
      </c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/>
      <c r="BF440" s="11"/>
      <c r="BG440" s="11"/>
    </row>
    <row r="441" spans="1:59" ht="30" customHeight="1" x14ac:dyDescent="0.25">
      <c r="A441" s="7">
        <v>439</v>
      </c>
      <c r="B441" s="8">
        <v>1</v>
      </c>
      <c r="C441" s="1" t="s">
        <v>1167</v>
      </c>
      <c r="D441" s="1" t="s">
        <v>407</v>
      </c>
      <c r="E441" s="73" t="s">
        <v>733</v>
      </c>
      <c r="F441" s="7">
        <v>8</v>
      </c>
      <c r="G441" s="9">
        <v>16.100000000000001</v>
      </c>
      <c r="H441" s="10">
        <f t="shared" si="12"/>
        <v>128.80000000000001</v>
      </c>
      <c r="I441" s="64">
        <v>0.08</v>
      </c>
      <c r="J441" s="9">
        <v>17.39</v>
      </c>
      <c r="K441" s="9">
        <f t="shared" si="13"/>
        <v>139.1</v>
      </c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  <c r="AZ441" s="11"/>
      <c r="BA441" s="11"/>
      <c r="BB441" s="11"/>
      <c r="BC441" s="11"/>
      <c r="BD441" s="11"/>
      <c r="BE441" s="11"/>
      <c r="BF441" s="11"/>
      <c r="BG441" s="11"/>
    </row>
    <row r="442" spans="1:59" ht="30" customHeight="1" x14ac:dyDescent="0.25">
      <c r="A442" s="7">
        <v>440</v>
      </c>
      <c r="B442" s="8">
        <v>1</v>
      </c>
      <c r="C442" s="1" t="s">
        <v>1168</v>
      </c>
      <c r="D442" s="1" t="s">
        <v>408</v>
      </c>
      <c r="E442" s="73" t="s">
        <v>733</v>
      </c>
      <c r="F442" s="7">
        <v>1</v>
      </c>
      <c r="G442" s="9">
        <v>6.56</v>
      </c>
      <c r="H442" s="10">
        <f t="shared" si="12"/>
        <v>6.56</v>
      </c>
      <c r="I442" s="64">
        <v>0.08</v>
      </c>
      <c r="J442" s="9">
        <v>7.08</v>
      </c>
      <c r="K442" s="9">
        <f t="shared" si="13"/>
        <v>7.08</v>
      </c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  <c r="AZ442" s="11"/>
      <c r="BA442" s="11"/>
      <c r="BB442" s="11"/>
      <c r="BC442" s="11"/>
      <c r="BD442" s="11"/>
      <c r="BE442" s="11"/>
      <c r="BF442" s="11"/>
      <c r="BG442" s="11"/>
    </row>
    <row r="443" spans="1:59" ht="30" customHeight="1" x14ac:dyDescent="0.25">
      <c r="A443" s="7">
        <v>441</v>
      </c>
      <c r="B443" s="8">
        <v>1</v>
      </c>
      <c r="C443" s="1" t="s">
        <v>1169</v>
      </c>
      <c r="D443" s="1" t="s">
        <v>409</v>
      </c>
      <c r="E443" s="73" t="s">
        <v>733</v>
      </c>
      <c r="F443" s="7">
        <v>1</v>
      </c>
      <c r="G443" s="9">
        <v>2.66</v>
      </c>
      <c r="H443" s="10">
        <f t="shared" si="12"/>
        <v>2.66</v>
      </c>
      <c r="I443" s="64">
        <v>0.08</v>
      </c>
      <c r="J443" s="9">
        <v>2.87</v>
      </c>
      <c r="K443" s="9">
        <f t="shared" si="13"/>
        <v>2.87</v>
      </c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  <c r="AZ443" s="11"/>
      <c r="BA443" s="11"/>
      <c r="BB443" s="11"/>
      <c r="BC443" s="11"/>
      <c r="BD443" s="11"/>
      <c r="BE443" s="11"/>
      <c r="BF443" s="11"/>
      <c r="BG443" s="11"/>
    </row>
    <row r="444" spans="1:59" ht="30" customHeight="1" x14ac:dyDescent="0.25">
      <c r="A444" s="7">
        <v>442</v>
      </c>
      <c r="B444" s="8">
        <v>1</v>
      </c>
      <c r="C444" s="1" t="s">
        <v>1170</v>
      </c>
      <c r="D444" s="1" t="s">
        <v>410</v>
      </c>
      <c r="E444" s="73" t="s">
        <v>733</v>
      </c>
      <c r="F444" s="7">
        <v>2</v>
      </c>
      <c r="G444" s="9">
        <v>19.309999999999999</v>
      </c>
      <c r="H444" s="10">
        <f t="shared" si="12"/>
        <v>38.619999999999997</v>
      </c>
      <c r="I444" s="64">
        <v>0.08</v>
      </c>
      <c r="J444" s="9">
        <v>20.85</v>
      </c>
      <c r="K444" s="9">
        <f t="shared" si="13"/>
        <v>41.71</v>
      </c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  <c r="AZ444" s="11"/>
      <c r="BA444" s="11"/>
      <c r="BB444" s="11"/>
      <c r="BC444" s="11"/>
      <c r="BD444" s="11"/>
      <c r="BE444" s="11"/>
      <c r="BF444" s="11"/>
      <c r="BG444" s="11"/>
    </row>
    <row r="445" spans="1:59" ht="30" customHeight="1" x14ac:dyDescent="0.25">
      <c r="A445" s="7">
        <v>443</v>
      </c>
      <c r="B445" s="8">
        <v>1</v>
      </c>
      <c r="C445" s="1" t="s">
        <v>1171</v>
      </c>
      <c r="D445" s="1" t="s">
        <v>411</v>
      </c>
      <c r="E445" s="73" t="s">
        <v>733</v>
      </c>
      <c r="F445" s="7">
        <v>5</v>
      </c>
      <c r="G445" s="9">
        <v>49.18</v>
      </c>
      <c r="H445" s="10">
        <f t="shared" si="12"/>
        <v>245.9</v>
      </c>
      <c r="I445" s="64">
        <v>0.08</v>
      </c>
      <c r="J445" s="9">
        <v>53.11</v>
      </c>
      <c r="K445" s="9">
        <f t="shared" si="13"/>
        <v>265.57</v>
      </c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  <c r="AZ445" s="11"/>
      <c r="BA445" s="11"/>
      <c r="BB445" s="11"/>
      <c r="BC445" s="11"/>
      <c r="BD445" s="11"/>
      <c r="BE445" s="11"/>
      <c r="BF445" s="11"/>
      <c r="BG445" s="11"/>
    </row>
    <row r="446" spans="1:59" ht="30" customHeight="1" x14ac:dyDescent="0.25">
      <c r="A446" s="7">
        <v>444</v>
      </c>
      <c r="B446" s="8">
        <v>1</v>
      </c>
      <c r="C446" s="1" t="s">
        <v>1172</v>
      </c>
      <c r="D446" s="1" t="s">
        <v>412</v>
      </c>
      <c r="E446" s="73" t="s">
        <v>733</v>
      </c>
      <c r="F446" s="7">
        <v>15</v>
      </c>
      <c r="G446" s="9">
        <v>29.36</v>
      </c>
      <c r="H446" s="10">
        <f t="shared" si="12"/>
        <v>440.4</v>
      </c>
      <c r="I446" s="64">
        <v>0.08</v>
      </c>
      <c r="J446" s="9">
        <v>31.71</v>
      </c>
      <c r="K446" s="9">
        <f t="shared" si="13"/>
        <v>475.63</v>
      </c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  <c r="AZ446" s="11"/>
      <c r="BA446" s="11"/>
      <c r="BB446" s="11"/>
      <c r="BC446" s="11"/>
      <c r="BD446" s="11"/>
      <c r="BE446" s="11"/>
      <c r="BF446" s="11"/>
      <c r="BG446" s="11"/>
    </row>
    <row r="447" spans="1:59" ht="30" customHeight="1" x14ac:dyDescent="0.25">
      <c r="A447" s="7">
        <v>445</v>
      </c>
      <c r="B447" s="8">
        <v>1</v>
      </c>
      <c r="C447" s="1" t="s">
        <v>1173</v>
      </c>
      <c r="D447" s="1" t="s">
        <v>413</v>
      </c>
      <c r="E447" s="73" t="s">
        <v>733</v>
      </c>
      <c r="F447" s="7">
        <v>3</v>
      </c>
      <c r="G447" s="9">
        <v>4.0199999999999996</v>
      </c>
      <c r="H447" s="10">
        <f t="shared" si="12"/>
        <v>12.06</v>
      </c>
      <c r="I447" s="64">
        <v>0.08</v>
      </c>
      <c r="J447" s="9">
        <v>4.34</v>
      </c>
      <c r="K447" s="9">
        <f t="shared" si="13"/>
        <v>13.02</v>
      </c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  <c r="AZ447" s="11"/>
      <c r="BA447" s="11"/>
      <c r="BB447" s="11"/>
      <c r="BC447" s="11"/>
      <c r="BD447" s="11"/>
      <c r="BE447" s="11"/>
      <c r="BF447" s="11"/>
      <c r="BG447" s="11"/>
    </row>
    <row r="448" spans="1:59" ht="30" customHeight="1" x14ac:dyDescent="0.25">
      <c r="A448" s="7">
        <v>446</v>
      </c>
      <c r="B448" s="8">
        <v>1</v>
      </c>
      <c r="C448" s="1" t="s">
        <v>1174</v>
      </c>
      <c r="D448" s="1" t="s">
        <v>414</v>
      </c>
      <c r="E448" s="73" t="s">
        <v>733</v>
      </c>
      <c r="F448" s="7">
        <v>35</v>
      </c>
      <c r="G448" s="9">
        <v>18.62</v>
      </c>
      <c r="H448" s="10">
        <f t="shared" si="12"/>
        <v>651.70000000000005</v>
      </c>
      <c r="I448" s="64">
        <v>0.08</v>
      </c>
      <c r="J448" s="9">
        <v>20.11</v>
      </c>
      <c r="K448" s="9">
        <f t="shared" si="13"/>
        <v>703.84</v>
      </c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  <c r="AZ448" s="11"/>
      <c r="BA448" s="11"/>
      <c r="BB448" s="11"/>
      <c r="BC448" s="11"/>
      <c r="BD448" s="11"/>
      <c r="BE448" s="11"/>
      <c r="BF448" s="11"/>
      <c r="BG448" s="11"/>
    </row>
    <row r="449" spans="1:59" ht="30" customHeight="1" x14ac:dyDescent="0.25">
      <c r="A449" s="7">
        <v>447</v>
      </c>
      <c r="B449" s="8">
        <v>1</v>
      </c>
      <c r="C449" s="1" t="s">
        <v>1175</v>
      </c>
      <c r="D449" s="1" t="s">
        <v>415</v>
      </c>
      <c r="E449" s="73" t="s">
        <v>733</v>
      </c>
      <c r="F449" s="7">
        <v>1</v>
      </c>
      <c r="G449" s="9">
        <v>16.2</v>
      </c>
      <c r="H449" s="10">
        <f t="shared" si="12"/>
        <v>16.2</v>
      </c>
      <c r="I449" s="64">
        <v>0.08</v>
      </c>
      <c r="J449" s="9">
        <v>17.5</v>
      </c>
      <c r="K449" s="9">
        <f t="shared" si="13"/>
        <v>17.5</v>
      </c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  <c r="BF449" s="11"/>
      <c r="BG449" s="11"/>
    </row>
    <row r="450" spans="1:59" ht="30" customHeight="1" x14ac:dyDescent="0.25">
      <c r="A450" s="7">
        <v>448</v>
      </c>
      <c r="B450" s="8">
        <v>1</v>
      </c>
      <c r="C450" s="1" t="s">
        <v>1176</v>
      </c>
      <c r="D450" s="1" t="s">
        <v>416</v>
      </c>
      <c r="E450" s="73" t="s">
        <v>733</v>
      </c>
      <c r="F450" s="7">
        <v>5</v>
      </c>
      <c r="G450" s="9">
        <v>6.56</v>
      </c>
      <c r="H450" s="10">
        <f t="shared" si="12"/>
        <v>32.799999999999997</v>
      </c>
      <c r="I450" s="64">
        <v>0.08</v>
      </c>
      <c r="J450" s="9">
        <v>7.08</v>
      </c>
      <c r="K450" s="9">
        <f t="shared" si="13"/>
        <v>35.42</v>
      </c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</row>
    <row r="451" spans="1:59" ht="30" customHeight="1" x14ac:dyDescent="0.25">
      <c r="A451" s="7">
        <v>449</v>
      </c>
      <c r="B451" s="8">
        <v>1</v>
      </c>
      <c r="C451" s="1" t="s">
        <v>1177</v>
      </c>
      <c r="D451" s="1" t="s">
        <v>417</v>
      </c>
      <c r="E451" s="73" t="s">
        <v>733</v>
      </c>
      <c r="F451" s="7">
        <v>5</v>
      </c>
      <c r="G451" s="9">
        <v>13.13</v>
      </c>
      <c r="H451" s="10">
        <f t="shared" si="12"/>
        <v>65.650000000000006</v>
      </c>
      <c r="I451" s="64">
        <v>0.08</v>
      </c>
      <c r="J451" s="9">
        <v>14.18</v>
      </c>
      <c r="K451" s="9">
        <f t="shared" si="13"/>
        <v>70.900000000000006</v>
      </c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  <c r="BF451" s="11"/>
      <c r="BG451" s="11"/>
    </row>
    <row r="452" spans="1:59" ht="30" customHeight="1" x14ac:dyDescent="0.25">
      <c r="A452" s="7">
        <v>450</v>
      </c>
      <c r="B452" s="8">
        <v>1</v>
      </c>
      <c r="C452" s="1" t="s">
        <v>1178</v>
      </c>
      <c r="D452" s="1" t="s">
        <v>418</v>
      </c>
      <c r="E452" s="73" t="s">
        <v>733</v>
      </c>
      <c r="F452" s="7">
        <v>10</v>
      </c>
      <c r="G452" s="9">
        <v>19.309999999999999</v>
      </c>
      <c r="H452" s="10">
        <f t="shared" ref="H452:H515" si="14">ROUND(G452*F452,2)</f>
        <v>193.1</v>
      </c>
      <c r="I452" s="64">
        <v>0.08</v>
      </c>
      <c r="J452" s="9">
        <v>20.85</v>
      </c>
      <c r="K452" s="9">
        <f t="shared" ref="K452:K515" si="15">ROUND(H452*(100%+I452),2)</f>
        <v>208.55</v>
      </c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  <c r="BF452" s="11"/>
      <c r="BG452" s="11"/>
    </row>
    <row r="453" spans="1:59" ht="30" customHeight="1" x14ac:dyDescent="0.25">
      <c r="A453" s="7">
        <v>451</v>
      </c>
      <c r="B453" s="8">
        <v>1</v>
      </c>
      <c r="C453" s="1" t="s">
        <v>1179</v>
      </c>
      <c r="D453" s="1" t="s">
        <v>419</v>
      </c>
      <c r="E453" s="73" t="s">
        <v>733</v>
      </c>
      <c r="F453" s="7">
        <v>15</v>
      </c>
      <c r="G453" s="9">
        <v>9.67</v>
      </c>
      <c r="H453" s="10">
        <f t="shared" si="14"/>
        <v>145.05000000000001</v>
      </c>
      <c r="I453" s="64">
        <v>0.08</v>
      </c>
      <c r="J453" s="9">
        <v>10.44</v>
      </c>
      <c r="K453" s="9">
        <f t="shared" si="15"/>
        <v>156.65</v>
      </c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  <c r="AZ453" s="11"/>
      <c r="BA453" s="11"/>
      <c r="BB453" s="11"/>
      <c r="BC453" s="11"/>
      <c r="BD453" s="11"/>
      <c r="BE453" s="11"/>
      <c r="BF453" s="11"/>
      <c r="BG453" s="11"/>
    </row>
    <row r="454" spans="1:59" ht="30" customHeight="1" x14ac:dyDescent="0.25">
      <c r="A454" s="12">
        <v>452</v>
      </c>
      <c r="B454" s="13">
        <v>1</v>
      </c>
      <c r="C454" s="14" t="s">
        <v>1180</v>
      </c>
      <c r="D454" s="83" t="s">
        <v>1523</v>
      </c>
      <c r="E454" s="74" t="s">
        <v>733</v>
      </c>
      <c r="F454" s="12">
        <v>2</v>
      </c>
      <c r="G454" s="16">
        <v>0</v>
      </c>
      <c r="H454" s="17">
        <f t="shared" si="14"/>
        <v>0</v>
      </c>
      <c r="I454" s="65">
        <v>0.08</v>
      </c>
      <c r="J454" s="16">
        <v>0</v>
      </c>
      <c r="K454" s="16">
        <f t="shared" si="15"/>
        <v>0</v>
      </c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  <c r="AZ454" s="11"/>
      <c r="BA454" s="11"/>
      <c r="BB454" s="11"/>
      <c r="BC454" s="11"/>
      <c r="BD454" s="11"/>
      <c r="BE454" s="11"/>
      <c r="BF454" s="11"/>
      <c r="BG454" s="11"/>
    </row>
    <row r="455" spans="1:59" ht="30" customHeight="1" x14ac:dyDescent="0.25">
      <c r="A455" s="12">
        <v>453</v>
      </c>
      <c r="B455" s="13">
        <v>1</v>
      </c>
      <c r="C455" s="14" t="s">
        <v>1181</v>
      </c>
      <c r="D455" s="83" t="s">
        <v>1523</v>
      </c>
      <c r="E455" s="74" t="s">
        <v>733</v>
      </c>
      <c r="F455" s="12">
        <v>2</v>
      </c>
      <c r="G455" s="16">
        <v>0</v>
      </c>
      <c r="H455" s="17">
        <f t="shared" si="14"/>
        <v>0</v>
      </c>
      <c r="I455" s="65">
        <v>0.08</v>
      </c>
      <c r="J455" s="16">
        <v>0</v>
      </c>
      <c r="K455" s="16">
        <f t="shared" si="15"/>
        <v>0</v>
      </c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  <c r="AZ455" s="11"/>
      <c r="BA455" s="11"/>
      <c r="BB455" s="11"/>
      <c r="BC455" s="11"/>
      <c r="BD455" s="11"/>
      <c r="BE455" s="11"/>
      <c r="BF455" s="11"/>
      <c r="BG455" s="11"/>
    </row>
    <row r="456" spans="1:59" ht="30" customHeight="1" x14ac:dyDescent="0.25">
      <c r="A456" s="7">
        <v>454</v>
      </c>
      <c r="B456" s="8">
        <v>1</v>
      </c>
      <c r="C456" s="1" t="s">
        <v>1182</v>
      </c>
      <c r="D456" s="1" t="s">
        <v>420</v>
      </c>
      <c r="E456" s="73" t="s">
        <v>733</v>
      </c>
      <c r="F456" s="7">
        <v>2</v>
      </c>
      <c r="G456" s="9">
        <v>13.19</v>
      </c>
      <c r="H456" s="10">
        <f t="shared" si="14"/>
        <v>26.38</v>
      </c>
      <c r="I456" s="64">
        <v>0.08</v>
      </c>
      <c r="J456" s="9">
        <v>14.25</v>
      </c>
      <c r="K456" s="9">
        <f t="shared" si="15"/>
        <v>28.49</v>
      </c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  <c r="AZ456" s="11"/>
      <c r="BA456" s="11"/>
      <c r="BB456" s="11"/>
      <c r="BC456" s="11"/>
      <c r="BD456" s="11"/>
      <c r="BE456" s="11"/>
      <c r="BF456" s="11"/>
      <c r="BG456" s="11"/>
    </row>
    <row r="457" spans="1:59" ht="30" customHeight="1" x14ac:dyDescent="0.25">
      <c r="A457" s="12">
        <v>455</v>
      </c>
      <c r="B457" s="13">
        <v>1</v>
      </c>
      <c r="C457" s="14" t="s">
        <v>1183</v>
      </c>
      <c r="D457" s="83" t="s">
        <v>1523</v>
      </c>
      <c r="E457" s="74" t="s">
        <v>733</v>
      </c>
      <c r="F457" s="12">
        <v>2</v>
      </c>
      <c r="G457" s="16">
        <v>0</v>
      </c>
      <c r="H457" s="17">
        <f t="shared" si="14"/>
        <v>0</v>
      </c>
      <c r="I457" s="65">
        <v>0.08</v>
      </c>
      <c r="J457" s="16">
        <v>0</v>
      </c>
      <c r="K457" s="16">
        <f t="shared" si="15"/>
        <v>0</v>
      </c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  <c r="BF457" s="11"/>
      <c r="BG457" s="11"/>
    </row>
    <row r="458" spans="1:59" ht="30" customHeight="1" x14ac:dyDescent="0.25">
      <c r="A458" s="7">
        <v>456</v>
      </c>
      <c r="B458" s="8">
        <v>1</v>
      </c>
      <c r="C458" s="1" t="s">
        <v>1184</v>
      </c>
      <c r="D458" s="1" t="s">
        <v>421</v>
      </c>
      <c r="E458" s="73" t="s">
        <v>733</v>
      </c>
      <c r="F458" s="7">
        <v>20</v>
      </c>
      <c r="G458" s="9">
        <v>22.26</v>
      </c>
      <c r="H458" s="10">
        <f t="shared" si="14"/>
        <v>445.2</v>
      </c>
      <c r="I458" s="64">
        <v>0.08</v>
      </c>
      <c r="J458" s="9">
        <v>24.04</v>
      </c>
      <c r="K458" s="9">
        <f t="shared" si="15"/>
        <v>480.82</v>
      </c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  <c r="AZ458" s="11"/>
      <c r="BA458" s="11"/>
      <c r="BB458" s="11"/>
      <c r="BC458" s="11"/>
      <c r="BD458" s="11"/>
      <c r="BE458" s="11"/>
      <c r="BF458" s="11"/>
      <c r="BG458" s="11"/>
    </row>
    <row r="459" spans="1:59" ht="30" customHeight="1" x14ac:dyDescent="0.25">
      <c r="A459" s="7">
        <v>457</v>
      </c>
      <c r="B459" s="8">
        <v>1</v>
      </c>
      <c r="C459" s="1" t="s">
        <v>1185</v>
      </c>
      <c r="D459" s="1" t="s">
        <v>422</v>
      </c>
      <c r="E459" s="73" t="s">
        <v>733</v>
      </c>
      <c r="F459" s="7">
        <v>6</v>
      </c>
      <c r="G459" s="9">
        <v>42.46</v>
      </c>
      <c r="H459" s="10">
        <f t="shared" si="14"/>
        <v>254.76</v>
      </c>
      <c r="I459" s="64">
        <v>0.08</v>
      </c>
      <c r="J459" s="9">
        <v>45.86</v>
      </c>
      <c r="K459" s="9">
        <f t="shared" si="15"/>
        <v>275.14</v>
      </c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  <c r="AZ459" s="11"/>
      <c r="BA459" s="11"/>
      <c r="BB459" s="11"/>
      <c r="BC459" s="11"/>
      <c r="BD459" s="11"/>
      <c r="BE459" s="11"/>
      <c r="BF459" s="11"/>
      <c r="BG459" s="11"/>
    </row>
    <row r="460" spans="1:59" ht="30" customHeight="1" x14ac:dyDescent="0.25">
      <c r="A460" s="7">
        <v>458</v>
      </c>
      <c r="B460" s="8">
        <v>1</v>
      </c>
      <c r="C460" s="1" t="s">
        <v>1186</v>
      </c>
      <c r="D460" s="1" t="s">
        <v>423</v>
      </c>
      <c r="E460" s="73" t="s">
        <v>733</v>
      </c>
      <c r="F460" s="7">
        <v>140</v>
      </c>
      <c r="G460" s="9">
        <v>80.790000000000006</v>
      </c>
      <c r="H460" s="10">
        <f t="shared" si="14"/>
        <v>11310.6</v>
      </c>
      <c r="I460" s="64">
        <v>0.08</v>
      </c>
      <c r="J460" s="9">
        <v>87.25</v>
      </c>
      <c r="K460" s="9">
        <f t="shared" si="15"/>
        <v>12215.45</v>
      </c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  <c r="AZ460" s="11"/>
      <c r="BA460" s="11"/>
      <c r="BB460" s="11"/>
      <c r="BC460" s="11"/>
      <c r="BD460" s="11"/>
      <c r="BE460" s="11"/>
      <c r="BF460" s="11"/>
      <c r="BG460" s="11"/>
    </row>
    <row r="461" spans="1:59" ht="30" customHeight="1" x14ac:dyDescent="0.25">
      <c r="A461" s="7">
        <v>459</v>
      </c>
      <c r="B461" s="8">
        <v>1</v>
      </c>
      <c r="C461" s="1" t="s">
        <v>1187</v>
      </c>
      <c r="D461" s="1" t="s">
        <v>424</v>
      </c>
      <c r="E461" s="73" t="s">
        <v>733</v>
      </c>
      <c r="F461" s="7">
        <v>2</v>
      </c>
      <c r="G461" s="9">
        <v>145.59</v>
      </c>
      <c r="H461" s="10">
        <f t="shared" si="14"/>
        <v>291.18</v>
      </c>
      <c r="I461" s="64">
        <v>0.08</v>
      </c>
      <c r="J461" s="9">
        <v>157.24</v>
      </c>
      <c r="K461" s="9">
        <f t="shared" si="15"/>
        <v>314.47000000000003</v>
      </c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  <c r="AZ461" s="11"/>
      <c r="BA461" s="11"/>
      <c r="BB461" s="11"/>
      <c r="BC461" s="11"/>
      <c r="BD461" s="11"/>
      <c r="BE461" s="11"/>
      <c r="BF461" s="11"/>
      <c r="BG461" s="11"/>
    </row>
    <row r="462" spans="1:59" ht="30" customHeight="1" x14ac:dyDescent="0.25">
      <c r="A462" s="7">
        <v>460</v>
      </c>
      <c r="B462" s="8">
        <v>1</v>
      </c>
      <c r="C462" s="1" t="s">
        <v>1188</v>
      </c>
      <c r="D462" s="1" t="s">
        <v>425</v>
      </c>
      <c r="E462" s="73" t="s">
        <v>733</v>
      </c>
      <c r="F462" s="7">
        <v>40</v>
      </c>
      <c r="G462" s="9">
        <v>521.13</v>
      </c>
      <c r="H462" s="10">
        <f t="shared" si="14"/>
        <v>20845.2</v>
      </c>
      <c r="I462" s="64">
        <v>0.08</v>
      </c>
      <c r="J462" s="9">
        <v>562.82000000000005</v>
      </c>
      <c r="K462" s="9">
        <f t="shared" si="15"/>
        <v>22512.82</v>
      </c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  <c r="AZ462" s="11"/>
      <c r="BA462" s="11"/>
      <c r="BB462" s="11"/>
      <c r="BC462" s="11"/>
      <c r="BD462" s="11"/>
      <c r="BE462" s="11"/>
      <c r="BF462" s="11"/>
      <c r="BG462" s="11"/>
    </row>
    <row r="463" spans="1:59" ht="30" customHeight="1" x14ac:dyDescent="0.25">
      <c r="A463" s="7">
        <v>461</v>
      </c>
      <c r="B463" s="8">
        <v>1</v>
      </c>
      <c r="C463" s="1" t="s">
        <v>1189</v>
      </c>
      <c r="D463" s="1" t="s">
        <v>426</v>
      </c>
      <c r="E463" s="73" t="s">
        <v>733</v>
      </c>
      <c r="F463" s="7">
        <v>3</v>
      </c>
      <c r="G463" s="9">
        <v>27.62</v>
      </c>
      <c r="H463" s="10">
        <f t="shared" si="14"/>
        <v>82.86</v>
      </c>
      <c r="I463" s="64">
        <v>0.08</v>
      </c>
      <c r="J463" s="9">
        <v>29.83</v>
      </c>
      <c r="K463" s="9">
        <f t="shared" si="15"/>
        <v>89.49</v>
      </c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  <c r="AZ463" s="11"/>
      <c r="BA463" s="11"/>
      <c r="BB463" s="11"/>
      <c r="BC463" s="11"/>
      <c r="BD463" s="11"/>
      <c r="BE463" s="11"/>
      <c r="BF463" s="11"/>
      <c r="BG463" s="11"/>
    </row>
    <row r="464" spans="1:59" ht="30" customHeight="1" x14ac:dyDescent="0.25">
      <c r="A464" s="7">
        <v>462</v>
      </c>
      <c r="B464" s="8">
        <v>1</v>
      </c>
      <c r="C464" s="1" t="s">
        <v>1190</v>
      </c>
      <c r="D464" s="1" t="s">
        <v>427</v>
      </c>
      <c r="E464" s="73" t="s">
        <v>733</v>
      </c>
      <c r="F464" s="7">
        <v>15</v>
      </c>
      <c r="G464" s="9">
        <v>17.8</v>
      </c>
      <c r="H464" s="10">
        <f t="shared" si="14"/>
        <v>267</v>
      </c>
      <c r="I464" s="64">
        <v>0.08</v>
      </c>
      <c r="J464" s="9">
        <v>19.22</v>
      </c>
      <c r="K464" s="9">
        <f t="shared" si="15"/>
        <v>288.36</v>
      </c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  <c r="AZ464" s="11"/>
      <c r="BA464" s="11"/>
      <c r="BB464" s="11"/>
      <c r="BC464" s="11"/>
      <c r="BD464" s="11"/>
      <c r="BE464" s="11"/>
      <c r="BF464" s="11"/>
      <c r="BG464" s="11"/>
    </row>
    <row r="465" spans="1:59" ht="30" customHeight="1" x14ac:dyDescent="0.25">
      <c r="A465" s="7">
        <v>463</v>
      </c>
      <c r="B465" s="8">
        <v>1</v>
      </c>
      <c r="C465" s="1" t="s">
        <v>1191</v>
      </c>
      <c r="D465" s="1" t="s">
        <v>428</v>
      </c>
      <c r="E465" s="73" t="s">
        <v>733</v>
      </c>
      <c r="F465" s="7">
        <v>2</v>
      </c>
      <c r="G465" s="9">
        <v>155.06</v>
      </c>
      <c r="H465" s="10">
        <f t="shared" si="14"/>
        <v>310.12</v>
      </c>
      <c r="I465" s="64">
        <v>0.08</v>
      </c>
      <c r="J465" s="9">
        <v>167.46</v>
      </c>
      <c r="K465" s="9">
        <f t="shared" si="15"/>
        <v>334.93</v>
      </c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  <c r="AZ465" s="11"/>
      <c r="BA465" s="11"/>
      <c r="BB465" s="11"/>
      <c r="BC465" s="11"/>
      <c r="BD465" s="11"/>
      <c r="BE465" s="11"/>
      <c r="BF465" s="11"/>
      <c r="BG465" s="11"/>
    </row>
    <row r="466" spans="1:59" ht="30" customHeight="1" x14ac:dyDescent="0.25">
      <c r="A466" s="7">
        <v>464</v>
      </c>
      <c r="B466" s="8">
        <v>1</v>
      </c>
      <c r="C466" s="1" t="s">
        <v>1192</v>
      </c>
      <c r="D466" s="1" t="s">
        <v>429</v>
      </c>
      <c r="E466" s="73" t="s">
        <v>733</v>
      </c>
      <c r="F466" s="7">
        <v>2</v>
      </c>
      <c r="G466" s="9">
        <v>101.12</v>
      </c>
      <c r="H466" s="10">
        <f t="shared" si="14"/>
        <v>202.24</v>
      </c>
      <c r="I466" s="64">
        <v>0.08</v>
      </c>
      <c r="J466" s="9">
        <v>109.21</v>
      </c>
      <c r="K466" s="9">
        <f t="shared" si="15"/>
        <v>218.42</v>
      </c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  <c r="AZ466" s="11"/>
      <c r="BA466" s="11"/>
      <c r="BB466" s="11"/>
      <c r="BC466" s="11"/>
      <c r="BD466" s="11"/>
      <c r="BE466" s="11"/>
      <c r="BF466" s="11"/>
      <c r="BG466" s="11"/>
    </row>
    <row r="467" spans="1:59" ht="30" customHeight="1" x14ac:dyDescent="0.25">
      <c r="A467" s="7">
        <v>465</v>
      </c>
      <c r="B467" s="8">
        <v>1</v>
      </c>
      <c r="C467" s="1" t="s">
        <v>1193</v>
      </c>
      <c r="D467" s="1" t="s">
        <v>430</v>
      </c>
      <c r="E467" s="73" t="s">
        <v>733</v>
      </c>
      <c r="F467" s="7">
        <v>1</v>
      </c>
      <c r="G467" s="9">
        <v>107.06</v>
      </c>
      <c r="H467" s="10">
        <f t="shared" si="14"/>
        <v>107.06</v>
      </c>
      <c r="I467" s="64">
        <v>0.08</v>
      </c>
      <c r="J467" s="9">
        <v>115.62</v>
      </c>
      <c r="K467" s="9">
        <f t="shared" si="15"/>
        <v>115.62</v>
      </c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  <c r="AZ467" s="11"/>
      <c r="BA467" s="11"/>
      <c r="BB467" s="11"/>
      <c r="BC467" s="11"/>
      <c r="BD467" s="11"/>
      <c r="BE467" s="11"/>
      <c r="BF467" s="11"/>
      <c r="BG467" s="11"/>
    </row>
    <row r="468" spans="1:59" ht="30" customHeight="1" x14ac:dyDescent="0.25">
      <c r="A468" s="7">
        <v>466</v>
      </c>
      <c r="B468" s="8">
        <v>1</v>
      </c>
      <c r="C468" s="1" t="s">
        <v>1194</v>
      </c>
      <c r="D468" s="1" t="s">
        <v>431</v>
      </c>
      <c r="E468" s="73" t="s">
        <v>733</v>
      </c>
      <c r="F468" s="7">
        <v>5</v>
      </c>
      <c r="G468" s="9">
        <v>54.47</v>
      </c>
      <c r="H468" s="10">
        <f t="shared" si="14"/>
        <v>272.35000000000002</v>
      </c>
      <c r="I468" s="64">
        <v>0.08</v>
      </c>
      <c r="J468" s="9">
        <v>58.83</v>
      </c>
      <c r="K468" s="9">
        <f t="shared" si="15"/>
        <v>294.14</v>
      </c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  <c r="AZ468" s="11"/>
      <c r="BA468" s="11"/>
      <c r="BB468" s="11"/>
      <c r="BC468" s="11"/>
      <c r="BD468" s="11"/>
      <c r="BE468" s="11"/>
      <c r="BF468" s="11"/>
      <c r="BG468" s="11"/>
    </row>
    <row r="469" spans="1:59" ht="30" customHeight="1" x14ac:dyDescent="0.25">
      <c r="A469" s="7">
        <v>467</v>
      </c>
      <c r="B469" s="8">
        <v>1</v>
      </c>
      <c r="C469" s="1" t="s">
        <v>1195</v>
      </c>
      <c r="D469" s="1" t="s">
        <v>432</v>
      </c>
      <c r="E469" s="73" t="s">
        <v>733</v>
      </c>
      <c r="F469" s="7">
        <v>5</v>
      </c>
      <c r="G469" s="9">
        <v>18.23</v>
      </c>
      <c r="H469" s="10">
        <f t="shared" si="14"/>
        <v>91.15</v>
      </c>
      <c r="I469" s="64">
        <v>0.08</v>
      </c>
      <c r="J469" s="9">
        <v>19.690000000000001</v>
      </c>
      <c r="K469" s="9">
        <f t="shared" si="15"/>
        <v>98.44</v>
      </c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  <c r="AZ469" s="11"/>
      <c r="BA469" s="11"/>
      <c r="BB469" s="11"/>
      <c r="BC469" s="11"/>
      <c r="BD469" s="11"/>
      <c r="BE469" s="11"/>
      <c r="BF469" s="11"/>
      <c r="BG469" s="11"/>
    </row>
    <row r="470" spans="1:59" ht="30" customHeight="1" x14ac:dyDescent="0.25">
      <c r="A470" s="7">
        <v>468</v>
      </c>
      <c r="B470" s="8">
        <v>1</v>
      </c>
      <c r="C470" s="1" t="s">
        <v>1196</v>
      </c>
      <c r="D470" s="1" t="s">
        <v>433</v>
      </c>
      <c r="E470" s="73" t="s">
        <v>733</v>
      </c>
      <c r="F470" s="7">
        <v>2</v>
      </c>
      <c r="G470" s="9">
        <v>22.79</v>
      </c>
      <c r="H470" s="10">
        <f t="shared" si="14"/>
        <v>45.58</v>
      </c>
      <c r="I470" s="64">
        <v>0.08</v>
      </c>
      <c r="J470" s="9">
        <v>24.61</v>
      </c>
      <c r="K470" s="9">
        <f t="shared" si="15"/>
        <v>49.23</v>
      </c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  <c r="AZ470" s="11"/>
      <c r="BA470" s="11"/>
      <c r="BB470" s="11"/>
      <c r="BC470" s="11"/>
      <c r="BD470" s="11"/>
      <c r="BE470" s="11"/>
      <c r="BF470" s="11"/>
      <c r="BG470" s="11"/>
    </row>
    <row r="471" spans="1:59" ht="30" customHeight="1" x14ac:dyDescent="0.25">
      <c r="A471" s="7">
        <v>469</v>
      </c>
      <c r="B471" s="8">
        <v>1</v>
      </c>
      <c r="C471" s="1" t="s">
        <v>1197</v>
      </c>
      <c r="D471" s="1" t="s">
        <v>434</v>
      </c>
      <c r="E471" s="73" t="s">
        <v>780</v>
      </c>
      <c r="F471" s="7">
        <v>10</v>
      </c>
      <c r="G471" s="9">
        <v>31.8</v>
      </c>
      <c r="H471" s="10">
        <f t="shared" si="14"/>
        <v>318</v>
      </c>
      <c r="I471" s="64">
        <v>0.08</v>
      </c>
      <c r="J471" s="9">
        <v>34.340000000000003</v>
      </c>
      <c r="K471" s="9">
        <f t="shared" si="15"/>
        <v>343.44</v>
      </c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  <c r="AZ471" s="11"/>
      <c r="BA471" s="11"/>
      <c r="BB471" s="11"/>
      <c r="BC471" s="11"/>
      <c r="BD471" s="11"/>
      <c r="BE471" s="11"/>
      <c r="BF471" s="11"/>
      <c r="BG471" s="11"/>
    </row>
    <row r="472" spans="1:59" ht="30" customHeight="1" x14ac:dyDescent="0.25">
      <c r="A472" s="7">
        <v>470</v>
      </c>
      <c r="B472" s="8">
        <v>1</v>
      </c>
      <c r="C472" s="1" t="s">
        <v>1198</v>
      </c>
      <c r="D472" s="1" t="s">
        <v>435</v>
      </c>
      <c r="E472" s="73" t="s">
        <v>733</v>
      </c>
      <c r="F472" s="7">
        <v>270</v>
      </c>
      <c r="G472" s="9">
        <v>27.95</v>
      </c>
      <c r="H472" s="10">
        <f t="shared" si="14"/>
        <v>7546.5</v>
      </c>
      <c r="I472" s="64">
        <v>0.08</v>
      </c>
      <c r="J472" s="9">
        <v>30.19</v>
      </c>
      <c r="K472" s="9">
        <f t="shared" si="15"/>
        <v>8150.22</v>
      </c>
      <c r="L472" s="11"/>
      <c r="M472" s="20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  <c r="AZ472" s="11"/>
      <c r="BA472" s="11"/>
      <c r="BB472" s="11"/>
      <c r="BC472" s="11"/>
      <c r="BD472" s="11"/>
      <c r="BE472" s="11"/>
      <c r="BF472" s="11"/>
      <c r="BG472" s="11"/>
    </row>
    <row r="473" spans="1:59" ht="30" customHeight="1" x14ac:dyDescent="0.25">
      <c r="A473" s="7">
        <v>471</v>
      </c>
      <c r="B473" s="8">
        <v>1</v>
      </c>
      <c r="C473" s="1" t="s">
        <v>1199</v>
      </c>
      <c r="D473" s="1" t="s">
        <v>436</v>
      </c>
      <c r="E473" s="73" t="s">
        <v>733</v>
      </c>
      <c r="F473" s="7">
        <v>60</v>
      </c>
      <c r="G473" s="9">
        <v>54.56</v>
      </c>
      <c r="H473" s="10">
        <f t="shared" si="14"/>
        <v>3273.6</v>
      </c>
      <c r="I473" s="64">
        <v>0.08</v>
      </c>
      <c r="J473" s="9">
        <v>58.92</v>
      </c>
      <c r="K473" s="9">
        <f t="shared" si="15"/>
        <v>3535.49</v>
      </c>
      <c r="L473" s="11"/>
      <c r="M473" s="20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  <c r="AZ473" s="11"/>
      <c r="BA473" s="11"/>
      <c r="BB473" s="11"/>
      <c r="BC473" s="11"/>
      <c r="BD473" s="11"/>
      <c r="BE473" s="11"/>
      <c r="BF473" s="11"/>
      <c r="BG473" s="11"/>
    </row>
    <row r="474" spans="1:59" ht="48.6" customHeight="1" x14ac:dyDescent="0.25">
      <c r="A474" s="7">
        <v>472</v>
      </c>
      <c r="B474" s="8">
        <v>1</v>
      </c>
      <c r="C474" s="1" t="s">
        <v>1200</v>
      </c>
      <c r="D474" s="1" t="s">
        <v>1542</v>
      </c>
      <c r="E474" s="73" t="s">
        <v>733</v>
      </c>
      <c r="F474" s="7">
        <v>110</v>
      </c>
      <c r="G474" s="9">
        <v>18.18</v>
      </c>
      <c r="H474" s="10">
        <f t="shared" si="14"/>
        <v>1999.8</v>
      </c>
      <c r="I474" s="64">
        <v>0.08</v>
      </c>
      <c r="J474" s="9">
        <v>19.63</v>
      </c>
      <c r="K474" s="9">
        <f t="shared" si="15"/>
        <v>2159.7800000000002</v>
      </c>
    </row>
    <row r="475" spans="1:59" ht="63.75" x14ac:dyDescent="0.25">
      <c r="A475" s="7">
        <v>473</v>
      </c>
      <c r="B475" s="8">
        <v>1</v>
      </c>
      <c r="C475" s="84" t="s">
        <v>1201</v>
      </c>
      <c r="D475" s="1" t="s">
        <v>437</v>
      </c>
      <c r="E475" s="73" t="s">
        <v>780</v>
      </c>
      <c r="F475" s="7">
        <v>125</v>
      </c>
      <c r="G475" s="9">
        <v>46.58</v>
      </c>
      <c r="H475" s="10">
        <f t="shared" si="14"/>
        <v>5822.5</v>
      </c>
      <c r="I475" s="64">
        <v>0</v>
      </c>
      <c r="J475" s="9">
        <v>46.58</v>
      </c>
      <c r="K475" s="9">
        <f t="shared" si="15"/>
        <v>5822.5</v>
      </c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  <c r="AZ475" s="11"/>
      <c r="BA475" s="11"/>
      <c r="BB475" s="11"/>
      <c r="BC475" s="11"/>
      <c r="BD475" s="11"/>
      <c r="BE475" s="11"/>
      <c r="BF475" s="11"/>
      <c r="BG475" s="11"/>
    </row>
    <row r="476" spans="1:59" ht="30" customHeight="1" x14ac:dyDescent="0.25">
      <c r="A476" s="7">
        <v>474</v>
      </c>
      <c r="B476" s="8">
        <v>1</v>
      </c>
      <c r="C476" s="1" t="s">
        <v>1202</v>
      </c>
      <c r="D476" s="1" t="s">
        <v>438</v>
      </c>
      <c r="E476" s="73" t="s">
        <v>733</v>
      </c>
      <c r="F476" s="7">
        <v>7</v>
      </c>
      <c r="G476" s="9">
        <v>31.2</v>
      </c>
      <c r="H476" s="10">
        <f t="shared" si="14"/>
        <v>218.4</v>
      </c>
      <c r="I476" s="64">
        <v>0.08</v>
      </c>
      <c r="J476" s="9">
        <v>33.700000000000003</v>
      </c>
      <c r="K476" s="9">
        <f t="shared" si="15"/>
        <v>235.87</v>
      </c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  <c r="AZ476" s="11"/>
      <c r="BA476" s="11"/>
      <c r="BB476" s="11"/>
      <c r="BC476" s="11"/>
      <c r="BD476" s="11"/>
      <c r="BE476" s="11"/>
      <c r="BF476" s="11"/>
      <c r="BG476" s="11"/>
    </row>
    <row r="477" spans="1:59" ht="30" customHeight="1" x14ac:dyDescent="0.25">
      <c r="A477" s="7">
        <v>475</v>
      </c>
      <c r="B477" s="8">
        <v>1</v>
      </c>
      <c r="C477" s="1" t="s">
        <v>1203</v>
      </c>
      <c r="D477" s="1" t="s">
        <v>439</v>
      </c>
      <c r="E477" s="73" t="s">
        <v>733</v>
      </c>
      <c r="F477" s="7">
        <v>5</v>
      </c>
      <c r="G477" s="9">
        <v>83.18</v>
      </c>
      <c r="H477" s="10">
        <f t="shared" si="14"/>
        <v>415.9</v>
      </c>
      <c r="I477" s="64">
        <v>0.08</v>
      </c>
      <c r="J477" s="9">
        <v>89.83</v>
      </c>
      <c r="K477" s="9">
        <f t="shared" si="15"/>
        <v>449.17</v>
      </c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  <c r="AZ477" s="11"/>
      <c r="BA477" s="11"/>
      <c r="BB477" s="11"/>
      <c r="BC477" s="11"/>
      <c r="BD477" s="11"/>
      <c r="BE477" s="11"/>
      <c r="BF477" s="11"/>
      <c r="BG477" s="11"/>
    </row>
    <row r="478" spans="1:59" ht="30" customHeight="1" x14ac:dyDescent="0.25">
      <c r="A478" s="7">
        <v>476</v>
      </c>
      <c r="B478" s="8">
        <v>1</v>
      </c>
      <c r="C478" s="1" t="s">
        <v>1204</v>
      </c>
      <c r="D478" s="1" t="s">
        <v>440</v>
      </c>
      <c r="E478" s="73" t="s">
        <v>733</v>
      </c>
      <c r="F478" s="7">
        <v>5</v>
      </c>
      <c r="G478" s="9">
        <v>20.99</v>
      </c>
      <c r="H478" s="10">
        <f t="shared" si="14"/>
        <v>104.95</v>
      </c>
      <c r="I478" s="64">
        <v>0.08</v>
      </c>
      <c r="J478" s="9">
        <v>22.67</v>
      </c>
      <c r="K478" s="9">
        <f t="shared" si="15"/>
        <v>113.35</v>
      </c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  <c r="AZ478" s="11"/>
      <c r="BA478" s="11"/>
      <c r="BB478" s="11"/>
      <c r="BC478" s="11"/>
      <c r="BD478" s="11"/>
      <c r="BE478" s="11"/>
      <c r="BF478" s="11"/>
      <c r="BG478" s="11"/>
    </row>
    <row r="479" spans="1:59" ht="30" customHeight="1" x14ac:dyDescent="0.25">
      <c r="A479" s="7">
        <v>477</v>
      </c>
      <c r="B479" s="8">
        <v>1</v>
      </c>
      <c r="C479" s="1" t="s">
        <v>1205</v>
      </c>
      <c r="D479" s="1" t="s">
        <v>441</v>
      </c>
      <c r="E479" s="73" t="s">
        <v>733</v>
      </c>
      <c r="F479" s="7">
        <v>5</v>
      </c>
      <c r="G479" s="9">
        <v>11.24</v>
      </c>
      <c r="H479" s="10">
        <f t="shared" si="14"/>
        <v>56.2</v>
      </c>
      <c r="I479" s="64">
        <v>0.08</v>
      </c>
      <c r="J479" s="9">
        <v>12.14</v>
      </c>
      <c r="K479" s="9">
        <f t="shared" si="15"/>
        <v>60.7</v>
      </c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  <c r="AZ479" s="11"/>
      <c r="BA479" s="11"/>
      <c r="BB479" s="11"/>
      <c r="BC479" s="11"/>
      <c r="BD479" s="11"/>
      <c r="BE479" s="11"/>
      <c r="BF479" s="11"/>
      <c r="BG479" s="11"/>
    </row>
    <row r="480" spans="1:59" ht="30" customHeight="1" x14ac:dyDescent="0.25">
      <c r="A480" s="7">
        <v>478</v>
      </c>
      <c r="B480" s="8">
        <v>1</v>
      </c>
      <c r="C480" s="1" t="s">
        <v>1206</v>
      </c>
      <c r="D480" s="1" t="s">
        <v>442</v>
      </c>
      <c r="E480" s="73" t="s">
        <v>733</v>
      </c>
      <c r="F480" s="7">
        <v>1</v>
      </c>
      <c r="G480" s="9">
        <v>26.25</v>
      </c>
      <c r="H480" s="10">
        <f t="shared" si="14"/>
        <v>26.25</v>
      </c>
      <c r="I480" s="64">
        <v>0.08</v>
      </c>
      <c r="J480" s="9">
        <v>28.35</v>
      </c>
      <c r="K480" s="9">
        <f t="shared" si="15"/>
        <v>28.35</v>
      </c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  <c r="AZ480" s="11"/>
      <c r="BA480" s="11"/>
      <c r="BB480" s="11"/>
      <c r="BC480" s="11"/>
      <c r="BD480" s="11"/>
      <c r="BE480" s="11"/>
      <c r="BF480" s="11"/>
      <c r="BG480" s="11"/>
    </row>
    <row r="481" spans="1:59" ht="30" customHeight="1" x14ac:dyDescent="0.25">
      <c r="A481" s="7">
        <v>479</v>
      </c>
      <c r="B481" s="8">
        <v>1</v>
      </c>
      <c r="C481" s="1" t="s">
        <v>1207</v>
      </c>
      <c r="D481" s="1" t="s">
        <v>443</v>
      </c>
      <c r="E481" s="73" t="s">
        <v>733</v>
      </c>
      <c r="F481" s="7">
        <v>8</v>
      </c>
      <c r="G481" s="9">
        <v>26</v>
      </c>
      <c r="H481" s="10">
        <f t="shared" si="14"/>
        <v>208</v>
      </c>
      <c r="I481" s="64">
        <v>0.08</v>
      </c>
      <c r="J481" s="9">
        <v>28.08</v>
      </c>
      <c r="K481" s="9">
        <f t="shared" si="15"/>
        <v>224.64</v>
      </c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  <c r="AZ481" s="11"/>
      <c r="BA481" s="11"/>
      <c r="BB481" s="11"/>
      <c r="BC481" s="11"/>
      <c r="BD481" s="11"/>
      <c r="BE481" s="11"/>
      <c r="BF481" s="11"/>
      <c r="BG481" s="11"/>
    </row>
    <row r="482" spans="1:59" ht="30" customHeight="1" x14ac:dyDescent="0.25">
      <c r="A482" s="7">
        <v>480</v>
      </c>
      <c r="B482" s="8">
        <v>1</v>
      </c>
      <c r="C482" s="1" t="s">
        <v>1208</v>
      </c>
      <c r="D482" s="1" t="s">
        <v>444</v>
      </c>
      <c r="E482" s="73" t="s">
        <v>733</v>
      </c>
      <c r="F482" s="7">
        <v>2</v>
      </c>
      <c r="G482" s="9">
        <v>18.899999999999999</v>
      </c>
      <c r="H482" s="10">
        <f t="shared" si="14"/>
        <v>37.799999999999997</v>
      </c>
      <c r="I482" s="64">
        <v>0.08</v>
      </c>
      <c r="J482" s="9">
        <v>20.41</v>
      </c>
      <c r="K482" s="9">
        <f t="shared" si="15"/>
        <v>40.82</v>
      </c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  <c r="AZ482" s="11"/>
      <c r="BA482" s="11"/>
      <c r="BB482" s="11"/>
      <c r="BC482" s="11"/>
      <c r="BD482" s="11"/>
      <c r="BE482" s="11"/>
      <c r="BF482" s="11"/>
      <c r="BG482" s="11"/>
    </row>
    <row r="483" spans="1:59" ht="30" customHeight="1" x14ac:dyDescent="0.25">
      <c r="A483" s="7">
        <v>481</v>
      </c>
      <c r="B483" s="8">
        <v>1</v>
      </c>
      <c r="C483" s="1" t="s">
        <v>1209</v>
      </c>
      <c r="D483" s="1" t="s">
        <v>445</v>
      </c>
      <c r="E483" s="73" t="s">
        <v>733</v>
      </c>
      <c r="F483" s="7">
        <v>5</v>
      </c>
      <c r="G483" s="9">
        <v>27</v>
      </c>
      <c r="H483" s="10">
        <f t="shared" si="14"/>
        <v>135</v>
      </c>
      <c r="I483" s="64">
        <v>0.08</v>
      </c>
      <c r="J483" s="9">
        <v>29.16</v>
      </c>
      <c r="K483" s="9">
        <f t="shared" si="15"/>
        <v>145.80000000000001</v>
      </c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  <c r="BC483" s="11"/>
      <c r="BD483" s="11"/>
      <c r="BE483" s="11"/>
      <c r="BF483" s="11"/>
      <c r="BG483" s="11"/>
    </row>
    <row r="484" spans="1:59" ht="30" customHeight="1" x14ac:dyDescent="0.25">
      <c r="A484" s="7">
        <v>482</v>
      </c>
      <c r="B484" s="8">
        <v>1</v>
      </c>
      <c r="C484" s="1" t="s">
        <v>1210</v>
      </c>
      <c r="D484" s="1" t="s">
        <v>446</v>
      </c>
      <c r="E484" s="73" t="s">
        <v>733</v>
      </c>
      <c r="F484" s="7">
        <v>5</v>
      </c>
      <c r="G484" s="9">
        <v>28.08</v>
      </c>
      <c r="H484" s="10">
        <f t="shared" si="14"/>
        <v>140.4</v>
      </c>
      <c r="I484" s="64">
        <v>0.08</v>
      </c>
      <c r="J484" s="9">
        <v>30.33</v>
      </c>
      <c r="K484" s="9">
        <f t="shared" si="15"/>
        <v>151.63</v>
      </c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1"/>
      <c r="AY484" s="11"/>
      <c r="AZ484" s="11"/>
      <c r="BA484" s="11"/>
      <c r="BB484" s="11"/>
      <c r="BC484" s="11"/>
      <c r="BD484" s="11"/>
      <c r="BE484" s="11"/>
      <c r="BF484" s="11"/>
      <c r="BG484" s="11"/>
    </row>
    <row r="485" spans="1:59" ht="30" customHeight="1" x14ac:dyDescent="0.25">
      <c r="A485" s="7">
        <v>483</v>
      </c>
      <c r="B485" s="8">
        <v>1</v>
      </c>
      <c r="C485" s="1" t="s">
        <v>1211</v>
      </c>
      <c r="D485" s="1" t="s">
        <v>447</v>
      </c>
      <c r="E485" s="73" t="s">
        <v>733</v>
      </c>
      <c r="F485" s="7">
        <v>15</v>
      </c>
      <c r="G485" s="9">
        <v>22.68</v>
      </c>
      <c r="H485" s="10">
        <f t="shared" si="14"/>
        <v>340.2</v>
      </c>
      <c r="I485" s="64">
        <v>0.08</v>
      </c>
      <c r="J485" s="9">
        <v>24.49</v>
      </c>
      <c r="K485" s="9">
        <f t="shared" si="15"/>
        <v>367.42</v>
      </c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  <c r="BC485" s="11"/>
      <c r="BD485" s="11"/>
      <c r="BE485" s="11"/>
      <c r="BF485" s="11"/>
      <c r="BG485" s="11"/>
    </row>
    <row r="486" spans="1:59" ht="30" customHeight="1" x14ac:dyDescent="0.25">
      <c r="A486" s="7">
        <v>484</v>
      </c>
      <c r="B486" s="8">
        <v>1</v>
      </c>
      <c r="C486" s="1" t="s">
        <v>1212</v>
      </c>
      <c r="D486" s="1" t="s">
        <v>448</v>
      </c>
      <c r="E486" s="73" t="s">
        <v>733</v>
      </c>
      <c r="F486" s="7">
        <v>8</v>
      </c>
      <c r="G486" s="9">
        <v>15.99</v>
      </c>
      <c r="H486" s="10">
        <f t="shared" si="14"/>
        <v>127.92</v>
      </c>
      <c r="I486" s="64">
        <v>0.08</v>
      </c>
      <c r="J486" s="9">
        <v>17.27</v>
      </c>
      <c r="K486" s="9">
        <f t="shared" si="15"/>
        <v>138.15</v>
      </c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  <c r="BF486" s="11"/>
      <c r="BG486" s="11"/>
    </row>
    <row r="487" spans="1:59" ht="30" customHeight="1" x14ac:dyDescent="0.25">
      <c r="A487" s="7">
        <v>485</v>
      </c>
      <c r="B487" s="8">
        <v>1</v>
      </c>
      <c r="C487" s="1" t="s">
        <v>1213</v>
      </c>
      <c r="D487" s="1" t="s">
        <v>449</v>
      </c>
      <c r="E487" s="73" t="s">
        <v>733</v>
      </c>
      <c r="F487" s="7">
        <v>10</v>
      </c>
      <c r="G487" s="9">
        <v>43.86</v>
      </c>
      <c r="H487" s="10">
        <f t="shared" si="14"/>
        <v>438.6</v>
      </c>
      <c r="I487" s="64">
        <v>0.08</v>
      </c>
      <c r="J487" s="9">
        <v>47.37</v>
      </c>
      <c r="K487" s="9">
        <f t="shared" si="15"/>
        <v>473.69</v>
      </c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  <c r="BC487" s="11"/>
      <c r="BD487" s="11"/>
      <c r="BE487" s="11"/>
      <c r="BF487" s="11"/>
      <c r="BG487" s="11"/>
    </row>
    <row r="488" spans="1:59" ht="30" customHeight="1" x14ac:dyDescent="0.25">
      <c r="A488" s="7">
        <v>486</v>
      </c>
      <c r="B488" s="8">
        <v>1</v>
      </c>
      <c r="C488" s="1" t="s">
        <v>1214</v>
      </c>
      <c r="D488" s="1" t="s">
        <v>450</v>
      </c>
      <c r="E488" s="73" t="s">
        <v>733</v>
      </c>
      <c r="F488" s="7">
        <v>1</v>
      </c>
      <c r="G488" s="9">
        <v>10.16</v>
      </c>
      <c r="H488" s="10">
        <f t="shared" si="14"/>
        <v>10.16</v>
      </c>
      <c r="I488" s="64">
        <v>0.08</v>
      </c>
      <c r="J488" s="9">
        <v>10.97</v>
      </c>
      <c r="K488" s="9">
        <f t="shared" si="15"/>
        <v>10.97</v>
      </c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  <c r="BC488" s="11"/>
      <c r="BD488" s="11"/>
      <c r="BE488" s="11"/>
      <c r="BF488" s="11"/>
      <c r="BG488" s="11"/>
    </row>
    <row r="489" spans="1:59" ht="30" customHeight="1" x14ac:dyDescent="0.25">
      <c r="A489" s="7">
        <v>487</v>
      </c>
      <c r="B489" s="8">
        <v>1</v>
      </c>
      <c r="C489" s="1" t="s">
        <v>1215</v>
      </c>
      <c r="D489" s="1" t="s">
        <v>451</v>
      </c>
      <c r="E489" s="73" t="s">
        <v>733</v>
      </c>
      <c r="F489" s="7">
        <v>100</v>
      </c>
      <c r="G489" s="9">
        <v>23.46</v>
      </c>
      <c r="H489" s="10">
        <f t="shared" si="14"/>
        <v>2346</v>
      </c>
      <c r="I489" s="64">
        <v>0.08</v>
      </c>
      <c r="J489" s="9">
        <v>25.34</v>
      </c>
      <c r="K489" s="9">
        <f t="shared" si="15"/>
        <v>2533.6799999999998</v>
      </c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  <c r="BC489" s="11"/>
      <c r="BD489" s="11"/>
      <c r="BE489" s="11"/>
      <c r="BF489" s="11"/>
      <c r="BG489" s="11"/>
    </row>
    <row r="490" spans="1:59" ht="30" customHeight="1" x14ac:dyDescent="0.25">
      <c r="A490" s="7">
        <v>488</v>
      </c>
      <c r="B490" s="8">
        <v>1</v>
      </c>
      <c r="C490" s="1" t="s">
        <v>1216</v>
      </c>
      <c r="D490" s="1" t="s">
        <v>452</v>
      </c>
      <c r="E490" s="73" t="s">
        <v>733</v>
      </c>
      <c r="F490" s="7">
        <v>1</v>
      </c>
      <c r="G490" s="9">
        <v>48.6</v>
      </c>
      <c r="H490" s="10">
        <f t="shared" si="14"/>
        <v>48.6</v>
      </c>
      <c r="I490" s="64">
        <v>0.08</v>
      </c>
      <c r="J490" s="9">
        <v>52.49</v>
      </c>
      <c r="K490" s="9">
        <f t="shared" si="15"/>
        <v>52.49</v>
      </c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1"/>
      <c r="AY490" s="11"/>
      <c r="AZ490" s="11"/>
      <c r="BA490" s="11"/>
      <c r="BB490" s="11"/>
      <c r="BC490" s="11"/>
      <c r="BD490" s="11"/>
      <c r="BE490" s="11"/>
      <c r="BF490" s="11"/>
      <c r="BG490" s="11"/>
    </row>
    <row r="491" spans="1:59" ht="30" customHeight="1" x14ac:dyDescent="0.25">
      <c r="A491" s="7">
        <v>489</v>
      </c>
      <c r="B491" s="8">
        <v>1</v>
      </c>
      <c r="C491" s="1" t="s">
        <v>1217</v>
      </c>
      <c r="D491" s="1" t="s">
        <v>1543</v>
      </c>
      <c r="E491" s="73" t="s">
        <v>1010</v>
      </c>
      <c r="F491" s="7">
        <v>1</v>
      </c>
      <c r="G491" s="9">
        <v>346.29</v>
      </c>
      <c r="H491" s="10">
        <f t="shared" si="14"/>
        <v>346.29</v>
      </c>
      <c r="I491" s="64">
        <v>0.08</v>
      </c>
      <c r="J491" s="9">
        <v>373.99</v>
      </c>
      <c r="K491" s="9">
        <f t="shared" si="15"/>
        <v>373.99</v>
      </c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1"/>
      <c r="AY491" s="11"/>
      <c r="AZ491" s="11"/>
      <c r="BA491" s="11"/>
      <c r="BB491" s="11"/>
      <c r="BC491" s="11"/>
      <c r="BD491" s="11"/>
      <c r="BE491" s="11"/>
      <c r="BF491" s="11"/>
      <c r="BG491" s="11"/>
    </row>
    <row r="492" spans="1:59" ht="30" customHeight="1" x14ac:dyDescent="0.25">
      <c r="A492" s="7">
        <v>490</v>
      </c>
      <c r="B492" s="8">
        <v>1</v>
      </c>
      <c r="C492" s="1" t="s">
        <v>1218</v>
      </c>
      <c r="D492" s="1" t="s">
        <v>453</v>
      </c>
      <c r="E492" s="73" t="s">
        <v>733</v>
      </c>
      <c r="F492" s="7">
        <v>5</v>
      </c>
      <c r="G492" s="9">
        <v>32.200000000000003</v>
      </c>
      <c r="H492" s="10">
        <f t="shared" si="14"/>
        <v>161</v>
      </c>
      <c r="I492" s="64">
        <v>0.08</v>
      </c>
      <c r="J492" s="9">
        <v>34.78</v>
      </c>
      <c r="K492" s="9">
        <f t="shared" si="15"/>
        <v>173.88</v>
      </c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1"/>
      <c r="AY492" s="11"/>
      <c r="AZ492" s="11"/>
      <c r="BA492" s="11"/>
      <c r="BB492" s="11"/>
      <c r="BC492" s="11"/>
      <c r="BD492" s="11"/>
      <c r="BE492" s="11"/>
      <c r="BF492" s="11"/>
      <c r="BG492" s="11"/>
    </row>
    <row r="493" spans="1:59" ht="30" customHeight="1" x14ac:dyDescent="0.25">
      <c r="A493" s="7">
        <v>491</v>
      </c>
      <c r="B493" s="8">
        <v>1</v>
      </c>
      <c r="C493" s="1" t="s">
        <v>1219</v>
      </c>
      <c r="D493" s="1" t="s">
        <v>454</v>
      </c>
      <c r="E493" s="73" t="s">
        <v>733</v>
      </c>
      <c r="F493" s="7">
        <v>2</v>
      </c>
      <c r="G493" s="9">
        <v>95.41</v>
      </c>
      <c r="H493" s="10">
        <f t="shared" si="14"/>
        <v>190.82</v>
      </c>
      <c r="I493" s="64">
        <v>0.08</v>
      </c>
      <c r="J493" s="9">
        <v>103.04</v>
      </c>
      <c r="K493" s="9">
        <f t="shared" si="15"/>
        <v>206.09</v>
      </c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1"/>
      <c r="AY493" s="11"/>
      <c r="AZ493" s="11"/>
      <c r="BA493" s="11"/>
      <c r="BB493" s="11"/>
      <c r="BC493" s="11"/>
      <c r="BD493" s="11"/>
      <c r="BE493" s="11"/>
      <c r="BF493" s="11"/>
      <c r="BG493" s="11"/>
    </row>
    <row r="494" spans="1:59" ht="30" customHeight="1" x14ac:dyDescent="0.25">
      <c r="A494" s="7">
        <v>492</v>
      </c>
      <c r="B494" s="8">
        <v>1</v>
      </c>
      <c r="C494" s="1" t="s">
        <v>1220</v>
      </c>
      <c r="D494" s="1" t="s">
        <v>455</v>
      </c>
      <c r="E494" s="73" t="s">
        <v>733</v>
      </c>
      <c r="F494" s="7">
        <v>70</v>
      </c>
      <c r="G494" s="9">
        <v>33.64</v>
      </c>
      <c r="H494" s="10">
        <f t="shared" si="14"/>
        <v>2354.8000000000002</v>
      </c>
      <c r="I494" s="64">
        <v>0.08</v>
      </c>
      <c r="J494" s="9">
        <v>36.33</v>
      </c>
      <c r="K494" s="9">
        <f t="shared" si="15"/>
        <v>2543.1799999999998</v>
      </c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1"/>
      <c r="AY494" s="11"/>
      <c r="AZ494" s="11"/>
      <c r="BA494" s="11"/>
      <c r="BB494" s="11"/>
      <c r="BC494" s="11"/>
      <c r="BD494" s="11"/>
      <c r="BE494" s="11"/>
      <c r="BF494" s="11"/>
      <c r="BG494" s="11"/>
    </row>
    <row r="495" spans="1:59" ht="30" customHeight="1" x14ac:dyDescent="0.25">
      <c r="A495" s="7">
        <v>493</v>
      </c>
      <c r="B495" s="8">
        <v>1</v>
      </c>
      <c r="C495" s="1" t="s">
        <v>1221</v>
      </c>
      <c r="D495" s="1" t="s">
        <v>456</v>
      </c>
      <c r="E495" s="73" t="s">
        <v>733</v>
      </c>
      <c r="F495" s="7">
        <v>35</v>
      </c>
      <c r="G495" s="9">
        <v>5.72</v>
      </c>
      <c r="H495" s="10">
        <f t="shared" si="14"/>
        <v>200.2</v>
      </c>
      <c r="I495" s="64">
        <v>0.08</v>
      </c>
      <c r="J495" s="9">
        <v>6.18</v>
      </c>
      <c r="K495" s="9">
        <f t="shared" si="15"/>
        <v>216.22</v>
      </c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1"/>
      <c r="AY495" s="11"/>
      <c r="AZ495" s="11"/>
      <c r="BA495" s="11"/>
      <c r="BB495" s="11"/>
      <c r="BC495" s="11"/>
      <c r="BD495" s="11"/>
      <c r="BE495" s="11"/>
      <c r="BF495" s="11"/>
      <c r="BG495" s="11"/>
    </row>
    <row r="496" spans="1:59" ht="30" customHeight="1" x14ac:dyDescent="0.25">
      <c r="A496" s="7">
        <v>494</v>
      </c>
      <c r="B496" s="8">
        <v>1</v>
      </c>
      <c r="C496" s="1" t="s">
        <v>1222</v>
      </c>
      <c r="D496" s="1" t="s">
        <v>457</v>
      </c>
      <c r="E496" s="73" t="s">
        <v>733</v>
      </c>
      <c r="F496" s="7">
        <v>15</v>
      </c>
      <c r="G496" s="9">
        <v>57.19</v>
      </c>
      <c r="H496" s="10">
        <f t="shared" si="14"/>
        <v>857.85</v>
      </c>
      <c r="I496" s="64">
        <v>0.08</v>
      </c>
      <c r="J496" s="9">
        <v>61.77</v>
      </c>
      <c r="K496" s="9">
        <f t="shared" si="15"/>
        <v>926.48</v>
      </c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1"/>
      <c r="AY496" s="11"/>
      <c r="AZ496" s="11"/>
      <c r="BA496" s="11"/>
      <c r="BB496" s="11"/>
      <c r="BC496" s="11"/>
      <c r="BD496" s="11"/>
      <c r="BE496" s="11"/>
      <c r="BF496" s="11"/>
      <c r="BG496" s="11"/>
    </row>
    <row r="497" spans="1:59" ht="30" customHeight="1" x14ac:dyDescent="0.25">
      <c r="A497" s="7">
        <v>495</v>
      </c>
      <c r="B497" s="8">
        <v>1</v>
      </c>
      <c r="C497" s="1" t="s">
        <v>1223</v>
      </c>
      <c r="D497" s="1" t="s">
        <v>458</v>
      </c>
      <c r="E497" s="73" t="s">
        <v>733</v>
      </c>
      <c r="F497" s="7">
        <v>10</v>
      </c>
      <c r="G497" s="9">
        <v>57.19</v>
      </c>
      <c r="H497" s="10">
        <f t="shared" si="14"/>
        <v>571.9</v>
      </c>
      <c r="I497" s="64">
        <v>0.08</v>
      </c>
      <c r="J497" s="9">
        <v>61.77</v>
      </c>
      <c r="K497" s="9">
        <f t="shared" si="15"/>
        <v>617.65</v>
      </c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1"/>
      <c r="AY497" s="11"/>
      <c r="AZ497" s="11"/>
      <c r="BA497" s="11"/>
      <c r="BB497" s="11"/>
      <c r="BC497" s="11"/>
      <c r="BD497" s="11"/>
      <c r="BE497" s="11"/>
      <c r="BF497" s="11"/>
      <c r="BG497" s="11"/>
    </row>
    <row r="498" spans="1:59" ht="30" customHeight="1" x14ac:dyDescent="0.25">
      <c r="A498" s="7">
        <v>496</v>
      </c>
      <c r="B498" s="8">
        <v>1</v>
      </c>
      <c r="C498" s="1" t="s">
        <v>1224</v>
      </c>
      <c r="D498" s="1" t="s">
        <v>459</v>
      </c>
      <c r="E498" s="73" t="s">
        <v>733</v>
      </c>
      <c r="F498" s="7">
        <v>7</v>
      </c>
      <c r="G498" s="9">
        <v>17.68</v>
      </c>
      <c r="H498" s="10">
        <f t="shared" si="14"/>
        <v>123.76</v>
      </c>
      <c r="I498" s="64">
        <v>0.08</v>
      </c>
      <c r="J498" s="9">
        <v>19.09</v>
      </c>
      <c r="K498" s="9">
        <f t="shared" si="15"/>
        <v>133.66</v>
      </c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1"/>
      <c r="AY498" s="11"/>
      <c r="AZ498" s="11"/>
      <c r="BA498" s="11"/>
      <c r="BB498" s="11"/>
      <c r="BC498" s="11"/>
      <c r="BD498" s="11"/>
      <c r="BE498" s="11"/>
      <c r="BF498" s="11"/>
      <c r="BG498" s="11"/>
    </row>
    <row r="499" spans="1:59" ht="30" customHeight="1" x14ac:dyDescent="0.25">
      <c r="A499" s="7">
        <v>497</v>
      </c>
      <c r="B499" s="8">
        <v>1</v>
      </c>
      <c r="C499" s="1" t="s">
        <v>1225</v>
      </c>
      <c r="D499" s="1" t="s">
        <v>460</v>
      </c>
      <c r="E499" s="73" t="s">
        <v>733</v>
      </c>
      <c r="F499" s="7">
        <v>3</v>
      </c>
      <c r="G499" s="9">
        <v>83.19</v>
      </c>
      <c r="H499" s="10">
        <f t="shared" si="14"/>
        <v>249.57</v>
      </c>
      <c r="I499" s="64">
        <v>0.08</v>
      </c>
      <c r="J499" s="9">
        <v>89.85</v>
      </c>
      <c r="K499" s="9">
        <f t="shared" si="15"/>
        <v>269.54000000000002</v>
      </c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1"/>
      <c r="AY499" s="11"/>
      <c r="AZ499" s="11"/>
      <c r="BA499" s="11"/>
      <c r="BB499" s="11"/>
      <c r="BC499" s="11"/>
      <c r="BD499" s="11"/>
      <c r="BE499" s="11"/>
      <c r="BF499" s="11"/>
      <c r="BG499" s="11"/>
    </row>
    <row r="500" spans="1:59" ht="30" customHeight="1" x14ac:dyDescent="0.25">
      <c r="A500" s="7">
        <v>498</v>
      </c>
      <c r="B500" s="8">
        <v>1</v>
      </c>
      <c r="C500" s="1" t="s">
        <v>1226</v>
      </c>
      <c r="D500" s="1" t="s">
        <v>461</v>
      </c>
      <c r="E500" s="73" t="s">
        <v>733</v>
      </c>
      <c r="F500" s="7">
        <v>2</v>
      </c>
      <c r="G500" s="9">
        <v>14.17</v>
      </c>
      <c r="H500" s="10">
        <f t="shared" si="14"/>
        <v>28.34</v>
      </c>
      <c r="I500" s="64">
        <v>0.08</v>
      </c>
      <c r="J500" s="9">
        <v>15.3</v>
      </c>
      <c r="K500" s="9">
        <f t="shared" si="15"/>
        <v>30.61</v>
      </c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1"/>
      <c r="AY500" s="11"/>
      <c r="AZ500" s="11"/>
      <c r="BA500" s="11"/>
      <c r="BB500" s="11"/>
      <c r="BC500" s="11"/>
      <c r="BD500" s="11"/>
      <c r="BE500" s="11"/>
      <c r="BF500" s="11"/>
      <c r="BG500" s="11"/>
    </row>
    <row r="501" spans="1:59" ht="30" customHeight="1" x14ac:dyDescent="0.25">
      <c r="A501" s="7">
        <v>499</v>
      </c>
      <c r="B501" s="8">
        <v>1</v>
      </c>
      <c r="C501" s="1" t="s">
        <v>1227</v>
      </c>
      <c r="D501" s="1" t="s">
        <v>462</v>
      </c>
      <c r="E501" s="73" t="s">
        <v>733</v>
      </c>
      <c r="F501" s="7">
        <v>5</v>
      </c>
      <c r="G501" s="9">
        <v>118.55</v>
      </c>
      <c r="H501" s="10">
        <f t="shared" si="14"/>
        <v>592.75</v>
      </c>
      <c r="I501" s="64">
        <v>0.08</v>
      </c>
      <c r="J501" s="9">
        <v>128.03</v>
      </c>
      <c r="K501" s="9">
        <f t="shared" si="15"/>
        <v>640.16999999999996</v>
      </c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1"/>
      <c r="AY501" s="11"/>
      <c r="AZ501" s="11"/>
      <c r="BA501" s="11"/>
      <c r="BB501" s="11"/>
      <c r="BC501" s="11"/>
      <c r="BD501" s="11"/>
      <c r="BE501" s="11"/>
      <c r="BF501" s="11"/>
      <c r="BG501" s="11"/>
    </row>
    <row r="502" spans="1:59" ht="30" customHeight="1" x14ac:dyDescent="0.25">
      <c r="A502" s="7">
        <v>500</v>
      </c>
      <c r="B502" s="8">
        <v>1</v>
      </c>
      <c r="C502" s="1" t="s">
        <v>1228</v>
      </c>
      <c r="D502" s="1" t="s">
        <v>463</v>
      </c>
      <c r="E502" s="73" t="s">
        <v>733</v>
      </c>
      <c r="F502" s="7">
        <v>140</v>
      </c>
      <c r="G502" s="9">
        <v>27.03</v>
      </c>
      <c r="H502" s="10">
        <f t="shared" si="14"/>
        <v>3784.2</v>
      </c>
      <c r="I502" s="64">
        <v>0.08</v>
      </c>
      <c r="J502" s="9">
        <v>29.19</v>
      </c>
      <c r="K502" s="9">
        <f t="shared" si="15"/>
        <v>4086.94</v>
      </c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1"/>
      <c r="AY502" s="11"/>
      <c r="AZ502" s="11"/>
      <c r="BA502" s="11"/>
      <c r="BB502" s="11"/>
      <c r="BC502" s="11"/>
      <c r="BD502" s="11"/>
      <c r="BE502" s="11"/>
      <c r="BF502" s="11"/>
      <c r="BG502" s="11"/>
    </row>
    <row r="503" spans="1:59" ht="30" customHeight="1" x14ac:dyDescent="0.25">
      <c r="A503" s="7">
        <v>501</v>
      </c>
      <c r="B503" s="8">
        <v>1</v>
      </c>
      <c r="C503" s="1" t="s">
        <v>1229</v>
      </c>
      <c r="D503" s="1" t="s">
        <v>464</v>
      </c>
      <c r="E503" s="73" t="s">
        <v>733</v>
      </c>
      <c r="F503" s="7">
        <v>10</v>
      </c>
      <c r="G503" s="9">
        <v>25.43</v>
      </c>
      <c r="H503" s="10">
        <f t="shared" si="14"/>
        <v>254.3</v>
      </c>
      <c r="I503" s="64">
        <v>0.08</v>
      </c>
      <c r="J503" s="9">
        <v>27.46</v>
      </c>
      <c r="K503" s="9">
        <f t="shared" si="15"/>
        <v>274.64</v>
      </c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  <c r="AZ503" s="11"/>
      <c r="BA503" s="11"/>
      <c r="BB503" s="11"/>
      <c r="BC503" s="11"/>
      <c r="BD503" s="11"/>
      <c r="BE503" s="11"/>
      <c r="BF503" s="11"/>
      <c r="BG503" s="11"/>
    </row>
    <row r="504" spans="1:59" ht="30" customHeight="1" x14ac:dyDescent="0.25">
      <c r="A504" s="7">
        <v>502</v>
      </c>
      <c r="B504" s="8">
        <v>1</v>
      </c>
      <c r="C504" s="1" t="s">
        <v>1230</v>
      </c>
      <c r="D504" s="1" t="s">
        <v>465</v>
      </c>
      <c r="E504" s="73" t="s">
        <v>733</v>
      </c>
      <c r="F504" s="7">
        <v>5</v>
      </c>
      <c r="G504" s="9">
        <v>8.44</v>
      </c>
      <c r="H504" s="10">
        <f t="shared" si="14"/>
        <v>42.2</v>
      </c>
      <c r="I504" s="64">
        <v>0.08</v>
      </c>
      <c r="J504" s="9">
        <v>9.1199999999999992</v>
      </c>
      <c r="K504" s="9">
        <f t="shared" si="15"/>
        <v>45.58</v>
      </c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1"/>
      <c r="AY504" s="11"/>
      <c r="AZ504" s="11"/>
      <c r="BA504" s="11"/>
      <c r="BB504" s="11"/>
      <c r="BC504" s="11"/>
      <c r="BD504" s="11"/>
      <c r="BE504" s="11"/>
      <c r="BF504" s="11"/>
      <c r="BG504" s="11"/>
    </row>
    <row r="505" spans="1:59" ht="30" customHeight="1" x14ac:dyDescent="0.25">
      <c r="A505" s="7">
        <v>503</v>
      </c>
      <c r="B505" s="8">
        <v>1</v>
      </c>
      <c r="C505" s="1" t="s">
        <v>1231</v>
      </c>
      <c r="D505" s="1" t="s">
        <v>466</v>
      </c>
      <c r="E505" s="73" t="s">
        <v>733</v>
      </c>
      <c r="F505" s="7">
        <v>10</v>
      </c>
      <c r="G505" s="9">
        <v>31.24</v>
      </c>
      <c r="H505" s="10">
        <f t="shared" si="14"/>
        <v>312.39999999999998</v>
      </c>
      <c r="I505" s="64">
        <v>0.08</v>
      </c>
      <c r="J505" s="9">
        <v>33.74</v>
      </c>
      <c r="K505" s="9">
        <f t="shared" si="15"/>
        <v>337.39</v>
      </c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1"/>
      <c r="AY505" s="11"/>
      <c r="AZ505" s="11"/>
      <c r="BA505" s="11"/>
      <c r="BB505" s="11"/>
      <c r="BC505" s="11"/>
      <c r="BD505" s="11"/>
      <c r="BE505" s="11"/>
      <c r="BF505" s="11"/>
      <c r="BG505" s="11"/>
    </row>
    <row r="506" spans="1:59" ht="30" customHeight="1" x14ac:dyDescent="0.25">
      <c r="A506" s="7">
        <v>504</v>
      </c>
      <c r="B506" s="8">
        <v>1</v>
      </c>
      <c r="C506" s="1" t="s">
        <v>1232</v>
      </c>
      <c r="D506" s="1" t="s">
        <v>467</v>
      </c>
      <c r="E506" s="73" t="s">
        <v>733</v>
      </c>
      <c r="F506" s="7">
        <v>5</v>
      </c>
      <c r="G506" s="9">
        <v>13.06</v>
      </c>
      <c r="H506" s="10">
        <f t="shared" si="14"/>
        <v>65.3</v>
      </c>
      <c r="I506" s="64">
        <v>0.08</v>
      </c>
      <c r="J506" s="9">
        <v>14.1</v>
      </c>
      <c r="K506" s="9">
        <f t="shared" si="15"/>
        <v>70.52</v>
      </c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1"/>
      <c r="AY506" s="11"/>
      <c r="AZ506" s="11"/>
      <c r="BA506" s="11"/>
      <c r="BB506" s="11"/>
      <c r="BC506" s="11"/>
      <c r="BD506" s="11"/>
      <c r="BE506" s="11"/>
      <c r="BF506" s="11"/>
      <c r="BG506" s="11"/>
    </row>
    <row r="507" spans="1:59" ht="30" customHeight="1" x14ac:dyDescent="0.25">
      <c r="A507" s="7">
        <v>505</v>
      </c>
      <c r="B507" s="8">
        <v>1</v>
      </c>
      <c r="C507" s="1" t="s">
        <v>1233</v>
      </c>
      <c r="D507" s="1" t="s">
        <v>468</v>
      </c>
      <c r="E507" s="73" t="s">
        <v>733</v>
      </c>
      <c r="F507" s="7">
        <v>20</v>
      </c>
      <c r="G507" s="9">
        <v>5.15</v>
      </c>
      <c r="H507" s="10">
        <f t="shared" si="14"/>
        <v>103</v>
      </c>
      <c r="I507" s="64">
        <v>0.08</v>
      </c>
      <c r="J507" s="9">
        <v>5.56</v>
      </c>
      <c r="K507" s="9">
        <f t="shared" si="15"/>
        <v>111.24</v>
      </c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1"/>
      <c r="AY507" s="11"/>
      <c r="AZ507" s="11"/>
      <c r="BA507" s="11"/>
      <c r="BB507" s="11"/>
      <c r="BC507" s="11"/>
      <c r="BD507" s="11"/>
      <c r="BE507" s="11"/>
      <c r="BF507" s="11"/>
      <c r="BG507" s="11"/>
    </row>
    <row r="508" spans="1:59" ht="30" customHeight="1" x14ac:dyDescent="0.25">
      <c r="A508" s="7">
        <v>506</v>
      </c>
      <c r="B508" s="8">
        <v>1</v>
      </c>
      <c r="C508" s="1" t="s">
        <v>1234</v>
      </c>
      <c r="D508" s="1" t="s">
        <v>469</v>
      </c>
      <c r="E508" s="73" t="s">
        <v>733</v>
      </c>
      <c r="F508" s="7">
        <v>20</v>
      </c>
      <c r="G508" s="9">
        <v>12.69</v>
      </c>
      <c r="H508" s="10">
        <f t="shared" si="14"/>
        <v>253.8</v>
      </c>
      <c r="I508" s="64">
        <v>0.08</v>
      </c>
      <c r="J508" s="9">
        <v>13.71</v>
      </c>
      <c r="K508" s="9">
        <f t="shared" si="15"/>
        <v>274.10000000000002</v>
      </c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1"/>
      <c r="AY508" s="11"/>
      <c r="AZ508" s="11"/>
      <c r="BA508" s="11"/>
      <c r="BB508" s="11"/>
      <c r="BC508" s="11"/>
      <c r="BD508" s="11"/>
      <c r="BE508" s="11"/>
      <c r="BF508" s="11"/>
      <c r="BG508" s="11"/>
    </row>
    <row r="509" spans="1:59" ht="30" customHeight="1" x14ac:dyDescent="0.25">
      <c r="A509" s="7">
        <v>507</v>
      </c>
      <c r="B509" s="8">
        <v>1</v>
      </c>
      <c r="C509" s="84" t="s">
        <v>1235</v>
      </c>
      <c r="D509" s="1" t="s">
        <v>470</v>
      </c>
      <c r="E509" s="73" t="s">
        <v>733</v>
      </c>
      <c r="F509" s="7">
        <v>30</v>
      </c>
      <c r="G509" s="9">
        <v>17.649999999999999</v>
      </c>
      <c r="H509" s="10">
        <f t="shared" si="14"/>
        <v>529.5</v>
      </c>
      <c r="I509" s="64">
        <v>0.05</v>
      </c>
      <c r="J509" s="9">
        <v>18.53</v>
      </c>
      <c r="K509" s="9">
        <f t="shared" si="15"/>
        <v>555.98</v>
      </c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  <c r="AZ509" s="11"/>
      <c r="BA509" s="11"/>
      <c r="BB509" s="11"/>
      <c r="BC509" s="11"/>
      <c r="BD509" s="11"/>
      <c r="BE509" s="11"/>
      <c r="BF509" s="11"/>
      <c r="BG509" s="11"/>
    </row>
    <row r="510" spans="1:59" ht="30" customHeight="1" x14ac:dyDescent="0.25">
      <c r="A510" s="7">
        <v>508</v>
      </c>
      <c r="B510" s="8">
        <v>1</v>
      </c>
      <c r="C510" s="84" t="s">
        <v>1236</v>
      </c>
      <c r="D510" s="1" t="s">
        <v>471</v>
      </c>
      <c r="E510" s="73" t="s">
        <v>733</v>
      </c>
      <c r="F510" s="7">
        <v>61</v>
      </c>
      <c r="G510" s="9">
        <v>0.73</v>
      </c>
      <c r="H510" s="10">
        <f t="shared" si="14"/>
        <v>44.53</v>
      </c>
      <c r="I510" s="64">
        <v>0.05</v>
      </c>
      <c r="J510" s="9">
        <v>0.77</v>
      </c>
      <c r="K510" s="9">
        <f t="shared" si="15"/>
        <v>46.76</v>
      </c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1"/>
      <c r="AY510" s="11"/>
      <c r="AZ510" s="11"/>
      <c r="BA510" s="11"/>
      <c r="BB510" s="11"/>
      <c r="BC510" s="11"/>
      <c r="BD510" s="11"/>
      <c r="BE510" s="11"/>
      <c r="BF510" s="11"/>
      <c r="BG510" s="11"/>
    </row>
    <row r="511" spans="1:59" ht="30" customHeight="1" x14ac:dyDescent="0.25">
      <c r="A511" s="7">
        <v>510</v>
      </c>
      <c r="B511" s="8">
        <v>1</v>
      </c>
      <c r="C511" s="1" t="s">
        <v>1237</v>
      </c>
      <c r="D511" s="1" t="s">
        <v>472</v>
      </c>
      <c r="E511" s="73" t="s">
        <v>733</v>
      </c>
      <c r="F511" s="7">
        <v>5</v>
      </c>
      <c r="G511" s="9">
        <v>460</v>
      </c>
      <c r="H511" s="10">
        <f t="shared" si="14"/>
        <v>2300</v>
      </c>
      <c r="I511" s="64">
        <v>0.08</v>
      </c>
      <c r="J511" s="9">
        <v>496.8</v>
      </c>
      <c r="K511" s="9">
        <f t="shared" si="15"/>
        <v>2484</v>
      </c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1"/>
      <c r="AY511" s="11"/>
      <c r="AZ511" s="11"/>
      <c r="BA511" s="11"/>
      <c r="BB511" s="11"/>
      <c r="BC511" s="11"/>
      <c r="BD511" s="11"/>
      <c r="BE511" s="11"/>
      <c r="BF511" s="11"/>
      <c r="BG511" s="11"/>
    </row>
    <row r="512" spans="1:59" ht="30" customHeight="1" x14ac:dyDescent="0.25">
      <c r="A512" s="7">
        <v>511</v>
      </c>
      <c r="B512" s="8">
        <v>1</v>
      </c>
      <c r="C512" s="1" t="s">
        <v>1238</v>
      </c>
      <c r="D512" s="1" t="s">
        <v>473</v>
      </c>
      <c r="E512" s="73" t="s">
        <v>733</v>
      </c>
      <c r="F512" s="7">
        <v>2</v>
      </c>
      <c r="G512" s="9">
        <v>8.56</v>
      </c>
      <c r="H512" s="10">
        <f t="shared" si="14"/>
        <v>17.12</v>
      </c>
      <c r="I512" s="64">
        <v>0.08</v>
      </c>
      <c r="J512" s="9">
        <v>9.24</v>
      </c>
      <c r="K512" s="9">
        <f t="shared" si="15"/>
        <v>18.489999999999998</v>
      </c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1"/>
      <c r="AY512" s="11"/>
      <c r="AZ512" s="11"/>
      <c r="BA512" s="11"/>
      <c r="BB512" s="11"/>
      <c r="BC512" s="11"/>
      <c r="BD512" s="11"/>
      <c r="BE512" s="11"/>
      <c r="BF512" s="11"/>
      <c r="BG512" s="11"/>
    </row>
    <row r="513" spans="1:59" ht="30" customHeight="1" x14ac:dyDescent="0.25">
      <c r="A513" s="7">
        <v>512</v>
      </c>
      <c r="B513" s="8">
        <v>1</v>
      </c>
      <c r="C513" s="1" t="s">
        <v>1239</v>
      </c>
      <c r="D513" s="1" t="s">
        <v>474</v>
      </c>
      <c r="E513" s="73" t="s">
        <v>733</v>
      </c>
      <c r="F513" s="7">
        <v>5</v>
      </c>
      <c r="G513" s="9">
        <v>5.88</v>
      </c>
      <c r="H513" s="10">
        <f t="shared" si="14"/>
        <v>29.4</v>
      </c>
      <c r="I513" s="64">
        <v>0.08</v>
      </c>
      <c r="J513" s="9">
        <v>6.35</v>
      </c>
      <c r="K513" s="9">
        <f t="shared" si="15"/>
        <v>31.75</v>
      </c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1"/>
      <c r="AY513" s="11"/>
      <c r="AZ513" s="11"/>
      <c r="BA513" s="11"/>
      <c r="BB513" s="11"/>
      <c r="BC513" s="11"/>
      <c r="BD513" s="11"/>
      <c r="BE513" s="11"/>
      <c r="BF513" s="11"/>
      <c r="BG513" s="11"/>
    </row>
    <row r="514" spans="1:59" ht="30" customHeight="1" x14ac:dyDescent="0.25">
      <c r="A514" s="7">
        <v>513</v>
      </c>
      <c r="B514" s="8">
        <v>1</v>
      </c>
      <c r="C514" s="1" t="s">
        <v>1240</v>
      </c>
      <c r="D514" s="1" t="s">
        <v>475</v>
      </c>
      <c r="E514" s="73" t="s">
        <v>733</v>
      </c>
      <c r="F514" s="7">
        <v>35</v>
      </c>
      <c r="G514" s="9">
        <v>29.74</v>
      </c>
      <c r="H514" s="10">
        <f t="shared" si="14"/>
        <v>1040.9000000000001</v>
      </c>
      <c r="I514" s="64">
        <v>0.08</v>
      </c>
      <c r="J514" s="9">
        <v>32.119999999999997</v>
      </c>
      <c r="K514" s="9">
        <f t="shared" si="15"/>
        <v>1124.17</v>
      </c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1"/>
      <c r="AY514" s="11"/>
      <c r="AZ514" s="11"/>
      <c r="BA514" s="11"/>
      <c r="BB514" s="11"/>
      <c r="BC514" s="11"/>
      <c r="BD514" s="11"/>
      <c r="BE514" s="11"/>
      <c r="BF514" s="11"/>
      <c r="BG514" s="11"/>
    </row>
    <row r="515" spans="1:59" ht="30" customHeight="1" x14ac:dyDescent="0.25">
      <c r="A515" s="7">
        <v>514</v>
      </c>
      <c r="B515" s="8">
        <v>1</v>
      </c>
      <c r="C515" s="1" t="s">
        <v>1241</v>
      </c>
      <c r="D515" s="1" t="s">
        <v>476</v>
      </c>
      <c r="E515" s="73" t="s">
        <v>733</v>
      </c>
      <c r="F515" s="7">
        <v>5</v>
      </c>
      <c r="G515" s="9">
        <v>10.76</v>
      </c>
      <c r="H515" s="10">
        <f t="shared" si="14"/>
        <v>53.8</v>
      </c>
      <c r="I515" s="64">
        <v>0.08</v>
      </c>
      <c r="J515" s="9">
        <v>11.62</v>
      </c>
      <c r="K515" s="9">
        <f t="shared" si="15"/>
        <v>58.1</v>
      </c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1"/>
      <c r="AY515" s="11"/>
      <c r="AZ515" s="11"/>
      <c r="BA515" s="11"/>
      <c r="BB515" s="11"/>
      <c r="BC515" s="11"/>
      <c r="BD515" s="11"/>
      <c r="BE515" s="11"/>
      <c r="BF515" s="11"/>
      <c r="BG515" s="11"/>
    </row>
    <row r="516" spans="1:59" ht="30" customHeight="1" x14ac:dyDescent="0.25">
      <c r="A516" s="7">
        <v>515</v>
      </c>
      <c r="B516" s="8">
        <v>1</v>
      </c>
      <c r="C516" s="1" t="s">
        <v>1242</v>
      </c>
      <c r="D516" s="1" t="s">
        <v>477</v>
      </c>
      <c r="E516" s="73" t="s">
        <v>733</v>
      </c>
      <c r="F516" s="7">
        <v>30</v>
      </c>
      <c r="G516" s="9">
        <v>5.93</v>
      </c>
      <c r="H516" s="10">
        <f t="shared" ref="H516:H579" si="16">ROUND(G516*F516,2)</f>
        <v>177.9</v>
      </c>
      <c r="I516" s="64">
        <v>0.08</v>
      </c>
      <c r="J516" s="9">
        <v>6.4</v>
      </c>
      <c r="K516" s="9">
        <f t="shared" ref="K516:K579" si="17">ROUND(H516*(100%+I516),2)</f>
        <v>192.13</v>
      </c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1"/>
      <c r="AY516" s="11"/>
      <c r="AZ516" s="11"/>
      <c r="BA516" s="11"/>
      <c r="BB516" s="11"/>
      <c r="BC516" s="11"/>
      <c r="BD516" s="11"/>
      <c r="BE516" s="11"/>
      <c r="BF516" s="11"/>
      <c r="BG516" s="11"/>
    </row>
    <row r="517" spans="1:59" ht="30" customHeight="1" x14ac:dyDescent="0.25">
      <c r="A517" s="7">
        <v>516</v>
      </c>
      <c r="B517" s="8">
        <v>1</v>
      </c>
      <c r="C517" s="1" t="s">
        <v>1243</v>
      </c>
      <c r="D517" s="1" t="s">
        <v>478</v>
      </c>
      <c r="E517" s="73" t="s">
        <v>733</v>
      </c>
      <c r="F517" s="7">
        <v>10</v>
      </c>
      <c r="G517" s="9">
        <v>8.08</v>
      </c>
      <c r="H517" s="10">
        <f t="shared" si="16"/>
        <v>80.8</v>
      </c>
      <c r="I517" s="64">
        <v>0.08</v>
      </c>
      <c r="J517" s="9">
        <v>8.73</v>
      </c>
      <c r="K517" s="9">
        <f t="shared" si="17"/>
        <v>87.26</v>
      </c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1"/>
      <c r="AY517" s="11"/>
      <c r="AZ517" s="11"/>
      <c r="BA517" s="11"/>
      <c r="BB517" s="11"/>
      <c r="BC517" s="11"/>
      <c r="BD517" s="11"/>
      <c r="BE517" s="11"/>
      <c r="BF517" s="11"/>
      <c r="BG517" s="11"/>
    </row>
    <row r="518" spans="1:59" ht="30" customHeight="1" x14ac:dyDescent="0.25">
      <c r="A518" s="7">
        <v>517</v>
      </c>
      <c r="B518" s="8">
        <v>1</v>
      </c>
      <c r="C518" s="1" t="s">
        <v>1244</v>
      </c>
      <c r="D518" s="1" t="s">
        <v>479</v>
      </c>
      <c r="E518" s="73" t="s">
        <v>733</v>
      </c>
      <c r="F518" s="7">
        <v>5</v>
      </c>
      <c r="G518" s="9">
        <v>16.78</v>
      </c>
      <c r="H518" s="10">
        <f t="shared" si="16"/>
        <v>83.9</v>
      </c>
      <c r="I518" s="64">
        <v>0.08</v>
      </c>
      <c r="J518" s="9">
        <v>18.12</v>
      </c>
      <c r="K518" s="9">
        <f t="shared" si="17"/>
        <v>90.61</v>
      </c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1"/>
      <c r="AY518" s="11"/>
      <c r="AZ518" s="11"/>
      <c r="BA518" s="11"/>
      <c r="BB518" s="11"/>
      <c r="BC518" s="11"/>
      <c r="BD518" s="11"/>
      <c r="BE518" s="11"/>
      <c r="BF518" s="11"/>
      <c r="BG518" s="11"/>
    </row>
    <row r="519" spans="1:59" ht="30" customHeight="1" x14ac:dyDescent="0.25">
      <c r="A519" s="7">
        <v>518</v>
      </c>
      <c r="B519" s="8">
        <v>1</v>
      </c>
      <c r="C519" s="1" t="s">
        <v>1245</v>
      </c>
      <c r="D519" s="1" t="s">
        <v>480</v>
      </c>
      <c r="E519" s="73" t="s">
        <v>733</v>
      </c>
      <c r="F519" s="7">
        <v>1050</v>
      </c>
      <c r="G519" s="9">
        <v>9.11</v>
      </c>
      <c r="H519" s="10">
        <f t="shared" si="16"/>
        <v>9565.5</v>
      </c>
      <c r="I519" s="64">
        <v>0.08</v>
      </c>
      <c r="J519" s="9">
        <v>9.84</v>
      </c>
      <c r="K519" s="9">
        <f t="shared" si="17"/>
        <v>10330.74</v>
      </c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1"/>
      <c r="AY519" s="11"/>
      <c r="AZ519" s="11"/>
      <c r="BA519" s="11"/>
      <c r="BB519" s="11"/>
      <c r="BC519" s="11"/>
      <c r="BD519" s="11"/>
      <c r="BE519" s="11"/>
      <c r="BF519" s="11"/>
      <c r="BG519" s="11"/>
    </row>
    <row r="520" spans="1:59" ht="30" customHeight="1" x14ac:dyDescent="0.25">
      <c r="A520" s="7">
        <v>519</v>
      </c>
      <c r="B520" s="8">
        <v>1</v>
      </c>
      <c r="C520" s="1" t="s">
        <v>1246</v>
      </c>
      <c r="D520" s="1" t="s">
        <v>481</v>
      </c>
      <c r="E520" s="73" t="s">
        <v>733</v>
      </c>
      <c r="F520" s="7">
        <v>2</v>
      </c>
      <c r="G520" s="9">
        <v>399.36</v>
      </c>
      <c r="H520" s="10">
        <f t="shared" si="16"/>
        <v>798.72</v>
      </c>
      <c r="I520" s="64">
        <v>0.23</v>
      </c>
      <c r="J520" s="9">
        <v>491.21</v>
      </c>
      <c r="K520" s="9">
        <f t="shared" si="17"/>
        <v>982.43</v>
      </c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1"/>
      <c r="AY520" s="11"/>
      <c r="AZ520" s="11"/>
      <c r="BA520" s="11"/>
      <c r="BB520" s="11"/>
      <c r="BC520" s="11"/>
      <c r="BD520" s="11"/>
      <c r="BE520" s="11"/>
      <c r="BF520" s="11"/>
      <c r="BG520" s="11"/>
    </row>
    <row r="521" spans="1:59" ht="30" customHeight="1" x14ac:dyDescent="0.25">
      <c r="A521" s="7">
        <v>520</v>
      </c>
      <c r="B521" s="8">
        <v>1</v>
      </c>
      <c r="C521" s="1" t="s">
        <v>1247</v>
      </c>
      <c r="D521" s="1" t="s">
        <v>482</v>
      </c>
      <c r="E521" s="73" t="s">
        <v>733</v>
      </c>
      <c r="F521" s="7">
        <v>15</v>
      </c>
      <c r="G521" s="9">
        <v>196.63</v>
      </c>
      <c r="H521" s="10">
        <f t="shared" si="16"/>
        <v>2949.45</v>
      </c>
      <c r="I521" s="64">
        <v>0.23</v>
      </c>
      <c r="J521" s="9">
        <v>241.85</v>
      </c>
      <c r="K521" s="9">
        <f t="shared" si="17"/>
        <v>3627.82</v>
      </c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1"/>
      <c r="AY521" s="11"/>
      <c r="AZ521" s="11"/>
      <c r="BA521" s="11"/>
      <c r="BB521" s="11"/>
      <c r="BC521" s="11"/>
      <c r="BD521" s="11"/>
      <c r="BE521" s="11"/>
      <c r="BF521" s="11"/>
      <c r="BG521" s="11"/>
    </row>
    <row r="522" spans="1:59" ht="30" customHeight="1" x14ac:dyDescent="0.25">
      <c r="A522" s="7">
        <v>521</v>
      </c>
      <c r="B522" s="8">
        <v>1</v>
      </c>
      <c r="C522" s="1" t="s">
        <v>1248</v>
      </c>
      <c r="D522" s="1" t="s">
        <v>483</v>
      </c>
      <c r="E522" s="73" t="s">
        <v>733</v>
      </c>
      <c r="F522" s="7">
        <v>1</v>
      </c>
      <c r="G522" s="9">
        <v>303.02</v>
      </c>
      <c r="H522" s="10">
        <f t="shared" si="16"/>
        <v>303.02</v>
      </c>
      <c r="I522" s="64">
        <v>0.23</v>
      </c>
      <c r="J522" s="9">
        <v>372.71</v>
      </c>
      <c r="K522" s="9">
        <f t="shared" si="17"/>
        <v>372.71</v>
      </c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1"/>
      <c r="AY522" s="11"/>
      <c r="AZ522" s="11"/>
      <c r="BA522" s="11"/>
      <c r="BB522" s="11"/>
      <c r="BC522" s="11"/>
      <c r="BD522" s="11"/>
      <c r="BE522" s="11"/>
      <c r="BF522" s="11"/>
      <c r="BG522" s="11"/>
    </row>
    <row r="523" spans="1:59" ht="30" customHeight="1" x14ac:dyDescent="0.25">
      <c r="A523" s="7">
        <v>522</v>
      </c>
      <c r="B523" s="8">
        <v>1</v>
      </c>
      <c r="C523" s="1" t="s">
        <v>1249</v>
      </c>
      <c r="D523" s="1" t="s">
        <v>1544</v>
      </c>
      <c r="E523" s="73" t="s">
        <v>733</v>
      </c>
      <c r="F523" s="7">
        <v>10</v>
      </c>
      <c r="G523" s="9">
        <v>13.52</v>
      </c>
      <c r="H523" s="10">
        <f t="shared" si="16"/>
        <v>135.19999999999999</v>
      </c>
      <c r="I523" s="64">
        <v>0.23</v>
      </c>
      <c r="J523" s="9">
        <v>16.63</v>
      </c>
      <c r="K523" s="9">
        <f t="shared" si="17"/>
        <v>166.3</v>
      </c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1"/>
      <c r="AY523" s="11"/>
      <c r="AZ523" s="11"/>
      <c r="BA523" s="11"/>
      <c r="BB523" s="11"/>
      <c r="BC523" s="11"/>
      <c r="BD523" s="11"/>
      <c r="BE523" s="11"/>
      <c r="BF523" s="11"/>
      <c r="BG523" s="11"/>
    </row>
    <row r="524" spans="1:59" ht="30" customHeight="1" x14ac:dyDescent="0.25">
      <c r="A524" s="7">
        <v>523</v>
      </c>
      <c r="B524" s="8">
        <v>1</v>
      </c>
      <c r="C524" s="1" t="s">
        <v>1250</v>
      </c>
      <c r="D524" s="1" t="s">
        <v>484</v>
      </c>
      <c r="E524" s="73" t="s">
        <v>733</v>
      </c>
      <c r="F524" s="7">
        <v>6</v>
      </c>
      <c r="G524" s="9">
        <v>10.47</v>
      </c>
      <c r="H524" s="10">
        <f t="shared" si="16"/>
        <v>62.82</v>
      </c>
      <c r="I524" s="64">
        <v>0.08</v>
      </c>
      <c r="J524" s="9">
        <v>11.31</v>
      </c>
      <c r="K524" s="9">
        <f t="shared" si="17"/>
        <v>67.849999999999994</v>
      </c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1"/>
      <c r="AY524" s="11"/>
      <c r="AZ524" s="11"/>
      <c r="BA524" s="11"/>
      <c r="BB524" s="11"/>
      <c r="BC524" s="11"/>
      <c r="BD524" s="11"/>
      <c r="BE524" s="11"/>
      <c r="BF524" s="11"/>
      <c r="BG524" s="11"/>
    </row>
    <row r="525" spans="1:59" ht="30" customHeight="1" x14ac:dyDescent="0.25">
      <c r="A525" s="7">
        <v>524</v>
      </c>
      <c r="B525" s="8">
        <v>1</v>
      </c>
      <c r="C525" s="1" t="s">
        <v>1251</v>
      </c>
      <c r="D525" s="1" t="s">
        <v>485</v>
      </c>
      <c r="E525" s="73" t="s">
        <v>733</v>
      </c>
      <c r="F525" s="7">
        <v>6</v>
      </c>
      <c r="G525" s="9">
        <v>9.08</v>
      </c>
      <c r="H525" s="10">
        <f t="shared" si="16"/>
        <v>54.48</v>
      </c>
      <c r="I525" s="64">
        <v>0.08</v>
      </c>
      <c r="J525" s="9">
        <v>9.81</v>
      </c>
      <c r="K525" s="9">
        <f t="shared" si="17"/>
        <v>58.84</v>
      </c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1"/>
      <c r="AY525" s="11"/>
      <c r="AZ525" s="11"/>
      <c r="BA525" s="11"/>
      <c r="BB525" s="11"/>
      <c r="BC525" s="11"/>
      <c r="BD525" s="11"/>
      <c r="BE525" s="11"/>
      <c r="BF525" s="11"/>
      <c r="BG525" s="11"/>
    </row>
    <row r="526" spans="1:59" ht="30" customHeight="1" x14ac:dyDescent="0.25">
      <c r="A526" s="7">
        <v>525</v>
      </c>
      <c r="B526" s="8">
        <v>1</v>
      </c>
      <c r="C526" s="1" t="s">
        <v>1252</v>
      </c>
      <c r="D526" s="1" t="s">
        <v>486</v>
      </c>
      <c r="E526" s="73" t="s">
        <v>733</v>
      </c>
      <c r="F526" s="7">
        <v>25</v>
      </c>
      <c r="G526" s="9">
        <v>19.760000000000002</v>
      </c>
      <c r="H526" s="10">
        <f t="shared" si="16"/>
        <v>494</v>
      </c>
      <c r="I526" s="64">
        <v>0.08</v>
      </c>
      <c r="J526" s="9">
        <v>21.34</v>
      </c>
      <c r="K526" s="9">
        <f t="shared" si="17"/>
        <v>533.52</v>
      </c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1"/>
      <c r="AY526" s="11"/>
      <c r="AZ526" s="11"/>
      <c r="BA526" s="11"/>
      <c r="BB526" s="11"/>
      <c r="BC526" s="11"/>
      <c r="BD526" s="11"/>
      <c r="BE526" s="11"/>
      <c r="BF526" s="11"/>
      <c r="BG526" s="11"/>
    </row>
    <row r="527" spans="1:59" ht="30" customHeight="1" x14ac:dyDescent="0.25">
      <c r="A527" s="7">
        <v>526</v>
      </c>
      <c r="B527" s="8">
        <v>1</v>
      </c>
      <c r="C527" s="1" t="s">
        <v>1253</v>
      </c>
      <c r="D527" s="1" t="s">
        <v>487</v>
      </c>
      <c r="E527" s="73" t="s">
        <v>733</v>
      </c>
      <c r="F527" s="7">
        <v>45</v>
      </c>
      <c r="G527" s="9">
        <v>98.92</v>
      </c>
      <c r="H527" s="10">
        <f t="shared" si="16"/>
        <v>4451.3999999999996</v>
      </c>
      <c r="I527" s="64">
        <v>0.08</v>
      </c>
      <c r="J527" s="9">
        <v>106.83</v>
      </c>
      <c r="K527" s="9">
        <f t="shared" si="17"/>
        <v>4807.51</v>
      </c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1"/>
      <c r="AY527" s="11"/>
      <c r="AZ527" s="11"/>
      <c r="BA527" s="11"/>
      <c r="BB527" s="11"/>
      <c r="BC527" s="11"/>
      <c r="BD527" s="11"/>
      <c r="BE527" s="11"/>
      <c r="BF527" s="11"/>
      <c r="BG527" s="11"/>
    </row>
    <row r="528" spans="1:59" ht="30" customHeight="1" x14ac:dyDescent="0.25">
      <c r="A528" s="7">
        <v>527</v>
      </c>
      <c r="B528" s="8">
        <v>1</v>
      </c>
      <c r="C528" s="1" t="s">
        <v>1527</v>
      </c>
      <c r="D528" s="1" t="s">
        <v>488</v>
      </c>
      <c r="E528" s="73" t="s">
        <v>733</v>
      </c>
      <c r="F528" s="7">
        <v>16</v>
      </c>
      <c r="G528" s="9">
        <v>22.05</v>
      </c>
      <c r="H528" s="10">
        <f t="shared" si="16"/>
        <v>352.8</v>
      </c>
      <c r="I528" s="64">
        <v>0.08</v>
      </c>
      <c r="J528" s="9">
        <v>23.81</v>
      </c>
      <c r="K528" s="9">
        <f t="shared" si="17"/>
        <v>381.02</v>
      </c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1"/>
      <c r="AY528" s="11"/>
      <c r="AZ528" s="11"/>
      <c r="BA528" s="11"/>
      <c r="BB528" s="11"/>
      <c r="BC528" s="11"/>
      <c r="BD528" s="11"/>
      <c r="BE528" s="11"/>
      <c r="BF528" s="11"/>
      <c r="BG528" s="11"/>
    </row>
    <row r="529" spans="1:59" ht="30" customHeight="1" x14ac:dyDescent="0.25">
      <c r="A529" s="7">
        <v>528</v>
      </c>
      <c r="B529" s="8">
        <v>1</v>
      </c>
      <c r="C529" s="1" t="s">
        <v>1254</v>
      </c>
      <c r="D529" s="1" t="s">
        <v>1545</v>
      </c>
      <c r="E529" s="73" t="s">
        <v>733</v>
      </c>
      <c r="F529" s="7">
        <v>30</v>
      </c>
      <c r="G529" s="9">
        <v>28.6</v>
      </c>
      <c r="H529" s="10">
        <f t="shared" si="16"/>
        <v>858</v>
      </c>
      <c r="I529" s="64">
        <v>0.08</v>
      </c>
      <c r="J529" s="9">
        <v>30.89</v>
      </c>
      <c r="K529" s="9">
        <f t="shared" si="17"/>
        <v>926.64</v>
      </c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1"/>
      <c r="AY529" s="11"/>
      <c r="AZ529" s="11"/>
      <c r="BA529" s="11"/>
      <c r="BB529" s="11"/>
      <c r="BC529" s="11"/>
      <c r="BD529" s="11"/>
      <c r="BE529" s="11"/>
      <c r="BF529" s="11"/>
      <c r="BG529" s="11"/>
    </row>
    <row r="530" spans="1:59" ht="30" customHeight="1" x14ac:dyDescent="0.25">
      <c r="A530" s="7">
        <v>529</v>
      </c>
      <c r="B530" s="8">
        <v>1</v>
      </c>
      <c r="C530" s="1" t="s">
        <v>1255</v>
      </c>
      <c r="D530" s="1" t="s">
        <v>489</v>
      </c>
      <c r="E530" s="73" t="s">
        <v>733</v>
      </c>
      <c r="F530" s="7">
        <v>40</v>
      </c>
      <c r="G530" s="9">
        <v>69.349999999999994</v>
      </c>
      <c r="H530" s="10">
        <f t="shared" si="16"/>
        <v>2774</v>
      </c>
      <c r="I530" s="64">
        <v>0.08</v>
      </c>
      <c r="J530" s="9">
        <v>74.900000000000006</v>
      </c>
      <c r="K530" s="9">
        <f t="shared" si="17"/>
        <v>2995.92</v>
      </c>
      <c r="L530" s="11" t="s">
        <v>884</v>
      </c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1"/>
      <c r="AY530" s="11"/>
      <c r="AZ530" s="11"/>
      <c r="BA530" s="11"/>
      <c r="BB530" s="11"/>
      <c r="BC530" s="11"/>
      <c r="BD530" s="11"/>
      <c r="BE530" s="11"/>
      <c r="BF530" s="11"/>
      <c r="BG530" s="11"/>
    </row>
    <row r="531" spans="1:59" ht="30" customHeight="1" x14ac:dyDescent="0.25">
      <c r="A531" s="7">
        <v>530</v>
      </c>
      <c r="B531" s="8">
        <v>1</v>
      </c>
      <c r="C531" s="1" t="s">
        <v>1256</v>
      </c>
      <c r="D531" s="1" t="s">
        <v>490</v>
      </c>
      <c r="E531" s="73" t="s">
        <v>733</v>
      </c>
      <c r="F531" s="7">
        <v>15</v>
      </c>
      <c r="G531" s="9">
        <v>67.599999999999994</v>
      </c>
      <c r="H531" s="10">
        <f t="shared" si="16"/>
        <v>1014</v>
      </c>
      <c r="I531" s="64">
        <v>0.08</v>
      </c>
      <c r="J531" s="9">
        <v>73.010000000000005</v>
      </c>
      <c r="K531" s="9">
        <f t="shared" si="17"/>
        <v>1095.1199999999999</v>
      </c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1"/>
      <c r="AY531" s="11"/>
      <c r="AZ531" s="11"/>
      <c r="BA531" s="11"/>
      <c r="BB531" s="11"/>
      <c r="BC531" s="11"/>
      <c r="BD531" s="11"/>
      <c r="BE531" s="11"/>
      <c r="BF531" s="11"/>
      <c r="BG531" s="11"/>
    </row>
    <row r="532" spans="1:59" ht="30" customHeight="1" x14ac:dyDescent="0.25">
      <c r="A532" s="7">
        <v>531</v>
      </c>
      <c r="B532" s="8">
        <v>1</v>
      </c>
      <c r="C532" s="1" t="s">
        <v>1257</v>
      </c>
      <c r="D532" s="1" t="s">
        <v>491</v>
      </c>
      <c r="E532" s="73" t="s">
        <v>733</v>
      </c>
      <c r="F532" s="7">
        <v>5</v>
      </c>
      <c r="G532" s="9">
        <v>4.25</v>
      </c>
      <c r="H532" s="10">
        <f t="shared" si="16"/>
        <v>21.25</v>
      </c>
      <c r="I532" s="64">
        <v>0.08</v>
      </c>
      <c r="J532" s="9">
        <v>4.59</v>
      </c>
      <c r="K532" s="9">
        <f t="shared" si="17"/>
        <v>22.95</v>
      </c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  <c r="AZ532" s="11"/>
      <c r="BA532" s="11"/>
      <c r="BB532" s="11"/>
      <c r="BC532" s="11"/>
      <c r="BD532" s="11"/>
      <c r="BE532" s="11"/>
      <c r="BF532" s="11"/>
      <c r="BG532" s="11"/>
    </row>
    <row r="533" spans="1:59" ht="30" customHeight="1" x14ac:dyDescent="0.25">
      <c r="A533" s="7">
        <v>532</v>
      </c>
      <c r="B533" s="8">
        <v>1</v>
      </c>
      <c r="C533" s="1" t="s">
        <v>1258</v>
      </c>
      <c r="D533" s="1" t="s">
        <v>492</v>
      </c>
      <c r="E533" s="73" t="s">
        <v>733</v>
      </c>
      <c r="F533" s="7">
        <v>10</v>
      </c>
      <c r="G533" s="9">
        <v>3.26</v>
      </c>
      <c r="H533" s="10">
        <f t="shared" si="16"/>
        <v>32.6</v>
      </c>
      <c r="I533" s="64">
        <v>0.08</v>
      </c>
      <c r="J533" s="9">
        <v>3.52</v>
      </c>
      <c r="K533" s="9">
        <f t="shared" si="17"/>
        <v>35.21</v>
      </c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1"/>
      <c r="AY533" s="11"/>
      <c r="AZ533" s="11"/>
      <c r="BA533" s="11"/>
      <c r="BB533" s="11"/>
      <c r="BC533" s="11"/>
      <c r="BD533" s="11"/>
      <c r="BE533" s="11"/>
      <c r="BF533" s="11"/>
      <c r="BG533" s="11"/>
    </row>
    <row r="534" spans="1:59" ht="30" customHeight="1" x14ac:dyDescent="0.25">
      <c r="A534" s="7">
        <v>533</v>
      </c>
      <c r="B534" s="8">
        <v>1</v>
      </c>
      <c r="C534" s="1" t="s">
        <v>1259</v>
      </c>
      <c r="D534" s="1" t="s">
        <v>493</v>
      </c>
      <c r="E534" s="73" t="s">
        <v>733</v>
      </c>
      <c r="F534" s="7">
        <v>5</v>
      </c>
      <c r="G534" s="9">
        <v>203.82</v>
      </c>
      <c r="H534" s="10">
        <f t="shared" si="16"/>
        <v>1019.1</v>
      </c>
      <c r="I534" s="64">
        <v>0.08</v>
      </c>
      <c r="J534" s="9">
        <v>220.13</v>
      </c>
      <c r="K534" s="9">
        <f t="shared" si="17"/>
        <v>1100.6300000000001</v>
      </c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  <c r="AZ534" s="11"/>
      <c r="BA534" s="11"/>
      <c r="BB534" s="11"/>
      <c r="BC534" s="11"/>
      <c r="BD534" s="11"/>
      <c r="BE534" s="11"/>
      <c r="BF534" s="11"/>
      <c r="BG534" s="11"/>
    </row>
    <row r="535" spans="1:59" ht="30" customHeight="1" x14ac:dyDescent="0.25">
      <c r="A535" s="7">
        <v>534</v>
      </c>
      <c r="B535" s="8">
        <v>1</v>
      </c>
      <c r="C535" s="1" t="s">
        <v>1260</v>
      </c>
      <c r="D535" s="1" t="s">
        <v>494</v>
      </c>
      <c r="E535" s="73" t="s">
        <v>733</v>
      </c>
      <c r="F535" s="7">
        <v>2</v>
      </c>
      <c r="G535" s="9">
        <v>19.2</v>
      </c>
      <c r="H535" s="10">
        <f t="shared" si="16"/>
        <v>38.4</v>
      </c>
      <c r="I535" s="64">
        <v>0.23</v>
      </c>
      <c r="J535" s="9">
        <v>23.62</v>
      </c>
      <c r="K535" s="9">
        <f t="shared" si="17"/>
        <v>47.23</v>
      </c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1"/>
      <c r="AY535" s="11"/>
      <c r="AZ535" s="11"/>
      <c r="BA535" s="11"/>
      <c r="BB535" s="11"/>
      <c r="BC535" s="11"/>
      <c r="BD535" s="11"/>
      <c r="BE535" s="11"/>
      <c r="BF535" s="11"/>
      <c r="BG535" s="11"/>
    </row>
    <row r="536" spans="1:59" ht="30" customHeight="1" x14ac:dyDescent="0.25">
      <c r="A536" s="7">
        <v>535</v>
      </c>
      <c r="B536" s="8">
        <v>1</v>
      </c>
      <c r="C536" s="1" t="s">
        <v>1261</v>
      </c>
      <c r="D536" s="1" t="s">
        <v>495</v>
      </c>
      <c r="E536" s="73" t="s">
        <v>733</v>
      </c>
      <c r="F536" s="7">
        <v>25</v>
      </c>
      <c r="G536" s="9">
        <v>6.24</v>
      </c>
      <c r="H536" s="10">
        <f t="shared" si="16"/>
        <v>156</v>
      </c>
      <c r="I536" s="64">
        <v>0.08</v>
      </c>
      <c r="J536" s="9">
        <v>6.74</v>
      </c>
      <c r="K536" s="9">
        <f t="shared" si="17"/>
        <v>168.48</v>
      </c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  <c r="AZ536" s="11"/>
      <c r="BA536" s="11"/>
      <c r="BB536" s="11"/>
      <c r="BC536" s="11"/>
      <c r="BD536" s="11"/>
      <c r="BE536" s="11"/>
      <c r="BF536" s="11"/>
      <c r="BG536" s="11"/>
    </row>
    <row r="537" spans="1:59" ht="30" customHeight="1" x14ac:dyDescent="0.25">
      <c r="A537" s="7">
        <v>536</v>
      </c>
      <c r="B537" s="8">
        <v>1</v>
      </c>
      <c r="C537" s="1" t="s">
        <v>1262</v>
      </c>
      <c r="D537" s="1" t="s">
        <v>496</v>
      </c>
      <c r="E537" s="73" t="s">
        <v>733</v>
      </c>
      <c r="F537" s="7">
        <v>4</v>
      </c>
      <c r="G537" s="9">
        <v>25.93</v>
      </c>
      <c r="H537" s="10">
        <f t="shared" si="16"/>
        <v>103.72</v>
      </c>
      <c r="I537" s="64">
        <v>0.08</v>
      </c>
      <c r="J537" s="9">
        <v>28</v>
      </c>
      <c r="K537" s="9">
        <f t="shared" si="17"/>
        <v>112.02</v>
      </c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1"/>
      <c r="AY537" s="11"/>
      <c r="AZ537" s="11"/>
      <c r="BA537" s="11"/>
      <c r="BB537" s="11"/>
      <c r="BC537" s="11"/>
      <c r="BD537" s="11"/>
      <c r="BE537" s="11"/>
      <c r="BF537" s="11"/>
      <c r="BG537" s="11"/>
    </row>
    <row r="538" spans="1:59" ht="30" customHeight="1" x14ac:dyDescent="0.25">
      <c r="A538" s="7">
        <v>537</v>
      </c>
      <c r="B538" s="8">
        <v>1</v>
      </c>
      <c r="C538" s="1" t="s">
        <v>1263</v>
      </c>
      <c r="D538" s="1" t="s">
        <v>497</v>
      </c>
      <c r="E538" s="73" t="s">
        <v>780</v>
      </c>
      <c r="F538" s="7">
        <v>10</v>
      </c>
      <c r="G538" s="9">
        <v>90.72</v>
      </c>
      <c r="H538" s="10">
        <f t="shared" si="16"/>
        <v>907.2</v>
      </c>
      <c r="I538" s="64">
        <v>0.08</v>
      </c>
      <c r="J538" s="9">
        <v>97.98</v>
      </c>
      <c r="K538" s="9">
        <f t="shared" si="17"/>
        <v>979.78</v>
      </c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1"/>
      <c r="AY538" s="11"/>
      <c r="AZ538" s="11"/>
      <c r="BA538" s="11"/>
      <c r="BB538" s="11"/>
      <c r="BC538" s="11"/>
      <c r="BD538" s="11"/>
      <c r="BE538" s="11"/>
      <c r="BF538" s="11"/>
      <c r="BG538" s="11"/>
    </row>
    <row r="539" spans="1:59" ht="30" customHeight="1" x14ac:dyDescent="0.25">
      <c r="A539" s="7">
        <v>538</v>
      </c>
      <c r="B539" s="8">
        <v>1</v>
      </c>
      <c r="C539" s="1" t="s">
        <v>1264</v>
      </c>
      <c r="D539" s="1" t="s">
        <v>498</v>
      </c>
      <c r="E539" s="73" t="s">
        <v>775</v>
      </c>
      <c r="F539" s="7">
        <v>10</v>
      </c>
      <c r="G539" s="9">
        <v>174.72</v>
      </c>
      <c r="H539" s="10">
        <f t="shared" si="16"/>
        <v>1747.2</v>
      </c>
      <c r="I539" s="64">
        <v>0.08</v>
      </c>
      <c r="J539" s="9">
        <v>188.7</v>
      </c>
      <c r="K539" s="9">
        <f t="shared" si="17"/>
        <v>1886.98</v>
      </c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1"/>
      <c r="AY539" s="11"/>
      <c r="AZ539" s="11"/>
      <c r="BA539" s="11"/>
      <c r="BB539" s="11"/>
      <c r="BC539" s="11"/>
      <c r="BD539" s="11"/>
      <c r="BE539" s="11"/>
      <c r="BF539" s="11"/>
      <c r="BG539" s="11"/>
    </row>
    <row r="540" spans="1:59" ht="30" customHeight="1" x14ac:dyDescent="0.25">
      <c r="A540" s="7">
        <v>539</v>
      </c>
      <c r="B540" s="8">
        <v>1</v>
      </c>
      <c r="C540" s="1" t="s">
        <v>1265</v>
      </c>
      <c r="D540" s="1" t="s">
        <v>499</v>
      </c>
      <c r="E540" s="73" t="s">
        <v>733</v>
      </c>
      <c r="F540" s="7">
        <v>3</v>
      </c>
      <c r="G540" s="9">
        <v>12.6</v>
      </c>
      <c r="H540" s="10">
        <f t="shared" si="16"/>
        <v>37.799999999999997</v>
      </c>
      <c r="I540" s="64">
        <v>0.08</v>
      </c>
      <c r="J540" s="9">
        <v>13.61</v>
      </c>
      <c r="K540" s="9">
        <f t="shared" si="17"/>
        <v>40.82</v>
      </c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1"/>
      <c r="AY540" s="11"/>
      <c r="AZ540" s="11"/>
      <c r="BA540" s="11"/>
      <c r="BB540" s="11"/>
      <c r="BC540" s="11"/>
      <c r="BD540" s="11"/>
      <c r="BE540" s="11"/>
      <c r="BF540" s="11"/>
      <c r="BG540" s="11"/>
    </row>
    <row r="541" spans="1:59" ht="30" customHeight="1" x14ac:dyDescent="0.25">
      <c r="A541" s="7">
        <v>540</v>
      </c>
      <c r="B541" s="8">
        <v>1</v>
      </c>
      <c r="C541" s="1" t="s">
        <v>1266</v>
      </c>
      <c r="D541" s="1" t="s">
        <v>500</v>
      </c>
      <c r="E541" s="73" t="s">
        <v>733</v>
      </c>
      <c r="F541" s="7">
        <v>20</v>
      </c>
      <c r="G541" s="9">
        <v>8.84</v>
      </c>
      <c r="H541" s="10">
        <f t="shared" si="16"/>
        <v>176.8</v>
      </c>
      <c r="I541" s="64">
        <v>0.08</v>
      </c>
      <c r="J541" s="9">
        <v>9.5500000000000007</v>
      </c>
      <c r="K541" s="9">
        <f t="shared" si="17"/>
        <v>190.94</v>
      </c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  <c r="AZ541" s="11"/>
      <c r="BA541" s="11"/>
      <c r="BB541" s="11"/>
      <c r="BC541" s="11"/>
      <c r="BD541" s="11"/>
      <c r="BE541" s="11"/>
      <c r="BF541" s="11"/>
      <c r="BG541" s="11"/>
    </row>
    <row r="542" spans="1:59" ht="30" customHeight="1" x14ac:dyDescent="0.25">
      <c r="A542" s="7">
        <v>541</v>
      </c>
      <c r="B542" s="8">
        <v>1</v>
      </c>
      <c r="C542" s="1" t="s">
        <v>1267</v>
      </c>
      <c r="D542" s="1" t="s">
        <v>501</v>
      </c>
      <c r="E542" s="73" t="s">
        <v>733</v>
      </c>
      <c r="F542" s="7">
        <v>5</v>
      </c>
      <c r="G542" s="9">
        <v>24.96</v>
      </c>
      <c r="H542" s="10">
        <f t="shared" si="16"/>
        <v>124.8</v>
      </c>
      <c r="I542" s="64">
        <v>0.08</v>
      </c>
      <c r="J542" s="9">
        <v>26.96</v>
      </c>
      <c r="K542" s="9">
        <f t="shared" si="17"/>
        <v>134.78</v>
      </c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  <c r="AZ542" s="11"/>
      <c r="BA542" s="11"/>
      <c r="BB542" s="11"/>
      <c r="BC542" s="11"/>
      <c r="BD542" s="11"/>
      <c r="BE542" s="11"/>
      <c r="BF542" s="11"/>
      <c r="BG542" s="11"/>
    </row>
    <row r="543" spans="1:59" ht="30" customHeight="1" x14ac:dyDescent="0.25">
      <c r="A543" s="7">
        <v>542</v>
      </c>
      <c r="B543" s="8">
        <v>1</v>
      </c>
      <c r="C543" s="1" t="s">
        <v>1268</v>
      </c>
      <c r="D543" s="1" t="s">
        <v>502</v>
      </c>
      <c r="E543" s="73" t="s">
        <v>733</v>
      </c>
      <c r="F543" s="7">
        <v>20</v>
      </c>
      <c r="G543" s="9">
        <v>11.96</v>
      </c>
      <c r="H543" s="10">
        <f t="shared" si="16"/>
        <v>239.2</v>
      </c>
      <c r="I543" s="64">
        <v>0.08</v>
      </c>
      <c r="J543" s="9">
        <v>12.92</v>
      </c>
      <c r="K543" s="9">
        <f t="shared" si="17"/>
        <v>258.33999999999997</v>
      </c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  <c r="AX543" s="11"/>
      <c r="AY543" s="11"/>
      <c r="AZ543" s="11"/>
      <c r="BA543" s="11"/>
      <c r="BB543" s="11"/>
      <c r="BC543" s="11"/>
      <c r="BD543" s="11"/>
      <c r="BE543" s="11"/>
      <c r="BF543" s="11"/>
      <c r="BG543" s="11"/>
    </row>
    <row r="544" spans="1:59" ht="30" customHeight="1" x14ac:dyDescent="0.25">
      <c r="A544" s="7">
        <v>543</v>
      </c>
      <c r="B544" s="8">
        <v>1</v>
      </c>
      <c r="C544" s="1" t="s">
        <v>1269</v>
      </c>
      <c r="D544" s="1" t="s">
        <v>503</v>
      </c>
      <c r="E544" s="73" t="s">
        <v>733</v>
      </c>
      <c r="F544" s="7">
        <v>10</v>
      </c>
      <c r="G544" s="9">
        <v>336.57</v>
      </c>
      <c r="H544" s="10">
        <f t="shared" si="16"/>
        <v>3365.7</v>
      </c>
      <c r="I544" s="64">
        <v>0.08</v>
      </c>
      <c r="J544" s="9">
        <v>363.5</v>
      </c>
      <c r="K544" s="9">
        <f t="shared" si="17"/>
        <v>3634.96</v>
      </c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  <c r="AZ544" s="11"/>
      <c r="BA544" s="11"/>
      <c r="BB544" s="11"/>
      <c r="BC544" s="11"/>
      <c r="BD544" s="11"/>
      <c r="BE544" s="11"/>
      <c r="BF544" s="11"/>
      <c r="BG544" s="11"/>
    </row>
    <row r="545" spans="1:59" ht="30" customHeight="1" x14ac:dyDescent="0.25">
      <c r="A545" s="7">
        <v>544</v>
      </c>
      <c r="B545" s="8">
        <v>1</v>
      </c>
      <c r="C545" s="1" t="s">
        <v>1270</v>
      </c>
      <c r="D545" s="1" t="s">
        <v>504</v>
      </c>
      <c r="E545" s="73" t="s">
        <v>916</v>
      </c>
      <c r="F545" s="7">
        <v>2</v>
      </c>
      <c r="G545" s="9">
        <v>2.1</v>
      </c>
      <c r="H545" s="10">
        <f t="shared" si="16"/>
        <v>4.2</v>
      </c>
      <c r="I545" s="64">
        <v>0.08</v>
      </c>
      <c r="J545" s="9">
        <v>2.27</v>
      </c>
      <c r="K545" s="9">
        <f t="shared" si="17"/>
        <v>4.54</v>
      </c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  <c r="AZ545" s="11"/>
      <c r="BA545" s="11"/>
      <c r="BB545" s="11"/>
      <c r="BC545" s="11"/>
      <c r="BD545" s="11"/>
      <c r="BE545" s="11"/>
      <c r="BF545" s="11"/>
      <c r="BG545" s="11"/>
    </row>
    <row r="546" spans="1:59" ht="30" customHeight="1" x14ac:dyDescent="0.25">
      <c r="A546" s="7">
        <v>545</v>
      </c>
      <c r="B546" s="8">
        <v>1</v>
      </c>
      <c r="C546" s="1" t="s">
        <v>1271</v>
      </c>
      <c r="D546" s="1" t="s">
        <v>505</v>
      </c>
      <c r="E546" s="73" t="s">
        <v>780</v>
      </c>
      <c r="F546" s="7">
        <v>5</v>
      </c>
      <c r="G546" s="9">
        <v>178.5</v>
      </c>
      <c r="H546" s="10">
        <f t="shared" si="16"/>
        <v>892.5</v>
      </c>
      <c r="I546" s="64">
        <v>0.08</v>
      </c>
      <c r="J546" s="9">
        <v>192.78</v>
      </c>
      <c r="K546" s="9">
        <f t="shared" si="17"/>
        <v>963.9</v>
      </c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  <c r="AX546" s="11"/>
      <c r="AY546" s="11"/>
      <c r="AZ546" s="11"/>
      <c r="BA546" s="11"/>
      <c r="BB546" s="11"/>
      <c r="BC546" s="11"/>
      <c r="BD546" s="11"/>
      <c r="BE546" s="11"/>
      <c r="BF546" s="11"/>
      <c r="BG546" s="11"/>
    </row>
    <row r="547" spans="1:59" ht="30" customHeight="1" x14ac:dyDescent="0.25">
      <c r="A547" s="7">
        <v>546</v>
      </c>
      <c r="B547" s="8">
        <v>1</v>
      </c>
      <c r="C547" s="1" t="s">
        <v>1272</v>
      </c>
      <c r="D547" s="1" t="s">
        <v>506</v>
      </c>
      <c r="E547" s="73" t="s">
        <v>733</v>
      </c>
      <c r="F547" s="7">
        <v>10</v>
      </c>
      <c r="G547" s="9">
        <v>26</v>
      </c>
      <c r="H547" s="10">
        <f t="shared" si="16"/>
        <v>260</v>
      </c>
      <c r="I547" s="64">
        <v>0.08</v>
      </c>
      <c r="J547" s="9">
        <v>28.08</v>
      </c>
      <c r="K547" s="9">
        <f t="shared" si="17"/>
        <v>280.8</v>
      </c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  <c r="AX547" s="11"/>
      <c r="AY547" s="11"/>
      <c r="AZ547" s="11"/>
      <c r="BA547" s="11"/>
      <c r="BB547" s="11"/>
      <c r="BC547" s="11"/>
      <c r="BD547" s="11"/>
      <c r="BE547" s="11"/>
      <c r="BF547" s="11"/>
      <c r="BG547" s="11"/>
    </row>
    <row r="548" spans="1:59" ht="30" customHeight="1" x14ac:dyDescent="0.25">
      <c r="A548" s="7">
        <v>547</v>
      </c>
      <c r="B548" s="8">
        <v>1</v>
      </c>
      <c r="C548" s="1" t="s">
        <v>1273</v>
      </c>
      <c r="D548" s="1" t="s">
        <v>507</v>
      </c>
      <c r="E548" s="73" t="s">
        <v>733</v>
      </c>
      <c r="F548" s="7">
        <v>15</v>
      </c>
      <c r="G548" s="9">
        <v>27.81</v>
      </c>
      <c r="H548" s="10">
        <f t="shared" si="16"/>
        <v>417.15</v>
      </c>
      <c r="I548" s="64">
        <v>0.08</v>
      </c>
      <c r="J548" s="9">
        <v>30.03</v>
      </c>
      <c r="K548" s="9">
        <f t="shared" si="17"/>
        <v>450.52</v>
      </c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  <c r="AX548" s="11"/>
      <c r="AY548" s="11"/>
      <c r="AZ548" s="11"/>
      <c r="BA548" s="11"/>
      <c r="BB548" s="11"/>
      <c r="BC548" s="11"/>
      <c r="BD548" s="11"/>
      <c r="BE548" s="11"/>
      <c r="BF548" s="11"/>
      <c r="BG548" s="11"/>
    </row>
    <row r="549" spans="1:59" ht="30" customHeight="1" x14ac:dyDescent="0.25">
      <c r="A549" s="7">
        <v>548</v>
      </c>
      <c r="B549" s="8">
        <v>1</v>
      </c>
      <c r="C549" s="1" t="s">
        <v>1274</v>
      </c>
      <c r="D549" s="1" t="s">
        <v>508</v>
      </c>
      <c r="E549" s="73" t="s">
        <v>733</v>
      </c>
      <c r="F549" s="7">
        <v>10</v>
      </c>
      <c r="G549" s="9">
        <v>28.66</v>
      </c>
      <c r="H549" s="10">
        <f t="shared" si="16"/>
        <v>286.60000000000002</v>
      </c>
      <c r="I549" s="64">
        <v>0.08</v>
      </c>
      <c r="J549" s="9">
        <v>30.95</v>
      </c>
      <c r="K549" s="9">
        <f t="shared" si="17"/>
        <v>309.52999999999997</v>
      </c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  <c r="AX549" s="11"/>
      <c r="AY549" s="11"/>
      <c r="AZ549" s="11"/>
      <c r="BA549" s="11"/>
      <c r="BB549" s="11"/>
      <c r="BC549" s="11"/>
      <c r="BD549" s="11"/>
      <c r="BE549" s="11"/>
      <c r="BF549" s="11"/>
      <c r="BG549" s="11"/>
    </row>
    <row r="550" spans="1:59" ht="30" customHeight="1" x14ac:dyDescent="0.25">
      <c r="A550" s="7">
        <v>549</v>
      </c>
      <c r="B550" s="8">
        <v>1</v>
      </c>
      <c r="C550" s="1" t="s">
        <v>1275</v>
      </c>
      <c r="D550" s="1" t="s">
        <v>509</v>
      </c>
      <c r="E550" s="73" t="s">
        <v>1010</v>
      </c>
      <c r="F550" s="7">
        <v>450</v>
      </c>
      <c r="G550" s="9">
        <v>41.39</v>
      </c>
      <c r="H550" s="10">
        <f t="shared" si="16"/>
        <v>18625.5</v>
      </c>
      <c r="I550" s="64">
        <v>0.08</v>
      </c>
      <c r="J550" s="9">
        <v>44.7</v>
      </c>
      <c r="K550" s="9">
        <f t="shared" si="17"/>
        <v>20115.54</v>
      </c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  <c r="AX550" s="11"/>
      <c r="AY550" s="11"/>
      <c r="AZ550" s="11"/>
      <c r="BA550" s="11"/>
      <c r="BB550" s="11"/>
      <c r="BC550" s="11"/>
      <c r="BD550" s="11"/>
      <c r="BE550" s="11"/>
      <c r="BF550" s="11"/>
      <c r="BG550" s="11"/>
    </row>
    <row r="551" spans="1:59" ht="30" customHeight="1" x14ac:dyDescent="0.25">
      <c r="A551" s="7">
        <v>550</v>
      </c>
      <c r="B551" s="8">
        <v>1</v>
      </c>
      <c r="C551" s="1" t="s">
        <v>1276</v>
      </c>
      <c r="D551" s="1" t="s">
        <v>510</v>
      </c>
      <c r="E551" s="73" t="s">
        <v>733</v>
      </c>
      <c r="F551" s="7">
        <v>423</v>
      </c>
      <c r="G551" s="9">
        <v>23.4</v>
      </c>
      <c r="H551" s="10">
        <f t="shared" si="16"/>
        <v>9898.2000000000007</v>
      </c>
      <c r="I551" s="64">
        <v>0.08</v>
      </c>
      <c r="J551" s="9">
        <v>25.27</v>
      </c>
      <c r="K551" s="9">
        <f t="shared" si="17"/>
        <v>10690.06</v>
      </c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  <c r="AX551" s="11"/>
      <c r="AY551" s="11"/>
      <c r="AZ551" s="11"/>
      <c r="BA551" s="11"/>
      <c r="BB551" s="11"/>
      <c r="BC551" s="11"/>
      <c r="BD551" s="11"/>
      <c r="BE551" s="11"/>
      <c r="BF551" s="11"/>
      <c r="BG551" s="11"/>
    </row>
    <row r="552" spans="1:59" ht="30" customHeight="1" x14ac:dyDescent="0.25">
      <c r="A552" s="7">
        <v>551</v>
      </c>
      <c r="B552" s="8">
        <v>1</v>
      </c>
      <c r="C552" s="1" t="s">
        <v>1277</v>
      </c>
      <c r="D552" s="1" t="s">
        <v>511</v>
      </c>
      <c r="E552" s="73" t="s">
        <v>733</v>
      </c>
      <c r="F552" s="7">
        <v>1</v>
      </c>
      <c r="G552" s="9">
        <v>5.93</v>
      </c>
      <c r="H552" s="10">
        <f t="shared" si="16"/>
        <v>5.93</v>
      </c>
      <c r="I552" s="64">
        <v>0.08</v>
      </c>
      <c r="J552" s="9">
        <v>6.4</v>
      </c>
      <c r="K552" s="9">
        <f t="shared" si="17"/>
        <v>6.4</v>
      </c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  <c r="AX552" s="11"/>
      <c r="AY552" s="11"/>
      <c r="AZ552" s="11"/>
      <c r="BA552" s="11"/>
      <c r="BB552" s="11"/>
      <c r="BC552" s="11"/>
      <c r="BD552" s="11"/>
      <c r="BE552" s="11"/>
      <c r="BF552" s="11"/>
      <c r="BG552" s="11"/>
    </row>
    <row r="553" spans="1:59" ht="30" customHeight="1" x14ac:dyDescent="0.25">
      <c r="A553" s="7">
        <v>552</v>
      </c>
      <c r="B553" s="8">
        <v>1</v>
      </c>
      <c r="C553" s="1" t="s">
        <v>1278</v>
      </c>
      <c r="D553" s="1" t="s">
        <v>512</v>
      </c>
      <c r="E553" s="73" t="s">
        <v>733</v>
      </c>
      <c r="F553" s="7">
        <v>3</v>
      </c>
      <c r="G553" s="9">
        <v>6.06</v>
      </c>
      <c r="H553" s="10">
        <f t="shared" si="16"/>
        <v>18.18</v>
      </c>
      <c r="I553" s="64">
        <v>0.08</v>
      </c>
      <c r="J553" s="9">
        <v>6.54</v>
      </c>
      <c r="K553" s="9">
        <f t="shared" si="17"/>
        <v>19.63</v>
      </c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  <c r="AX553" s="11"/>
      <c r="AY553" s="11"/>
      <c r="AZ553" s="11"/>
      <c r="BA553" s="11"/>
      <c r="BB553" s="11"/>
      <c r="BC553" s="11"/>
      <c r="BD553" s="11"/>
      <c r="BE553" s="11"/>
      <c r="BF553" s="11"/>
      <c r="BG553" s="11"/>
    </row>
    <row r="554" spans="1:59" ht="30" customHeight="1" x14ac:dyDescent="0.25">
      <c r="A554" s="7">
        <v>553</v>
      </c>
      <c r="B554" s="8">
        <v>1</v>
      </c>
      <c r="C554" s="1" t="s">
        <v>1279</v>
      </c>
      <c r="D554" s="1" t="s">
        <v>513</v>
      </c>
      <c r="E554" s="73" t="s">
        <v>733</v>
      </c>
      <c r="F554" s="7">
        <v>5</v>
      </c>
      <c r="G554" s="9">
        <v>11.29</v>
      </c>
      <c r="H554" s="10">
        <f t="shared" si="16"/>
        <v>56.45</v>
      </c>
      <c r="I554" s="64">
        <v>0.08</v>
      </c>
      <c r="J554" s="9">
        <v>12.19</v>
      </c>
      <c r="K554" s="9">
        <f t="shared" si="17"/>
        <v>60.97</v>
      </c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  <c r="AX554" s="11"/>
      <c r="AY554" s="11"/>
      <c r="AZ554" s="11"/>
      <c r="BA554" s="11"/>
      <c r="BB554" s="11"/>
      <c r="BC554" s="11"/>
      <c r="BD554" s="11"/>
      <c r="BE554" s="11"/>
      <c r="BF554" s="11"/>
      <c r="BG554" s="11"/>
    </row>
    <row r="555" spans="1:59" ht="30" customHeight="1" x14ac:dyDescent="0.25">
      <c r="A555" s="7">
        <v>554</v>
      </c>
      <c r="B555" s="8">
        <v>1</v>
      </c>
      <c r="C555" s="1" t="s">
        <v>1280</v>
      </c>
      <c r="D555" s="1" t="s">
        <v>514</v>
      </c>
      <c r="E555" s="73" t="s">
        <v>733</v>
      </c>
      <c r="F555" s="7">
        <v>8</v>
      </c>
      <c r="G555" s="9">
        <v>22.68</v>
      </c>
      <c r="H555" s="10">
        <f t="shared" si="16"/>
        <v>181.44</v>
      </c>
      <c r="I555" s="64">
        <v>0.08</v>
      </c>
      <c r="J555" s="9">
        <v>24.49</v>
      </c>
      <c r="K555" s="9">
        <f t="shared" si="17"/>
        <v>195.96</v>
      </c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  <c r="AX555" s="11"/>
      <c r="AY555" s="11"/>
      <c r="AZ555" s="11"/>
      <c r="BA555" s="11"/>
      <c r="BB555" s="11"/>
      <c r="BC555" s="11"/>
      <c r="BD555" s="11"/>
      <c r="BE555" s="11"/>
      <c r="BF555" s="11"/>
      <c r="BG555" s="11"/>
    </row>
    <row r="556" spans="1:59" ht="30" customHeight="1" x14ac:dyDescent="0.25">
      <c r="A556" s="7">
        <v>555</v>
      </c>
      <c r="B556" s="8">
        <v>1</v>
      </c>
      <c r="C556" s="1" t="s">
        <v>1281</v>
      </c>
      <c r="D556" s="1" t="s">
        <v>515</v>
      </c>
      <c r="E556" s="73" t="s">
        <v>733</v>
      </c>
      <c r="F556" s="7">
        <v>5</v>
      </c>
      <c r="G556" s="9">
        <v>16.760000000000002</v>
      </c>
      <c r="H556" s="10">
        <f t="shared" si="16"/>
        <v>83.8</v>
      </c>
      <c r="I556" s="64">
        <v>0.08</v>
      </c>
      <c r="J556" s="9">
        <v>18.100000000000001</v>
      </c>
      <c r="K556" s="9">
        <f t="shared" si="17"/>
        <v>90.5</v>
      </c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  <c r="AX556" s="11"/>
      <c r="AY556" s="11"/>
      <c r="AZ556" s="11"/>
      <c r="BA556" s="11"/>
      <c r="BB556" s="11"/>
      <c r="BC556" s="11"/>
      <c r="BD556" s="11"/>
      <c r="BE556" s="11"/>
      <c r="BF556" s="11"/>
      <c r="BG556" s="11"/>
    </row>
    <row r="557" spans="1:59" ht="30" customHeight="1" x14ac:dyDescent="0.25">
      <c r="A557" s="7">
        <v>556</v>
      </c>
      <c r="B557" s="8">
        <v>1</v>
      </c>
      <c r="C557" s="1" t="s">
        <v>1282</v>
      </c>
      <c r="D557" s="1" t="s">
        <v>516</v>
      </c>
      <c r="E557" s="73" t="s">
        <v>733</v>
      </c>
      <c r="F557" s="7">
        <v>15</v>
      </c>
      <c r="G557" s="9">
        <v>17.57</v>
      </c>
      <c r="H557" s="10">
        <f t="shared" si="16"/>
        <v>263.55</v>
      </c>
      <c r="I557" s="64">
        <v>0.08</v>
      </c>
      <c r="J557" s="9">
        <v>18.98</v>
      </c>
      <c r="K557" s="9">
        <f t="shared" si="17"/>
        <v>284.63</v>
      </c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  <c r="AX557" s="11"/>
      <c r="AY557" s="11"/>
      <c r="AZ557" s="11"/>
      <c r="BA557" s="11"/>
      <c r="BB557" s="11"/>
      <c r="BC557" s="11"/>
      <c r="BD557" s="11"/>
      <c r="BE557" s="11"/>
      <c r="BF557" s="11"/>
      <c r="BG557" s="11"/>
    </row>
    <row r="558" spans="1:59" ht="30" customHeight="1" x14ac:dyDescent="0.25">
      <c r="A558" s="7">
        <v>557</v>
      </c>
      <c r="B558" s="8">
        <v>1</v>
      </c>
      <c r="C558" s="1" t="s">
        <v>1283</v>
      </c>
      <c r="D558" s="1" t="s">
        <v>517</v>
      </c>
      <c r="E558" s="73" t="s">
        <v>733</v>
      </c>
      <c r="F558" s="7">
        <v>15</v>
      </c>
      <c r="G558" s="9">
        <v>58.39</v>
      </c>
      <c r="H558" s="10">
        <f t="shared" si="16"/>
        <v>875.85</v>
      </c>
      <c r="I558" s="64">
        <v>0.08</v>
      </c>
      <c r="J558" s="9">
        <v>63.06</v>
      </c>
      <c r="K558" s="9">
        <f t="shared" si="17"/>
        <v>945.92</v>
      </c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  <c r="AX558" s="11"/>
      <c r="AY558" s="11"/>
      <c r="AZ558" s="11"/>
      <c r="BA558" s="11"/>
      <c r="BB558" s="11"/>
      <c r="BC558" s="11"/>
      <c r="BD558" s="11"/>
      <c r="BE558" s="11"/>
      <c r="BF558" s="11"/>
      <c r="BG558" s="11"/>
    </row>
    <row r="559" spans="1:59" ht="30" customHeight="1" x14ac:dyDescent="0.25">
      <c r="A559" s="7">
        <v>558</v>
      </c>
      <c r="B559" s="8">
        <v>1</v>
      </c>
      <c r="C559" s="1" t="s">
        <v>1284</v>
      </c>
      <c r="D559" s="1" t="s">
        <v>518</v>
      </c>
      <c r="E559" s="73" t="s">
        <v>733</v>
      </c>
      <c r="F559" s="7">
        <v>2</v>
      </c>
      <c r="G559" s="9">
        <v>2.1</v>
      </c>
      <c r="H559" s="10">
        <f t="shared" si="16"/>
        <v>4.2</v>
      </c>
      <c r="I559" s="64">
        <v>0.08</v>
      </c>
      <c r="J559" s="9">
        <v>2.27</v>
      </c>
      <c r="K559" s="9">
        <f t="shared" si="17"/>
        <v>4.54</v>
      </c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  <c r="AX559" s="11"/>
      <c r="AY559" s="11"/>
      <c r="AZ559" s="11"/>
      <c r="BA559" s="11"/>
      <c r="BB559" s="11"/>
      <c r="BC559" s="11"/>
      <c r="BD559" s="11"/>
      <c r="BE559" s="11"/>
      <c r="BF559" s="11"/>
      <c r="BG559" s="11"/>
    </row>
    <row r="560" spans="1:59" ht="30" customHeight="1" x14ac:dyDescent="0.25">
      <c r="A560" s="12">
        <v>559</v>
      </c>
      <c r="B560" s="13">
        <v>1</v>
      </c>
      <c r="C560" s="14" t="s">
        <v>1285</v>
      </c>
      <c r="D560" s="83" t="s">
        <v>1523</v>
      </c>
      <c r="E560" s="74" t="s">
        <v>733</v>
      </c>
      <c r="F560" s="12">
        <v>1</v>
      </c>
      <c r="G560" s="16">
        <v>0</v>
      </c>
      <c r="H560" s="17">
        <f t="shared" si="16"/>
        <v>0</v>
      </c>
      <c r="I560" s="65">
        <v>0.08</v>
      </c>
      <c r="J560" s="16">
        <v>0</v>
      </c>
      <c r="K560" s="16">
        <f t="shared" si="17"/>
        <v>0</v>
      </c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  <c r="AX560" s="11"/>
      <c r="AY560" s="11"/>
      <c r="AZ560" s="11"/>
      <c r="BA560" s="11"/>
      <c r="BB560" s="11"/>
      <c r="BC560" s="11"/>
      <c r="BD560" s="11"/>
      <c r="BE560" s="11"/>
      <c r="BF560" s="11"/>
      <c r="BG560" s="11"/>
    </row>
    <row r="561" spans="1:59" ht="30" customHeight="1" x14ac:dyDescent="0.25">
      <c r="A561" s="7">
        <v>560</v>
      </c>
      <c r="B561" s="8">
        <v>1</v>
      </c>
      <c r="C561" s="1" t="s">
        <v>1286</v>
      </c>
      <c r="D561" s="1" t="s">
        <v>1546</v>
      </c>
      <c r="E561" s="73" t="s">
        <v>780</v>
      </c>
      <c r="F561" s="7">
        <v>10</v>
      </c>
      <c r="G561" s="9">
        <v>21.2</v>
      </c>
      <c r="H561" s="10">
        <f t="shared" si="16"/>
        <v>212</v>
      </c>
      <c r="I561" s="64">
        <v>0.08</v>
      </c>
      <c r="J561" s="9">
        <v>22.9</v>
      </c>
      <c r="K561" s="9">
        <f t="shared" si="17"/>
        <v>228.96</v>
      </c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  <c r="AX561" s="11"/>
      <c r="AY561" s="11"/>
      <c r="AZ561" s="11"/>
      <c r="BA561" s="11"/>
      <c r="BB561" s="11"/>
      <c r="BC561" s="11"/>
      <c r="BD561" s="11"/>
      <c r="BE561" s="11"/>
      <c r="BF561" s="11"/>
      <c r="BG561" s="11"/>
    </row>
    <row r="562" spans="1:59" ht="30" customHeight="1" x14ac:dyDescent="0.25">
      <c r="A562" s="7">
        <v>561</v>
      </c>
      <c r="B562" s="8">
        <v>1</v>
      </c>
      <c r="C562" s="1" t="s">
        <v>1287</v>
      </c>
      <c r="D562" s="1" t="s">
        <v>519</v>
      </c>
      <c r="E562" s="73" t="s">
        <v>733</v>
      </c>
      <c r="F562" s="7">
        <v>10</v>
      </c>
      <c r="G562" s="9">
        <v>15.56</v>
      </c>
      <c r="H562" s="10">
        <f t="shared" si="16"/>
        <v>155.6</v>
      </c>
      <c r="I562" s="64">
        <v>0.08</v>
      </c>
      <c r="J562" s="9">
        <v>16.8</v>
      </c>
      <c r="K562" s="9">
        <f t="shared" si="17"/>
        <v>168.05</v>
      </c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  <c r="AX562" s="11"/>
      <c r="AY562" s="11"/>
      <c r="AZ562" s="11"/>
      <c r="BA562" s="11"/>
      <c r="BB562" s="11"/>
      <c r="BC562" s="11"/>
      <c r="BD562" s="11"/>
      <c r="BE562" s="11"/>
      <c r="BF562" s="11"/>
      <c r="BG562" s="11"/>
    </row>
    <row r="563" spans="1:59" ht="30" customHeight="1" x14ac:dyDescent="0.25">
      <c r="A563" s="12">
        <v>562</v>
      </c>
      <c r="B563" s="13">
        <v>1</v>
      </c>
      <c r="C563" s="14" t="s">
        <v>1288</v>
      </c>
      <c r="D563" s="15" t="s">
        <v>1523</v>
      </c>
      <c r="E563" s="74" t="s">
        <v>733</v>
      </c>
      <c r="F563" s="12">
        <v>5</v>
      </c>
      <c r="G563" s="16">
        <v>0</v>
      </c>
      <c r="H563" s="17">
        <f t="shared" si="16"/>
        <v>0</v>
      </c>
      <c r="I563" s="65">
        <v>0.08</v>
      </c>
      <c r="J563" s="16">
        <v>0</v>
      </c>
      <c r="K563" s="16">
        <f t="shared" si="17"/>
        <v>0</v>
      </c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  <c r="AX563" s="11"/>
      <c r="AY563" s="11"/>
      <c r="AZ563" s="11"/>
      <c r="BA563" s="11"/>
      <c r="BB563" s="11"/>
      <c r="BC563" s="11"/>
      <c r="BD563" s="11"/>
      <c r="BE563" s="11"/>
      <c r="BF563" s="11"/>
      <c r="BG563" s="11"/>
    </row>
    <row r="564" spans="1:59" ht="30" customHeight="1" x14ac:dyDescent="0.25">
      <c r="A564" s="7">
        <v>563</v>
      </c>
      <c r="B564" s="8">
        <v>1</v>
      </c>
      <c r="C564" s="1" t="s">
        <v>1289</v>
      </c>
      <c r="D564" s="1" t="s">
        <v>520</v>
      </c>
      <c r="E564" s="73" t="s">
        <v>733</v>
      </c>
      <c r="F564" s="7">
        <v>5</v>
      </c>
      <c r="G564" s="9">
        <v>17.850000000000001</v>
      </c>
      <c r="H564" s="10">
        <f t="shared" si="16"/>
        <v>89.25</v>
      </c>
      <c r="I564" s="64">
        <v>0.08</v>
      </c>
      <c r="J564" s="9">
        <v>19.28</v>
      </c>
      <c r="K564" s="9">
        <f t="shared" si="17"/>
        <v>96.39</v>
      </c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  <c r="AX564" s="11"/>
      <c r="AY564" s="11"/>
      <c r="AZ564" s="11"/>
      <c r="BA564" s="11"/>
      <c r="BB564" s="11"/>
      <c r="BC564" s="11"/>
      <c r="BD564" s="11"/>
      <c r="BE564" s="11"/>
      <c r="BF564" s="11"/>
      <c r="BG564" s="11"/>
    </row>
    <row r="565" spans="1:59" ht="30" customHeight="1" x14ac:dyDescent="0.25">
      <c r="A565" s="7">
        <v>564</v>
      </c>
      <c r="B565" s="8">
        <v>1</v>
      </c>
      <c r="C565" s="1" t="s">
        <v>1290</v>
      </c>
      <c r="D565" s="1" t="s">
        <v>521</v>
      </c>
      <c r="E565" s="75" t="s">
        <v>733</v>
      </c>
      <c r="F565" s="7">
        <v>1</v>
      </c>
      <c r="G565" s="9">
        <v>165.03</v>
      </c>
      <c r="H565" s="10">
        <f t="shared" si="16"/>
        <v>165.03</v>
      </c>
      <c r="I565" s="64">
        <v>0.08</v>
      </c>
      <c r="J565" s="9">
        <v>178.23</v>
      </c>
      <c r="K565" s="9">
        <f t="shared" si="17"/>
        <v>178.23</v>
      </c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  <c r="AX565" s="11"/>
      <c r="AY565" s="11"/>
      <c r="AZ565" s="11"/>
      <c r="BA565" s="11"/>
      <c r="BB565" s="11"/>
      <c r="BC565" s="11"/>
      <c r="BD565" s="11"/>
      <c r="BE565" s="11"/>
      <c r="BF565" s="11"/>
      <c r="BG565" s="11"/>
    </row>
    <row r="566" spans="1:59" ht="30" customHeight="1" x14ac:dyDescent="0.25">
      <c r="A566" s="7">
        <v>565</v>
      </c>
      <c r="B566" s="8">
        <v>1</v>
      </c>
      <c r="C566" s="1" t="s">
        <v>1291</v>
      </c>
      <c r="D566" s="1" t="s">
        <v>522</v>
      </c>
      <c r="E566" s="73" t="s">
        <v>733</v>
      </c>
      <c r="F566" s="7">
        <v>4</v>
      </c>
      <c r="G566" s="9">
        <v>7.38</v>
      </c>
      <c r="H566" s="10">
        <f t="shared" si="16"/>
        <v>29.52</v>
      </c>
      <c r="I566" s="64">
        <v>0.08</v>
      </c>
      <c r="J566" s="9">
        <v>7.97</v>
      </c>
      <c r="K566" s="9">
        <f t="shared" si="17"/>
        <v>31.88</v>
      </c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  <c r="AX566" s="11"/>
      <c r="AY566" s="11"/>
      <c r="AZ566" s="11"/>
      <c r="BA566" s="11"/>
      <c r="BB566" s="11"/>
      <c r="BC566" s="11"/>
      <c r="BD566" s="11"/>
      <c r="BE566" s="11"/>
      <c r="BF566" s="11"/>
      <c r="BG566" s="11"/>
    </row>
    <row r="567" spans="1:59" ht="30" customHeight="1" x14ac:dyDescent="0.25">
      <c r="A567" s="7">
        <v>566</v>
      </c>
      <c r="B567" s="8">
        <v>1</v>
      </c>
      <c r="C567" s="1" t="s">
        <v>1292</v>
      </c>
      <c r="D567" s="1" t="s">
        <v>523</v>
      </c>
      <c r="E567" s="73" t="s">
        <v>733</v>
      </c>
      <c r="F567" s="7">
        <v>60</v>
      </c>
      <c r="G567" s="9">
        <v>9.31</v>
      </c>
      <c r="H567" s="10">
        <f t="shared" si="16"/>
        <v>558.6</v>
      </c>
      <c r="I567" s="64">
        <v>0.08</v>
      </c>
      <c r="J567" s="9">
        <v>10.050000000000001</v>
      </c>
      <c r="K567" s="9">
        <f t="shared" si="17"/>
        <v>603.29</v>
      </c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  <c r="AX567" s="11"/>
      <c r="AY567" s="11"/>
      <c r="AZ567" s="11"/>
      <c r="BA567" s="11"/>
      <c r="BB567" s="11"/>
      <c r="BC567" s="11"/>
      <c r="BD567" s="11"/>
      <c r="BE567" s="11"/>
      <c r="BF567" s="11"/>
      <c r="BG567" s="11"/>
    </row>
    <row r="568" spans="1:59" ht="30" customHeight="1" x14ac:dyDescent="0.25">
      <c r="A568" s="7">
        <v>567</v>
      </c>
      <c r="B568" s="8">
        <v>1</v>
      </c>
      <c r="C568" s="1" t="s">
        <v>1293</v>
      </c>
      <c r="D568" s="1" t="s">
        <v>524</v>
      </c>
      <c r="E568" s="73" t="s">
        <v>733</v>
      </c>
      <c r="F568" s="7">
        <v>2</v>
      </c>
      <c r="G568" s="9">
        <v>250.76</v>
      </c>
      <c r="H568" s="10">
        <f t="shared" si="16"/>
        <v>501.52</v>
      </c>
      <c r="I568" s="64">
        <v>0.08</v>
      </c>
      <c r="J568" s="9">
        <v>270.82</v>
      </c>
      <c r="K568" s="9">
        <f t="shared" si="17"/>
        <v>541.64</v>
      </c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  <c r="AX568" s="11"/>
      <c r="AY568" s="11"/>
      <c r="AZ568" s="11"/>
      <c r="BA568" s="11"/>
      <c r="BB568" s="11"/>
      <c r="BC568" s="11"/>
      <c r="BD568" s="11"/>
      <c r="BE568" s="11"/>
      <c r="BF568" s="11"/>
      <c r="BG568" s="11"/>
    </row>
    <row r="569" spans="1:59" ht="30" customHeight="1" x14ac:dyDescent="0.25">
      <c r="A569" s="7">
        <v>568</v>
      </c>
      <c r="B569" s="8">
        <v>1</v>
      </c>
      <c r="C569" s="1" t="s">
        <v>1262</v>
      </c>
      <c r="D569" s="1" t="s">
        <v>496</v>
      </c>
      <c r="E569" s="73" t="s">
        <v>733</v>
      </c>
      <c r="F569" s="7">
        <v>4</v>
      </c>
      <c r="G569" s="9">
        <v>25.93</v>
      </c>
      <c r="H569" s="10">
        <f t="shared" si="16"/>
        <v>103.72</v>
      </c>
      <c r="I569" s="64">
        <v>0.08</v>
      </c>
      <c r="J569" s="9">
        <v>28</v>
      </c>
      <c r="K569" s="9">
        <f t="shared" si="17"/>
        <v>112.02</v>
      </c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  <c r="AX569" s="11"/>
      <c r="AY569" s="11"/>
      <c r="AZ569" s="11"/>
      <c r="BA569" s="11"/>
      <c r="BB569" s="11"/>
      <c r="BC569" s="11"/>
      <c r="BD569" s="11"/>
      <c r="BE569" s="11"/>
      <c r="BF569" s="11"/>
      <c r="BG569" s="11"/>
    </row>
    <row r="570" spans="1:59" ht="30" customHeight="1" x14ac:dyDescent="0.25">
      <c r="A570" s="7">
        <v>569</v>
      </c>
      <c r="B570" s="8">
        <v>1</v>
      </c>
      <c r="C570" s="1" t="s">
        <v>1294</v>
      </c>
      <c r="D570" s="1" t="s">
        <v>525</v>
      </c>
      <c r="E570" s="73" t="s">
        <v>733</v>
      </c>
      <c r="F570" s="7">
        <v>1</v>
      </c>
      <c r="G570" s="9">
        <v>690</v>
      </c>
      <c r="H570" s="10">
        <f t="shared" si="16"/>
        <v>690</v>
      </c>
      <c r="I570" s="64">
        <v>0.08</v>
      </c>
      <c r="J570" s="9">
        <v>745.2</v>
      </c>
      <c r="K570" s="9">
        <f t="shared" si="17"/>
        <v>745.2</v>
      </c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  <c r="AX570" s="11"/>
      <c r="AY570" s="11"/>
      <c r="AZ570" s="11"/>
      <c r="BA570" s="11"/>
      <c r="BB570" s="11"/>
      <c r="BC570" s="11"/>
      <c r="BD570" s="11"/>
      <c r="BE570" s="11"/>
      <c r="BF570" s="11"/>
      <c r="BG570" s="11"/>
    </row>
    <row r="571" spans="1:59" ht="30" customHeight="1" x14ac:dyDescent="0.25">
      <c r="A571" s="7">
        <v>570</v>
      </c>
      <c r="B571" s="8">
        <v>1</v>
      </c>
      <c r="C571" s="1" t="s">
        <v>1263</v>
      </c>
      <c r="D571" s="1" t="s">
        <v>497</v>
      </c>
      <c r="E571" s="73" t="s">
        <v>780</v>
      </c>
      <c r="F571" s="7">
        <v>10</v>
      </c>
      <c r="G571" s="9">
        <v>90.72</v>
      </c>
      <c r="H571" s="10">
        <f t="shared" si="16"/>
        <v>907.2</v>
      </c>
      <c r="I571" s="64">
        <v>0.08</v>
      </c>
      <c r="J571" s="9">
        <v>97.98</v>
      </c>
      <c r="K571" s="9">
        <f t="shared" si="17"/>
        <v>979.78</v>
      </c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  <c r="AX571" s="11"/>
      <c r="AY571" s="11"/>
      <c r="AZ571" s="11"/>
      <c r="BA571" s="11"/>
      <c r="BB571" s="11"/>
      <c r="BC571" s="11"/>
      <c r="BD571" s="11"/>
      <c r="BE571" s="11"/>
      <c r="BF571" s="11"/>
      <c r="BG571" s="11"/>
    </row>
    <row r="572" spans="1:59" ht="30" customHeight="1" x14ac:dyDescent="0.25">
      <c r="A572" s="7">
        <v>571</v>
      </c>
      <c r="B572" s="8">
        <v>1</v>
      </c>
      <c r="C572" s="1" t="s">
        <v>1295</v>
      </c>
      <c r="D572" s="1" t="s">
        <v>526</v>
      </c>
      <c r="E572" s="73" t="s">
        <v>733</v>
      </c>
      <c r="F572" s="7">
        <v>2</v>
      </c>
      <c r="G572" s="9">
        <v>131.26</v>
      </c>
      <c r="H572" s="10">
        <f t="shared" si="16"/>
        <v>262.52</v>
      </c>
      <c r="I572" s="64">
        <v>0.08</v>
      </c>
      <c r="J572" s="9">
        <v>141.76</v>
      </c>
      <c r="K572" s="9">
        <f t="shared" si="17"/>
        <v>283.52</v>
      </c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  <c r="AX572" s="11"/>
      <c r="AY572" s="11"/>
      <c r="AZ572" s="11"/>
      <c r="BA572" s="11"/>
      <c r="BB572" s="11"/>
      <c r="BC572" s="11"/>
      <c r="BD572" s="11"/>
      <c r="BE572" s="11"/>
      <c r="BF572" s="11"/>
      <c r="BG572" s="11"/>
    </row>
    <row r="573" spans="1:59" ht="30" customHeight="1" x14ac:dyDescent="0.25">
      <c r="A573" s="7">
        <v>572</v>
      </c>
      <c r="B573" s="8">
        <v>1</v>
      </c>
      <c r="C573" s="1" t="s">
        <v>1296</v>
      </c>
      <c r="D573" s="1" t="s">
        <v>1519</v>
      </c>
      <c r="E573" s="73" t="s">
        <v>733</v>
      </c>
      <c r="F573" s="7">
        <v>6</v>
      </c>
      <c r="G573" s="9">
        <v>73.150000000000006</v>
      </c>
      <c r="H573" s="10">
        <f t="shared" si="16"/>
        <v>438.9</v>
      </c>
      <c r="I573" s="64">
        <v>0.08</v>
      </c>
      <c r="J573" s="9">
        <v>79</v>
      </c>
      <c r="K573" s="9">
        <f t="shared" si="17"/>
        <v>474.01</v>
      </c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  <c r="AX573" s="11"/>
      <c r="AY573" s="11"/>
      <c r="AZ573" s="11"/>
      <c r="BA573" s="11"/>
      <c r="BB573" s="11"/>
      <c r="BC573" s="11"/>
      <c r="BD573" s="11"/>
      <c r="BE573" s="11"/>
      <c r="BF573" s="11"/>
      <c r="BG573" s="11"/>
    </row>
    <row r="574" spans="1:59" ht="30" customHeight="1" x14ac:dyDescent="0.25">
      <c r="A574" s="7">
        <v>573</v>
      </c>
      <c r="B574" s="8">
        <v>1</v>
      </c>
      <c r="C574" s="1" t="s">
        <v>1297</v>
      </c>
      <c r="D574" s="1" t="s">
        <v>527</v>
      </c>
      <c r="E574" s="73" t="s">
        <v>733</v>
      </c>
      <c r="F574" s="7">
        <v>10</v>
      </c>
      <c r="G574" s="9">
        <v>6.3</v>
      </c>
      <c r="H574" s="10">
        <f t="shared" si="16"/>
        <v>63</v>
      </c>
      <c r="I574" s="64">
        <v>0.08</v>
      </c>
      <c r="J574" s="9">
        <v>6.8</v>
      </c>
      <c r="K574" s="9">
        <f t="shared" si="17"/>
        <v>68.040000000000006</v>
      </c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  <c r="AX574" s="11"/>
      <c r="AY574" s="11"/>
      <c r="AZ574" s="11"/>
      <c r="BA574" s="11"/>
      <c r="BB574" s="11"/>
      <c r="BC574" s="11"/>
      <c r="BD574" s="11"/>
      <c r="BE574" s="11"/>
      <c r="BF574" s="11"/>
      <c r="BG574" s="11"/>
    </row>
    <row r="575" spans="1:59" ht="30" customHeight="1" x14ac:dyDescent="0.25">
      <c r="A575" s="7">
        <v>574</v>
      </c>
      <c r="B575" s="8">
        <v>1</v>
      </c>
      <c r="C575" s="1" t="s">
        <v>1298</v>
      </c>
      <c r="D575" s="1" t="s">
        <v>528</v>
      </c>
      <c r="E575" s="73" t="s">
        <v>733</v>
      </c>
      <c r="F575" s="7">
        <v>1</v>
      </c>
      <c r="G575" s="9">
        <v>11.29</v>
      </c>
      <c r="H575" s="10">
        <f t="shared" si="16"/>
        <v>11.29</v>
      </c>
      <c r="I575" s="64">
        <v>0.08</v>
      </c>
      <c r="J575" s="9">
        <v>12.19</v>
      </c>
      <c r="K575" s="9">
        <f t="shared" si="17"/>
        <v>12.19</v>
      </c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  <c r="AX575" s="11"/>
      <c r="AY575" s="11"/>
      <c r="AZ575" s="11"/>
      <c r="BA575" s="11"/>
      <c r="BB575" s="11"/>
      <c r="BC575" s="11"/>
      <c r="BD575" s="11"/>
      <c r="BE575" s="11"/>
      <c r="BF575" s="11"/>
      <c r="BG575" s="11"/>
    </row>
    <row r="576" spans="1:59" ht="30" customHeight="1" x14ac:dyDescent="0.25">
      <c r="A576" s="7">
        <v>575</v>
      </c>
      <c r="B576" s="8">
        <v>1</v>
      </c>
      <c r="C576" s="1" t="s">
        <v>1299</v>
      </c>
      <c r="D576" s="1" t="s">
        <v>529</v>
      </c>
      <c r="E576" s="73" t="s">
        <v>733</v>
      </c>
      <c r="F576" s="7">
        <v>500</v>
      </c>
      <c r="G576" s="9">
        <v>20.2</v>
      </c>
      <c r="H576" s="10">
        <f t="shared" si="16"/>
        <v>10100</v>
      </c>
      <c r="I576" s="64">
        <v>0.08</v>
      </c>
      <c r="J576" s="9">
        <v>21.82</v>
      </c>
      <c r="K576" s="9">
        <f t="shared" si="17"/>
        <v>10908</v>
      </c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  <c r="AX576" s="11"/>
      <c r="AY576" s="11"/>
      <c r="AZ576" s="11"/>
      <c r="BA576" s="11"/>
      <c r="BB576" s="11"/>
      <c r="BC576" s="11"/>
      <c r="BD576" s="11"/>
      <c r="BE576" s="11"/>
      <c r="BF576" s="11"/>
      <c r="BG576" s="11"/>
    </row>
    <row r="577" spans="1:59" ht="30" customHeight="1" x14ac:dyDescent="0.25">
      <c r="A577" s="7">
        <v>576</v>
      </c>
      <c r="B577" s="8">
        <v>1</v>
      </c>
      <c r="C577" s="1" t="s">
        <v>1300</v>
      </c>
      <c r="D577" s="1" t="s">
        <v>530</v>
      </c>
      <c r="E577" s="73" t="s">
        <v>733</v>
      </c>
      <c r="F577" s="7">
        <v>30</v>
      </c>
      <c r="G577" s="9">
        <v>5.5</v>
      </c>
      <c r="H577" s="10">
        <f t="shared" si="16"/>
        <v>165</v>
      </c>
      <c r="I577" s="64">
        <v>0.08</v>
      </c>
      <c r="J577" s="9">
        <v>5.94</v>
      </c>
      <c r="K577" s="9">
        <f t="shared" si="17"/>
        <v>178.2</v>
      </c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  <c r="AX577" s="11"/>
      <c r="AY577" s="11"/>
      <c r="AZ577" s="11"/>
      <c r="BA577" s="11"/>
      <c r="BB577" s="11"/>
      <c r="BC577" s="11"/>
      <c r="BD577" s="11"/>
      <c r="BE577" s="11"/>
      <c r="BF577" s="11"/>
      <c r="BG577" s="11"/>
    </row>
    <row r="578" spans="1:59" ht="30" customHeight="1" x14ac:dyDescent="0.25">
      <c r="A578" s="7">
        <v>577</v>
      </c>
      <c r="B578" s="8">
        <v>1</v>
      </c>
      <c r="C578" s="1" t="s">
        <v>1301</v>
      </c>
      <c r="D578" s="1" t="s">
        <v>531</v>
      </c>
      <c r="E578" s="73" t="s">
        <v>733</v>
      </c>
      <c r="F578" s="7">
        <v>12</v>
      </c>
      <c r="G578" s="9">
        <v>12.9</v>
      </c>
      <c r="H578" s="10">
        <f t="shared" si="16"/>
        <v>154.80000000000001</v>
      </c>
      <c r="I578" s="64">
        <v>0.08</v>
      </c>
      <c r="J578" s="9">
        <v>13.93</v>
      </c>
      <c r="K578" s="9">
        <f t="shared" si="17"/>
        <v>167.18</v>
      </c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  <c r="AX578" s="11"/>
      <c r="AY578" s="11"/>
      <c r="AZ578" s="11"/>
      <c r="BA578" s="11"/>
      <c r="BB578" s="11"/>
      <c r="BC578" s="11"/>
      <c r="BD578" s="11"/>
      <c r="BE578" s="11"/>
      <c r="BF578" s="11"/>
      <c r="BG578" s="11"/>
    </row>
    <row r="579" spans="1:59" ht="30" customHeight="1" x14ac:dyDescent="0.25">
      <c r="A579" s="7">
        <v>578</v>
      </c>
      <c r="B579" s="8">
        <v>1</v>
      </c>
      <c r="C579" s="1" t="s">
        <v>1302</v>
      </c>
      <c r="D579" s="1" t="s">
        <v>532</v>
      </c>
      <c r="E579" s="73" t="s">
        <v>733</v>
      </c>
      <c r="F579" s="7">
        <v>15</v>
      </c>
      <c r="G579" s="9">
        <v>6.01</v>
      </c>
      <c r="H579" s="10">
        <f t="shared" si="16"/>
        <v>90.15</v>
      </c>
      <c r="I579" s="64">
        <v>0.08</v>
      </c>
      <c r="J579" s="9">
        <v>6.49</v>
      </c>
      <c r="K579" s="9">
        <f t="shared" si="17"/>
        <v>97.36</v>
      </c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  <c r="AX579" s="11"/>
      <c r="AY579" s="11"/>
      <c r="AZ579" s="11"/>
      <c r="BA579" s="11"/>
      <c r="BB579" s="11"/>
      <c r="BC579" s="11"/>
      <c r="BD579" s="11"/>
      <c r="BE579" s="11"/>
      <c r="BF579" s="11"/>
      <c r="BG579" s="11"/>
    </row>
    <row r="580" spans="1:59" ht="30" customHeight="1" x14ac:dyDescent="0.25">
      <c r="A580" s="7">
        <v>579</v>
      </c>
      <c r="B580" s="8">
        <v>1</v>
      </c>
      <c r="C580" s="1" t="s">
        <v>1303</v>
      </c>
      <c r="D580" s="1" t="s">
        <v>533</v>
      </c>
      <c r="E580" s="73" t="s">
        <v>733</v>
      </c>
      <c r="F580" s="7">
        <v>2</v>
      </c>
      <c r="G580" s="9">
        <v>27.64</v>
      </c>
      <c r="H580" s="10">
        <f t="shared" ref="H580:H607" si="18">ROUND(G580*F580,2)</f>
        <v>55.28</v>
      </c>
      <c r="I580" s="64">
        <v>0.08</v>
      </c>
      <c r="J580" s="9">
        <v>29.85</v>
      </c>
      <c r="K580" s="9">
        <f t="shared" ref="K580:K607" si="19">ROUND(H580*(100%+I580),2)</f>
        <v>59.7</v>
      </c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  <c r="AX580" s="11"/>
      <c r="AY580" s="11"/>
      <c r="AZ580" s="11"/>
      <c r="BA580" s="11"/>
      <c r="BB580" s="11"/>
      <c r="BC580" s="11"/>
      <c r="BD580" s="11"/>
      <c r="BE580" s="11"/>
      <c r="BF580" s="11"/>
      <c r="BG580" s="11"/>
    </row>
    <row r="581" spans="1:59" ht="30" customHeight="1" x14ac:dyDescent="0.25">
      <c r="A581" s="12">
        <v>580</v>
      </c>
      <c r="B581" s="13">
        <v>1</v>
      </c>
      <c r="C581" s="14" t="s">
        <v>1304</v>
      </c>
      <c r="D581" s="83" t="s">
        <v>1523</v>
      </c>
      <c r="E581" s="74" t="s">
        <v>733</v>
      </c>
      <c r="F581" s="12">
        <v>1</v>
      </c>
      <c r="G581" s="16">
        <v>0</v>
      </c>
      <c r="H581" s="17">
        <f t="shared" si="18"/>
        <v>0</v>
      </c>
      <c r="I581" s="65">
        <v>0.08</v>
      </c>
      <c r="J581" s="16">
        <v>0</v>
      </c>
      <c r="K581" s="16">
        <f t="shared" si="19"/>
        <v>0</v>
      </c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  <c r="AX581" s="11"/>
      <c r="AY581" s="11"/>
      <c r="AZ581" s="11"/>
      <c r="BA581" s="11"/>
      <c r="BB581" s="11"/>
      <c r="BC581" s="11"/>
      <c r="BD581" s="11"/>
      <c r="BE581" s="11"/>
      <c r="BF581" s="11"/>
      <c r="BG581" s="11"/>
    </row>
    <row r="582" spans="1:59" ht="30" customHeight="1" x14ac:dyDescent="0.25">
      <c r="A582" s="7">
        <v>581</v>
      </c>
      <c r="B582" s="8">
        <v>1</v>
      </c>
      <c r="C582" s="1" t="s">
        <v>1305</v>
      </c>
      <c r="D582" s="1" t="s">
        <v>534</v>
      </c>
      <c r="E582" s="73" t="s">
        <v>733</v>
      </c>
      <c r="F582" s="7">
        <v>1</v>
      </c>
      <c r="G582" s="9">
        <v>20.420000000000002</v>
      </c>
      <c r="H582" s="10">
        <f t="shared" si="18"/>
        <v>20.420000000000002</v>
      </c>
      <c r="I582" s="64">
        <v>0.08</v>
      </c>
      <c r="J582" s="9">
        <v>22.05</v>
      </c>
      <c r="K582" s="9">
        <f t="shared" si="19"/>
        <v>22.05</v>
      </c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  <c r="AX582" s="11"/>
      <c r="AY582" s="11"/>
      <c r="AZ582" s="11"/>
      <c r="BA582" s="11"/>
      <c r="BB582" s="11"/>
      <c r="BC582" s="11"/>
      <c r="BD582" s="11"/>
      <c r="BE582" s="11"/>
      <c r="BF582" s="11"/>
      <c r="BG582" s="11"/>
    </row>
    <row r="583" spans="1:59" ht="30" customHeight="1" x14ac:dyDescent="0.25">
      <c r="A583" s="7">
        <v>582</v>
      </c>
      <c r="B583" s="8">
        <v>1</v>
      </c>
      <c r="C583" s="1" t="s">
        <v>1306</v>
      </c>
      <c r="D583" s="1" t="s">
        <v>535</v>
      </c>
      <c r="E583" s="73" t="s">
        <v>733</v>
      </c>
      <c r="F583" s="7">
        <v>20</v>
      </c>
      <c r="G583" s="9">
        <v>9.36</v>
      </c>
      <c r="H583" s="10">
        <f t="shared" si="18"/>
        <v>187.2</v>
      </c>
      <c r="I583" s="64">
        <v>0.08</v>
      </c>
      <c r="J583" s="9">
        <v>10.11</v>
      </c>
      <c r="K583" s="9">
        <f t="shared" si="19"/>
        <v>202.18</v>
      </c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  <c r="AX583" s="11"/>
      <c r="AY583" s="11"/>
      <c r="AZ583" s="11"/>
      <c r="BA583" s="11"/>
      <c r="BB583" s="11"/>
      <c r="BC583" s="11"/>
      <c r="BD583" s="11"/>
      <c r="BE583" s="11"/>
      <c r="BF583" s="11"/>
      <c r="BG583" s="11"/>
    </row>
    <row r="584" spans="1:59" ht="30" customHeight="1" x14ac:dyDescent="0.25">
      <c r="A584" s="7">
        <v>583</v>
      </c>
      <c r="B584" s="8">
        <v>1</v>
      </c>
      <c r="C584" s="1" t="s">
        <v>1307</v>
      </c>
      <c r="D584" s="1" t="s">
        <v>536</v>
      </c>
      <c r="E584" s="73" t="s">
        <v>733</v>
      </c>
      <c r="F584" s="7">
        <v>15</v>
      </c>
      <c r="G584" s="9">
        <v>25</v>
      </c>
      <c r="H584" s="10">
        <f t="shared" si="18"/>
        <v>375</v>
      </c>
      <c r="I584" s="64">
        <v>0.08</v>
      </c>
      <c r="J584" s="9">
        <v>27</v>
      </c>
      <c r="K584" s="9">
        <f t="shared" si="19"/>
        <v>405</v>
      </c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  <c r="AX584" s="11"/>
      <c r="AY584" s="11"/>
      <c r="AZ584" s="11"/>
      <c r="BA584" s="11"/>
      <c r="BB584" s="11"/>
      <c r="BC584" s="11"/>
      <c r="BD584" s="11"/>
      <c r="BE584" s="11"/>
      <c r="BF584" s="11"/>
      <c r="BG584" s="11"/>
    </row>
    <row r="585" spans="1:59" ht="30" customHeight="1" x14ac:dyDescent="0.25">
      <c r="A585" s="7">
        <v>584</v>
      </c>
      <c r="B585" s="8">
        <v>1</v>
      </c>
      <c r="C585" s="1" t="s">
        <v>1308</v>
      </c>
      <c r="D585" s="1" t="s">
        <v>537</v>
      </c>
      <c r="E585" s="73" t="s">
        <v>733</v>
      </c>
      <c r="F585" s="7">
        <v>5</v>
      </c>
      <c r="G585" s="9">
        <v>24.79</v>
      </c>
      <c r="H585" s="10">
        <f t="shared" si="18"/>
        <v>123.95</v>
      </c>
      <c r="I585" s="64">
        <v>0.08</v>
      </c>
      <c r="J585" s="9">
        <v>26.77</v>
      </c>
      <c r="K585" s="9">
        <f t="shared" si="19"/>
        <v>133.87</v>
      </c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  <c r="AX585" s="11"/>
      <c r="AY585" s="11"/>
      <c r="AZ585" s="11"/>
      <c r="BA585" s="11"/>
      <c r="BB585" s="11"/>
      <c r="BC585" s="11"/>
      <c r="BD585" s="11"/>
      <c r="BE585" s="11"/>
      <c r="BF585" s="11"/>
      <c r="BG585" s="11"/>
    </row>
    <row r="586" spans="1:59" ht="30" customHeight="1" x14ac:dyDescent="0.25">
      <c r="A586" s="7">
        <v>585</v>
      </c>
      <c r="B586" s="8">
        <v>1</v>
      </c>
      <c r="C586" s="1" t="s">
        <v>1309</v>
      </c>
      <c r="D586" s="1" t="s">
        <v>538</v>
      </c>
      <c r="E586" s="73" t="s">
        <v>733</v>
      </c>
      <c r="F586" s="7">
        <v>3</v>
      </c>
      <c r="G586" s="9">
        <v>20.47</v>
      </c>
      <c r="H586" s="10">
        <f t="shared" si="18"/>
        <v>61.41</v>
      </c>
      <c r="I586" s="64">
        <v>0.08</v>
      </c>
      <c r="J586" s="9">
        <v>22.11</v>
      </c>
      <c r="K586" s="9">
        <f t="shared" si="19"/>
        <v>66.319999999999993</v>
      </c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  <c r="AX586" s="11"/>
      <c r="AY586" s="11"/>
      <c r="AZ586" s="11"/>
      <c r="BA586" s="11"/>
      <c r="BB586" s="11"/>
      <c r="BC586" s="11"/>
      <c r="BD586" s="11"/>
      <c r="BE586" s="11"/>
      <c r="BF586" s="11"/>
      <c r="BG586" s="11"/>
    </row>
    <row r="587" spans="1:59" ht="30" customHeight="1" x14ac:dyDescent="0.25">
      <c r="A587" s="7">
        <v>586</v>
      </c>
      <c r="B587" s="8">
        <v>1</v>
      </c>
      <c r="C587" s="1" t="s">
        <v>1310</v>
      </c>
      <c r="D587" s="1" t="s">
        <v>539</v>
      </c>
      <c r="E587" s="73" t="s">
        <v>733</v>
      </c>
      <c r="F587" s="7">
        <v>5</v>
      </c>
      <c r="G587" s="9">
        <v>18.899999999999999</v>
      </c>
      <c r="H587" s="10">
        <f t="shared" si="18"/>
        <v>94.5</v>
      </c>
      <c r="I587" s="64">
        <v>0.08</v>
      </c>
      <c r="J587" s="9">
        <v>20.41</v>
      </c>
      <c r="K587" s="9">
        <f t="shared" si="19"/>
        <v>102.06</v>
      </c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  <c r="AX587" s="11"/>
      <c r="AY587" s="11"/>
      <c r="AZ587" s="11"/>
      <c r="BA587" s="11"/>
      <c r="BB587" s="11"/>
      <c r="BC587" s="11"/>
      <c r="BD587" s="11"/>
      <c r="BE587" s="11"/>
      <c r="BF587" s="11"/>
      <c r="BG587" s="11"/>
    </row>
    <row r="588" spans="1:59" ht="30" customHeight="1" x14ac:dyDescent="0.25">
      <c r="A588" s="7">
        <v>587</v>
      </c>
      <c r="B588" s="8">
        <v>1</v>
      </c>
      <c r="C588" s="1" t="s">
        <v>1311</v>
      </c>
      <c r="D588" s="1" t="s">
        <v>540</v>
      </c>
      <c r="E588" s="73" t="s">
        <v>733</v>
      </c>
      <c r="F588" s="7">
        <v>2</v>
      </c>
      <c r="G588" s="9">
        <v>16.690000000000001</v>
      </c>
      <c r="H588" s="10">
        <f t="shared" si="18"/>
        <v>33.380000000000003</v>
      </c>
      <c r="I588" s="64">
        <v>0.08</v>
      </c>
      <c r="J588" s="9">
        <v>18.03</v>
      </c>
      <c r="K588" s="9">
        <f t="shared" si="19"/>
        <v>36.049999999999997</v>
      </c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  <c r="AX588" s="11"/>
      <c r="AY588" s="11"/>
      <c r="AZ588" s="11"/>
      <c r="BA588" s="11"/>
      <c r="BB588" s="11"/>
      <c r="BC588" s="11"/>
      <c r="BD588" s="11"/>
      <c r="BE588" s="11"/>
      <c r="BF588" s="11"/>
      <c r="BG588" s="11"/>
    </row>
    <row r="589" spans="1:59" ht="30" customHeight="1" x14ac:dyDescent="0.25">
      <c r="A589" s="7">
        <v>588</v>
      </c>
      <c r="B589" s="8">
        <v>1</v>
      </c>
      <c r="C589" s="1" t="s">
        <v>1312</v>
      </c>
      <c r="D589" s="1" t="s">
        <v>541</v>
      </c>
      <c r="E589" s="73" t="s">
        <v>733</v>
      </c>
      <c r="F589" s="7">
        <v>2</v>
      </c>
      <c r="G589" s="9">
        <v>8.2899999999999991</v>
      </c>
      <c r="H589" s="10">
        <f t="shared" si="18"/>
        <v>16.579999999999998</v>
      </c>
      <c r="I589" s="64">
        <v>0.08</v>
      </c>
      <c r="J589" s="9">
        <v>8.9499999999999993</v>
      </c>
      <c r="K589" s="9">
        <f t="shared" si="19"/>
        <v>17.91</v>
      </c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  <c r="AX589" s="11"/>
      <c r="AY589" s="11"/>
      <c r="AZ589" s="11"/>
      <c r="BA589" s="11"/>
      <c r="BB589" s="11"/>
      <c r="BC589" s="11"/>
      <c r="BD589" s="11"/>
      <c r="BE589" s="11"/>
      <c r="BF589" s="11"/>
      <c r="BG589" s="11"/>
    </row>
    <row r="590" spans="1:59" ht="30" customHeight="1" x14ac:dyDescent="0.25">
      <c r="A590" s="7">
        <v>589</v>
      </c>
      <c r="B590" s="8">
        <v>1</v>
      </c>
      <c r="C590" s="1" t="s">
        <v>1313</v>
      </c>
      <c r="D590" s="1" t="s">
        <v>542</v>
      </c>
      <c r="E590" s="73" t="s">
        <v>733</v>
      </c>
      <c r="F590" s="7">
        <v>3</v>
      </c>
      <c r="G590" s="9">
        <v>5.46</v>
      </c>
      <c r="H590" s="10">
        <f t="shared" si="18"/>
        <v>16.38</v>
      </c>
      <c r="I590" s="64">
        <v>0.08</v>
      </c>
      <c r="J590" s="9">
        <v>5.9</v>
      </c>
      <c r="K590" s="9">
        <f t="shared" si="19"/>
        <v>17.690000000000001</v>
      </c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  <c r="AX590" s="11"/>
      <c r="AY590" s="11"/>
      <c r="AZ590" s="11"/>
      <c r="BA590" s="11"/>
      <c r="BB590" s="11"/>
      <c r="BC590" s="11"/>
      <c r="BD590" s="11"/>
      <c r="BE590" s="11"/>
      <c r="BF590" s="11"/>
      <c r="BG590" s="11"/>
    </row>
    <row r="591" spans="1:59" ht="30" customHeight="1" x14ac:dyDescent="0.25">
      <c r="A591" s="7">
        <v>590</v>
      </c>
      <c r="B591" s="8">
        <v>1</v>
      </c>
      <c r="C591" s="1" t="s">
        <v>1314</v>
      </c>
      <c r="D591" s="1" t="s">
        <v>543</v>
      </c>
      <c r="E591" s="73" t="s">
        <v>733</v>
      </c>
      <c r="F591" s="7">
        <v>12</v>
      </c>
      <c r="G591" s="9">
        <v>2.2400000000000002</v>
      </c>
      <c r="H591" s="10">
        <f t="shared" si="18"/>
        <v>26.88</v>
      </c>
      <c r="I591" s="64">
        <v>0.08</v>
      </c>
      <c r="J591" s="9">
        <v>2.42</v>
      </c>
      <c r="K591" s="9">
        <f t="shared" si="19"/>
        <v>29.03</v>
      </c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  <c r="AX591" s="11"/>
      <c r="AY591" s="11"/>
      <c r="AZ591" s="11"/>
      <c r="BA591" s="11"/>
      <c r="BB591" s="11"/>
      <c r="BC591" s="11"/>
      <c r="BD591" s="11"/>
      <c r="BE591" s="11"/>
      <c r="BF591" s="11"/>
      <c r="BG591" s="11"/>
    </row>
    <row r="592" spans="1:59" ht="30" customHeight="1" x14ac:dyDescent="0.25">
      <c r="A592" s="7">
        <v>591</v>
      </c>
      <c r="B592" s="8">
        <v>1</v>
      </c>
      <c r="C592" s="1" t="s">
        <v>1315</v>
      </c>
      <c r="D592" s="1" t="s">
        <v>544</v>
      </c>
      <c r="E592" s="73" t="s">
        <v>733</v>
      </c>
      <c r="F592" s="7">
        <v>20</v>
      </c>
      <c r="G592" s="9">
        <v>3.99</v>
      </c>
      <c r="H592" s="10">
        <f t="shared" si="18"/>
        <v>79.8</v>
      </c>
      <c r="I592" s="64">
        <v>0.08</v>
      </c>
      <c r="J592" s="9">
        <v>4.3099999999999996</v>
      </c>
      <c r="K592" s="9">
        <f t="shared" si="19"/>
        <v>86.18</v>
      </c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  <c r="AX592" s="11"/>
      <c r="AY592" s="11"/>
      <c r="AZ592" s="11"/>
      <c r="BA592" s="11"/>
      <c r="BB592" s="11"/>
      <c r="BC592" s="11"/>
      <c r="BD592" s="11"/>
      <c r="BE592" s="11"/>
      <c r="BF592" s="11"/>
      <c r="BG592" s="11"/>
    </row>
    <row r="593" spans="1:59" ht="30" customHeight="1" x14ac:dyDescent="0.25">
      <c r="A593" s="7">
        <v>592</v>
      </c>
      <c r="B593" s="8">
        <v>1</v>
      </c>
      <c r="C593" s="1" t="s">
        <v>1316</v>
      </c>
      <c r="D593" s="1" t="s">
        <v>545</v>
      </c>
      <c r="E593" s="73" t="s">
        <v>733</v>
      </c>
      <c r="F593" s="7">
        <v>1</v>
      </c>
      <c r="G593" s="9">
        <v>20.04</v>
      </c>
      <c r="H593" s="10">
        <f t="shared" si="18"/>
        <v>20.04</v>
      </c>
      <c r="I593" s="64">
        <v>0.08</v>
      </c>
      <c r="J593" s="9">
        <v>21.64</v>
      </c>
      <c r="K593" s="9">
        <f t="shared" si="19"/>
        <v>21.64</v>
      </c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  <c r="AX593" s="11"/>
      <c r="AY593" s="11"/>
      <c r="AZ593" s="11"/>
      <c r="BA593" s="11"/>
      <c r="BB593" s="11"/>
      <c r="BC593" s="11"/>
      <c r="BD593" s="11"/>
      <c r="BE593" s="11"/>
      <c r="BF593" s="11"/>
      <c r="BG593" s="11"/>
    </row>
    <row r="594" spans="1:59" ht="30" customHeight="1" x14ac:dyDescent="0.25">
      <c r="A594" s="7">
        <v>593</v>
      </c>
      <c r="B594" s="8">
        <v>1</v>
      </c>
      <c r="C594" s="1" t="s">
        <v>1317</v>
      </c>
      <c r="D594" s="1" t="s">
        <v>546</v>
      </c>
      <c r="E594" s="73" t="s">
        <v>733</v>
      </c>
      <c r="F594" s="7">
        <v>1</v>
      </c>
      <c r="G594" s="9">
        <v>23.3</v>
      </c>
      <c r="H594" s="10">
        <f t="shared" si="18"/>
        <v>23.3</v>
      </c>
      <c r="I594" s="64">
        <v>0.08</v>
      </c>
      <c r="J594" s="9">
        <v>25.16</v>
      </c>
      <c r="K594" s="9">
        <f t="shared" si="19"/>
        <v>25.16</v>
      </c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  <c r="AX594" s="11"/>
      <c r="AY594" s="11"/>
      <c r="AZ594" s="11"/>
      <c r="BA594" s="11"/>
      <c r="BB594" s="11"/>
      <c r="BC594" s="11"/>
      <c r="BD594" s="11"/>
      <c r="BE594" s="11"/>
      <c r="BF594" s="11"/>
      <c r="BG594" s="11"/>
    </row>
    <row r="595" spans="1:59" ht="30" customHeight="1" x14ac:dyDescent="0.25">
      <c r="A595" s="7">
        <v>594</v>
      </c>
      <c r="B595" s="8">
        <v>1</v>
      </c>
      <c r="C595" s="1" t="s">
        <v>1318</v>
      </c>
      <c r="D595" s="1" t="s">
        <v>547</v>
      </c>
      <c r="E595" s="73" t="s">
        <v>733</v>
      </c>
      <c r="F595" s="7">
        <v>10</v>
      </c>
      <c r="G595" s="9">
        <v>24.65</v>
      </c>
      <c r="H595" s="10">
        <f t="shared" si="18"/>
        <v>246.5</v>
      </c>
      <c r="I595" s="64">
        <v>0.08</v>
      </c>
      <c r="J595" s="9">
        <v>26.62</v>
      </c>
      <c r="K595" s="9">
        <f t="shared" si="19"/>
        <v>266.22000000000003</v>
      </c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  <c r="AX595" s="11"/>
      <c r="AY595" s="11"/>
      <c r="AZ595" s="11"/>
      <c r="BA595" s="11"/>
      <c r="BB595" s="11"/>
      <c r="BC595" s="11"/>
      <c r="BD595" s="11"/>
      <c r="BE595" s="11"/>
      <c r="BF595" s="11"/>
      <c r="BG595" s="11"/>
    </row>
    <row r="596" spans="1:59" ht="30" customHeight="1" x14ac:dyDescent="0.25">
      <c r="A596" s="7">
        <v>595</v>
      </c>
      <c r="B596" s="8">
        <v>1</v>
      </c>
      <c r="C596" s="1" t="s">
        <v>1319</v>
      </c>
      <c r="D596" s="1" t="s">
        <v>548</v>
      </c>
      <c r="E596" s="73" t="s">
        <v>733</v>
      </c>
      <c r="F596" s="7">
        <v>10</v>
      </c>
      <c r="G596" s="9">
        <v>13.09</v>
      </c>
      <c r="H596" s="10">
        <f t="shared" si="18"/>
        <v>130.9</v>
      </c>
      <c r="I596" s="64">
        <v>0.08</v>
      </c>
      <c r="J596" s="9">
        <v>14.14</v>
      </c>
      <c r="K596" s="9">
        <f t="shared" si="19"/>
        <v>141.37</v>
      </c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  <c r="AX596" s="11"/>
      <c r="AY596" s="11"/>
      <c r="AZ596" s="11"/>
      <c r="BA596" s="11"/>
      <c r="BB596" s="11"/>
      <c r="BC596" s="11"/>
      <c r="BD596" s="11"/>
      <c r="BE596" s="11"/>
      <c r="BF596" s="11"/>
      <c r="BG596" s="11"/>
    </row>
    <row r="597" spans="1:59" ht="30" customHeight="1" x14ac:dyDescent="0.25">
      <c r="A597" s="7">
        <v>596</v>
      </c>
      <c r="B597" s="8">
        <v>1</v>
      </c>
      <c r="C597" s="1" t="s">
        <v>1320</v>
      </c>
      <c r="D597" s="1" t="s">
        <v>549</v>
      </c>
      <c r="E597" s="73" t="s">
        <v>733</v>
      </c>
      <c r="F597" s="7">
        <v>40</v>
      </c>
      <c r="G597" s="9">
        <v>6.1</v>
      </c>
      <c r="H597" s="10">
        <f t="shared" si="18"/>
        <v>244</v>
      </c>
      <c r="I597" s="64">
        <v>0.08</v>
      </c>
      <c r="J597" s="9">
        <v>6.59</v>
      </c>
      <c r="K597" s="9">
        <f t="shared" si="19"/>
        <v>263.52</v>
      </c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  <c r="AX597" s="11"/>
      <c r="AY597" s="11"/>
      <c r="AZ597" s="11"/>
      <c r="BA597" s="11"/>
      <c r="BB597" s="11"/>
      <c r="BC597" s="11"/>
      <c r="BD597" s="11"/>
      <c r="BE597" s="11"/>
      <c r="BF597" s="11"/>
      <c r="BG597" s="11"/>
    </row>
    <row r="598" spans="1:59" ht="30" customHeight="1" x14ac:dyDescent="0.25">
      <c r="A598" s="7">
        <v>597</v>
      </c>
      <c r="B598" s="8">
        <v>1</v>
      </c>
      <c r="C598" s="1" t="s">
        <v>1321</v>
      </c>
      <c r="D598" s="1" t="s">
        <v>550</v>
      </c>
      <c r="E598" s="73" t="s">
        <v>733</v>
      </c>
      <c r="F598" s="7">
        <v>35</v>
      </c>
      <c r="G598" s="9">
        <v>151.49</v>
      </c>
      <c r="H598" s="10">
        <f t="shared" si="18"/>
        <v>5302.15</v>
      </c>
      <c r="I598" s="64">
        <v>0.08</v>
      </c>
      <c r="J598" s="9">
        <v>163.61000000000001</v>
      </c>
      <c r="K598" s="9">
        <f t="shared" si="19"/>
        <v>5726.32</v>
      </c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  <c r="AX598" s="11"/>
      <c r="AY598" s="11"/>
      <c r="AZ598" s="11"/>
      <c r="BA598" s="11"/>
      <c r="BB598" s="11"/>
      <c r="BC598" s="11"/>
      <c r="BD598" s="11"/>
      <c r="BE598" s="11"/>
      <c r="BF598" s="11"/>
      <c r="BG598" s="11"/>
    </row>
    <row r="599" spans="1:59" ht="30" customHeight="1" x14ac:dyDescent="0.25">
      <c r="A599" s="7">
        <v>598</v>
      </c>
      <c r="B599" s="8">
        <v>1</v>
      </c>
      <c r="C599" s="1" t="s">
        <v>1322</v>
      </c>
      <c r="D599" s="1" t="s">
        <v>551</v>
      </c>
      <c r="E599" s="73" t="s">
        <v>733</v>
      </c>
      <c r="F599" s="7">
        <v>2</v>
      </c>
      <c r="G599" s="9">
        <v>3.83</v>
      </c>
      <c r="H599" s="10">
        <f t="shared" si="18"/>
        <v>7.66</v>
      </c>
      <c r="I599" s="64">
        <v>0.08</v>
      </c>
      <c r="J599" s="9">
        <v>4.1399999999999997</v>
      </c>
      <c r="K599" s="9">
        <f t="shared" si="19"/>
        <v>8.27</v>
      </c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  <c r="AX599" s="11"/>
      <c r="AY599" s="11"/>
      <c r="AZ599" s="11"/>
      <c r="BA599" s="11"/>
      <c r="BB599" s="11"/>
      <c r="BC599" s="11"/>
      <c r="BD599" s="11"/>
      <c r="BE599" s="11"/>
      <c r="BF599" s="11"/>
      <c r="BG599" s="11"/>
    </row>
    <row r="600" spans="1:59" ht="30" customHeight="1" x14ac:dyDescent="0.25">
      <c r="A600" s="7">
        <v>599</v>
      </c>
      <c r="B600" s="8">
        <v>1</v>
      </c>
      <c r="C600" s="1" t="s">
        <v>1323</v>
      </c>
      <c r="D600" s="1" t="s">
        <v>552</v>
      </c>
      <c r="E600" s="73" t="s">
        <v>733</v>
      </c>
      <c r="F600" s="7">
        <v>4</v>
      </c>
      <c r="G600" s="9">
        <v>56.18</v>
      </c>
      <c r="H600" s="10">
        <f t="shared" si="18"/>
        <v>224.72</v>
      </c>
      <c r="I600" s="64">
        <v>0.08</v>
      </c>
      <c r="J600" s="9">
        <v>60.67</v>
      </c>
      <c r="K600" s="9">
        <f t="shared" si="19"/>
        <v>242.7</v>
      </c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  <c r="AX600" s="11"/>
      <c r="AY600" s="11"/>
      <c r="AZ600" s="11"/>
      <c r="BA600" s="11"/>
      <c r="BB600" s="11"/>
      <c r="BC600" s="11"/>
      <c r="BD600" s="11"/>
      <c r="BE600" s="11"/>
      <c r="BF600" s="11"/>
      <c r="BG600" s="11"/>
    </row>
    <row r="601" spans="1:59" ht="30" customHeight="1" x14ac:dyDescent="0.25">
      <c r="A601" s="7">
        <v>600</v>
      </c>
      <c r="B601" s="8">
        <v>1</v>
      </c>
      <c r="C601" s="1" t="s">
        <v>1324</v>
      </c>
      <c r="D601" s="1" t="s">
        <v>553</v>
      </c>
      <c r="E601" s="73" t="s">
        <v>733</v>
      </c>
      <c r="F601" s="7">
        <v>1</v>
      </c>
      <c r="G601" s="9">
        <v>14.01</v>
      </c>
      <c r="H601" s="10">
        <f t="shared" si="18"/>
        <v>14.01</v>
      </c>
      <c r="I601" s="64">
        <v>0.08</v>
      </c>
      <c r="J601" s="9">
        <v>15.13</v>
      </c>
      <c r="K601" s="9">
        <f t="shared" si="19"/>
        <v>15.13</v>
      </c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  <c r="AX601" s="11"/>
      <c r="AY601" s="11"/>
      <c r="AZ601" s="11"/>
      <c r="BA601" s="11"/>
      <c r="BB601" s="11"/>
      <c r="BC601" s="11"/>
      <c r="BD601" s="11"/>
      <c r="BE601" s="11"/>
      <c r="BF601" s="11"/>
      <c r="BG601" s="11"/>
    </row>
    <row r="602" spans="1:59" ht="30" customHeight="1" x14ac:dyDescent="0.25">
      <c r="A602" s="7">
        <v>601</v>
      </c>
      <c r="B602" s="8">
        <v>1</v>
      </c>
      <c r="C602" s="1" t="s">
        <v>1325</v>
      </c>
      <c r="D602" s="1" t="s">
        <v>554</v>
      </c>
      <c r="E602" s="73" t="s">
        <v>733</v>
      </c>
      <c r="F602" s="7">
        <v>1</v>
      </c>
      <c r="G602" s="9">
        <v>22.42</v>
      </c>
      <c r="H602" s="10">
        <f t="shared" si="18"/>
        <v>22.42</v>
      </c>
      <c r="I602" s="64">
        <v>0.08</v>
      </c>
      <c r="J602" s="9">
        <v>24.21</v>
      </c>
      <c r="K602" s="9">
        <f t="shared" si="19"/>
        <v>24.21</v>
      </c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  <c r="AX602" s="11"/>
      <c r="AY602" s="11"/>
      <c r="AZ602" s="11"/>
      <c r="BA602" s="11"/>
      <c r="BB602" s="11"/>
      <c r="BC602" s="11"/>
      <c r="BD602" s="11"/>
      <c r="BE602" s="11"/>
      <c r="BF602" s="11"/>
      <c r="BG602" s="11"/>
    </row>
    <row r="603" spans="1:59" ht="30" customHeight="1" x14ac:dyDescent="0.25">
      <c r="A603" s="7">
        <v>602</v>
      </c>
      <c r="B603" s="8">
        <v>1</v>
      </c>
      <c r="C603" s="1" t="s">
        <v>1326</v>
      </c>
      <c r="D603" s="1" t="s">
        <v>555</v>
      </c>
      <c r="E603" s="73" t="s">
        <v>733</v>
      </c>
      <c r="F603" s="7">
        <v>2</v>
      </c>
      <c r="G603" s="9">
        <v>1.73</v>
      </c>
      <c r="H603" s="10">
        <f t="shared" si="18"/>
        <v>3.46</v>
      </c>
      <c r="I603" s="64">
        <v>0.23</v>
      </c>
      <c r="J603" s="9">
        <v>2.13</v>
      </c>
      <c r="K603" s="9">
        <f t="shared" si="19"/>
        <v>4.26</v>
      </c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  <c r="AX603" s="11"/>
      <c r="AY603" s="11"/>
      <c r="AZ603" s="11"/>
      <c r="BA603" s="11"/>
      <c r="BB603" s="11"/>
      <c r="BC603" s="11"/>
      <c r="BD603" s="11"/>
      <c r="BE603" s="11"/>
      <c r="BF603" s="11"/>
      <c r="BG603" s="11"/>
    </row>
    <row r="604" spans="1:59" ht="30" customHeight="1" x14ac:dyDescent="0.25">
      <c r="A604" s="7">
        <v>603</v>
      </c>
      <c r="B604" s="8">
        <v>1</v>
      </c>
      <c r="C604" s="1" t="s">
        <v>1327</v>
      </c>
      <c r="D604" s="1" t="s">
        <v>556</v>
      </c>
      <c r="E604" s="73" t="s">
        <v>733</v>
      </c>
      <c r="F604" s="7">
        <v>200</v>
      </c>
      <c r="G604" s="9">
        <v>1.68</v>
      </c>
      <c r="H604" s="10">
        <f t="shared" si="18"/>
        <v>336</v>
      </c>
      <c r="I604" s="64">
        <v>0.08</v>
      </c>
      <c r="J604" s="9">
        <v>1.81</v>
      </c>
      <c r="K604" s="9">
        <f t="shared" si="19"/>
        <v>362.88</v>
      </c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  <c r="AX604" s="11"/>
      <c r="AY604" s="11"/>
      <c r="AZ604" s="11"/>
      <c r="BA604" s="11"/>
      <c r="BB604" s="11"/>
      <c r="BC604" s="11"/>
      <c r="BD604" s="11"/>
      <c r="BE604" s="11"/>
      <c r="BF604" s="11"/>
      <c r="BG604" s="11"/>
    </row>
    <row r="605" spans="1:59" ht="30" customHeight="1" x14ac:dyDescent="0.25">
      <c r="A605" s="7">
        <v>604</v>
      </c>
      <c r="B605" s="8">
        <v>1</v>
      </c>
      <c r="C605" s="1" t="s">
        <v>1328</v>
      </c>
      <c r="D605" s="1" t="s">
        <v>557</v>
      </c>
      <c r="E605" s="73" t="s">
        <v>733</v>
      </c>
      <c r="F605" s="7">
        <v>2</v>
      </c>
      <c r="G605" s="9">
        <v>95.4</v>
      </c>
      <c r="H605" s="10">
        <f t="shared" si="18"/>
        <v>190.8</v>
      </c>
      <c r="I605" s="64">
        <v>0.08</v>
      </c>
      <c r="J605" s="9">
        <v>103.03</v>
      </c>
      <c r="K605" s="9">
        <f t="shared" si="19"/>
        <v>206.06</v>
      </c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  <c r="AX605" s="11"/>
      <c r="AY605" s="11"/>
      <c r="AZ605" s="11"/>
      <c r="BA605" s="11"/>
      <c r="BB605" s="11"/>
      <c r="BC605" s="11"/>
      <c r="BD605" s="11"/>
      <c r="BE605" s="11"/>
      <c r="BF605" s="11"/>
      <c r="BG605" s="11"/>
    </row>
    <row r="606" spans="1:59" ht="30" customHeight="1" x14ac:dyDescent="0.25">
      <c r="A606" s="7">
        <v>605</v>
      </c>
      <c r="B606" s="8">
        <v>1</v>
      </c>
      <c r="C606" s="1" t="s">
        <v>1329</v>
      </c>
      <c r="D606" s="1" t="s">
        <v>558</v>
      </c>
      <c r="E606" s="73" t="s">
        <v>733</v>
      </c>
      <c r="F606" s="7">
        <v>10</v>
      </c>
      <c r="G606" s="9">
        <v>11.43</v>
      </c>
      <c r="H606" s="10">
        <f t="shared" si="18"/>
        <v>114.3</v>
      </c>
      <c r="I606" s="64">
        <v>0.08</v>
      </c>
      <c r="J606" s="9">
        <v>12.34</v>
      </c>
      <c r="K606" s="9">
        <f t="shared" si="19"/>
        <v>123.44</v>
      </c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  <c r="AX606" s="11"/>
      <c r="AY606" s="11"/>
      <c r="AZ606" s="11"/>
      <c r="BA606" s="11"/>
      <c r="BB606" s="11"/>
      <c r="BC606" s="11"/>
      <c r="BD606" s="11"/>
      <c r="BE606" s="11"/>
      <c r="BF606" s="11"/>
      <c r="BG606" s="11"/>
    </row>
    <row r="607" spans="1:59" s="22" customFormat="1" ht="30" customHeight="1" x14ac:dyDescent="0.25">
      <c r="A607" s="7">
        <v>606</v>
      </c>
      <c r="B607" s="8">
        <v>1</v>
      </c>
      <c r="C607" s="1" t="s">
        <v>1330</v>
      </c>
      <c r="D607" s="1" t="s">
        <v>559</v>
      </c>
      <c r="E607" s="73" t="s">
        <v>733</v>
      </c>
      <c r="F607" s="7">
        <v>5</v>
      </c>
      <c r="G607" s="9">
        <v>17.84</v>
      </c>
      <c r="H607" s="10">
        <f t="shared" si="18"/>
        <v>89.2</v>
      </c>
      <c r="I607" s="64">
        <v>0.08</v>
      </c>
      <c r="J607" s="9">
        <v>19.27</v>
      </c>
      <c r="K607" s="9">
        <f t="shared" si="19"/>
        <v>96.34</v>
      </c>
    </row>
    <row r="608" spans="1:59" x14ac:dyDescent="0.25">
      <c r="A608" s="23"/>
      <c r="B608" s="23"/>
      <c r="C608" s="24" t="s">
        <v>1331</v>
      </c>
      <c r="D608" s="25"/>
      <c r="E608" s="66"/>
      <c r="F608" s="26"/>
      <c r="G608" s="27"/>
      <c r="H608" s="89">
        <f>SUM(H3:H607)</f>
        <v>572381.04000000062</v>
      </c>
      <c r="I608" s="66"/>
      <c r="J608" s="28"/>
      <c r="K608" s="29">
        <f>SUM(K3:K607)</f>
        <v>617305.12</v>
      </c>
    </row>
    <row r="609" spans="1:11" x14ac:dyDescent="0.25">
      <c r="G609" s="5"/>
      <c r="I609" s="67"/>
      <c r="J609" s="5"/>
    </row>
    <row r="610" spans="1:11" x14ac:dyDescent="0.25">
      <c r="G610" s="5"/>
      <c r="I610" s="67"/>
      <c r="J610" s="5"/>
    </row>
    <row r="611" spans="1:11" x14ac:dyDescent="0.25">
      <c r="A611" s="31"/>
      <c r="B611" s="95" t="s">
        <v>1332</v>
      </c>
      <c r="C611" s="95"/>
      <c r="D611" s="95"/>
      <c r="E611" s="95"/>
      <c r="F611" s="95"/>
      <c r="G611" s="95"/>
      <c r="H611" s="95"/>
      <c r="I611" s="95"/>
      <c r="J611" s="95"/>
      <c r="K611" s="95"/>
    </row>
    <row r="612" spans="1:11" ht="25.15" customHeight="1" x14ac:dyDescent="0.25">
      <c r="A612" s="32">
        <v>1</v>
      </c>
      <c r="B612" s="33">
        <v>7</v>
      </c>
      <c r="C612" s="34" t="s">
        <v>1333</v>
      </c>
      <c r="D612" s="1" t="s">
        <v>560</v>
      </c>
      <c r="E612" s="77" t="s">
        <v>775</v>
      </c>
      <c r="F612" s="7">
        <v>650</v>
      </c>
      <c r="G612" s="9">
        <v>9.08</v>
      </c>
      <c r="H612" s="10">
        <f t="shared" ref="H612:H622" si="20">ROUND(G612*F612,2)</f>
        <v>5902</v>
      </c>
      <c r="I612" s="64">
        <v>0.08</v>
      </c>
      <c r="J612" s="9">
        <v>9.81</v>
      </c>
      <c r="K612" s="9">
        <f t="shared" ref="K612:K622" si="21">ROUND(H612*(100%+I612),2)</f>
        <v>6374.16</v>
      </c>
    </row>
    <row r="613" spans="1:11" ht="25.15" customHeight="1" x14ac:dyDescent="0.25">
      <c r="A613" s="32">
        <v>2</v>
      </c>
      <c r="B613" s="33">
        <v>7</v>
      </c>
      <c r="C613" s="34" t="s">
        <v>1334</v>
      </c>
      <c r="D613" s="1" t="s">
        <v>561</v>
      </c>
      <c r="E613" s="77" t="s">
        <v>775</v>
      </c>
      <c r="F613" s="7">
        <v>260</v>
      </c>
      <c r="G613" s="9">
        <v>12.14</v>
      </c>
      <c r="H613" s="10">
        <f t="shared" si="20"/>
        <v>3156.4</v>
      </c>
      <c r="I613" s="64">
        <v>0.08</v>
      </c>
      <c r="J613" s="9">
        <v>13.11</v>
      </c>
      <c r="K613" s="9">
        <f t="shared" si="21"/>
        <v>3408.91</v>
      </c>
    </row>
    <row r="614" spans="1:11" ht="25.15" customHeight="1" x14ac:dyDescent="0.25">
      <c r="A614" s="32">
        <v>3</v>
      </c>
      <c r="B614" s="33">
        <v>7</v>
      </c>
      <c r="C614" s="34" t="s">
        <v>1335</v>
      </c>
      <c r="D614" s="1" t="s">
        <v>562</v>
      </c>
      <c r="E614" s="77" t="s">
        <v>775</v>
      </c>
      <c r="F614" s="7">
        <v>120</v>
      </c>
      <c r="G614" s="9">
        <v>14.18</v>
      </c>
      <c r="H614" s="10">
        <f t="shared" si="20"/>
        <v>1701.6</v>
      </c>
      <c r="I614" s="64">
        <v>0.08</v>
      </c>
      <c r="J614" s="9">
        <v>15.31</v>
      </c>
      <c r="K614" s="9">
        <f t="shared" si="21"/>
        <v>1837.73</v>
      </c>
    </row>
    <row r="615" spans="1:11" ht="25.15" customHeight="1" x14ac:dyDescent="0.25">
      <c r="A615" s="32">
        <v>4</v>
      </c>
      <c r="B615" s="33">
        <v>7</v>
      </c>
      <c r="C615" s="34" t="s">
        <v>1336</v>
      </c>
      <c r="D615" s="1" t="s">
        <v>563</v>
      </c>
      <c r="E615" s="77" t="s">
        <v>775</v>
      </c>
      <c r="F615" s="7">
        <v>10</v>
      </c>
      <c r="G615" s="9">
        <v>11.23</v>
      </c>
      <c r="H615" s="10">
        <f t="shared" si="20"/>
        <v>112.3</v>
      </c>
      <c r="I615" s="64">
        <v>0.08</v>
      </c>
      <c r="J615" s="9">
        <v>12.13</v>
      </c>
      <c r="K615" s="9">
        <f t="shared" si="21"/>
        <v>121.28</v>
      </c>
    </row>
    <row r="616" spans="1:11" ht="25.15" customHeight="1" x14ac:dyDescent="0.25">
      <c r="A616" s="32">
        <v>5</v>
      </c>
      <c r="B616" s="33">
        <v>7</v>
      </c>
      <c r="C616" s="34" t="s">
        <v>1337</v>
      </c>
      <c r="D616" s="1" t="s">
        <v>564</v>
      </c>
      <c r="E616" s="77" t="s">
        <v>775</v>
      </c>
      <c r="F616" s="7">
        <v>10</v>
      </c>
      <c r="G616" s="9">
        <v>19.47</v>
      </c>
      <c r="H616" s="10">
        <f t="shared" si="20"/>
        <v>194.7</v>
      </c>
      <c r="I616" s="64">
        <v>0.08</v>
      </c>
      <c r="J616" s="9">
        <v>21.03</v>
      </c>
      <c r="K616" s="9">
        <f t="shared" si="21"/>
        <v>210.28</v>
      </c>
    </row>
    <row r="617" spans="1:11" ht="25.15" customHeight="1" x14ac:dyDescent="0.25">
      <c r="A617" s="32">
        <v>6</v>
      </c>
      <c r="B617" s="33">
        <v>7</v>
      </c>
      <c r="C617" s="34" t="s">
        <v>1338</v>
      </c>
      <c r="D617" s="1" t="s">
        <v>565</v>
      </c>
      <c r="E617" s="77" t="s">
        <v>1019</v>
      </c>
      <c r="F617" s="7">
        <v>10</v>
      </c>
      <c r="G617" s="9">
        <v>25.64</v>
      </c>
      <c r="H617" s="10">
        <f t="shared" si="20"/>
        <v>256.39999999999998</v>
      </c>
      <c r="I617" s="64">
        <v>0.08</v>
      </c>
      <c r="J617" s="9">
        <v>27.69</v>
      </c>
      <c r="K617" s="9">
        <f t="shared" si="21"/>
        <v>276.91000000000003</v>
      </c>
    </row>
    <row r="618" spans="1:11" ht="25.15" customHeight="1" x14ac:dyDescent="0.25">
      <c r="A618" s="32">
        <v>7</v>
      </c>
      <c r="B618" s="33">
        <v>7</v>
      </c>
      <c r="C618" s="34" t="s">
        <v>1339</v>
      </c>
      <c r="D618" s="1" t="s">
        <v>566</v>
      </c>
      <c r="E618" s="77" t="s">
        <v>775</v>
      </c>
      <c r="F618" s="7">
        <v>1600</v>
      </c>
      <c r="G618" s="9">
        <v>8.16</v>
      </c>
      <c r="H618" s="10">
        <f t="shared" si="20"/>
        <v>13056</v>
      </c>
      <c r="I618" s="64">
        <v>0.08</v>
      </c>
      <c r="J618" s="9">
        <v>8.81</v>
      </c>
      <c r="K618" s="9">
        <f t="shared" si="21"/>
        <v>14100.48</v>
      </c>
    </row>
    <row r="619" spans="1:11" ht="25.15" customHeight="1" x14ac:dyDescent="0.25">
      <c r="A619" s="32">
        <v>8</v>
      </c>
      <c r="B619" s="33">
        <v>7</v>
      </c>
      <c r="C619" s="34" t="s">
        <v>1340</v>
      </c>
      <c r="D619" s="1" t="s">
        <v>567</v>
      </c>
      <c r="E619" s="77" t="s">
        <v>775</v>
      </c>
      <c r="F619" s="7">
        <v>100</v>
      </c>
      <c r="G619" s="9">
        <v>17.239999999999998</v>
      </c>
      <c r="H619" s="10">
        <f t="shared" si="20"/>
        <v>1724</v>
      </c>
      <c r="I619" s="64">
        <v>0.08</v>
      </c>
      <c r="J619" s="9">
        <v>18.62</v>
      </c>
      <c r="K619" s="9">
        <f t="shared" si="21"/>
        <v>1861.92</v>
      </c>
    </row>
    <row r="620" spans="1:11" ht="25.15" customHeight="1" x14ac:dyDescent="0.25">
      <c r="A620" s="32">
        <v>9</v>
      </c>
      <c r="B620" s="33">
        <v>7</v>
      </c>
      <c r="C620" s="34" t="s">
        <v>1341</v>
      </c>
      <c r="D620" s="1" t="s">
        <v>127</v>
      </c>
      <c r="E620" s="77" t="s">
        <v>733</v>
      </c>
      <c r="F620" s="7">
        <v>6</v>
      </c>
      <c r="G620" s="9">
        <v>331.98</v>
      </c>
      <c r="H620" s="10">
        <f t="shared" si="20"/>
        <v>1991.88</v>
      </c>
      <c r="I620" s="64">
        <v>0.08</v>
      </c>
      <c r="J620" s="9">
        <v>358.54</v>
      </c>
      <c r="K620" s="9">
        <f t="shared" si="21"/>
        <v>2151.23</v>
      </c>
    </row>
    <row r="621" spans="1:11" ht="25.15" customHeight="1" x14ac:dyDescent="0.25">
      <c r="A621" s="32">
        <v>10</v>
      </c>
      <c r="B621" s="33">
        <v>7</v>
      </c>
      <c r="C621" s="34" t="s">
        <v>1342</v>
      </c>
      <c r="D621" s="1" t="s">
        <v>171</v>
      </c>
      <c r="E621" s="77" t="s">
        <v>733</v>
      </c>
      <c r="F621" s="7">
        <v>4</v>
      </c>
      <c r="G621" s="9">
        <v>143.16</v>
      </c>
      <c r="H621" s="10">
        <f t="shared" si="20"/>
        <v>572.64</v>
      </c>
      <c r="I621" s="64">
        <v>0.08</v>
      </c>
      <c r="J621" s="9">
        <v>154.61000000000001</v>
      </c>
      <c r="K621" s="9">
        <f t="shared" si="21"/>
        <v>618.45000000000005</v>
      </c>
    </row>
    <row r="622" spans="1:11" ht="25.15" customHeight="1" x14ac:dyDescent="0.25">
      <c r="A622" s="32">
        <v>11</v>
      </c>
      <c r="B622" s="33">
        <v>7</v>
      </c>
      <c r="C622" s="34" t="s">
        <v>1343</v>
      </c>
      <c r="D622" s="1" t="s">
        <v>568</v>
      </c>
      <c r="E622" s="77" t="s">
        <v>733</v>
      </c>
      <c r="F622" s="7">
        <v>20</v>
      </c>
      <c r="G622" s="9">
        <v>7.98</v>
      </c>
      <c r="H622" s="10">
        <f t="shared" si="20"/>
        <v>159.6</v>
      </c>
      <c r="I622" s="64">
        <v>0.08</v>
      </c>
      <c r="J622" s="9">
        <v>8.6199999999999992</v>
      </c>
      <c r="K622" s="9">
        <f t="shared" si="21"/>
        <v>172.37</v>
      </c>
    </row>
    <row r="623" spans="1:11" x14ac:dyDescent="0.25">
      <c r="A623" s="35"/>
      <c r="B623" s="35"/>
      <c r="C623" s="36"/>
      <c r="D623" s="36"/>
      <c r="E623" s="78"/>
      <c r="F623" s="60"/>
      <c r="G623" s="37"/>
      <c r="H623" s="90">
        <f>SUM(H612:H622)</f>
        <v>28827.52</v>
      </c>
      <c r="I623" s="68"/>
      <c r="J623" s="38"/>
      <c r="K623" s="39">
        <f>SUM(K612:K622)</f>
        <v>31133.719999999998</v>
      </c>
    </row>
    <row r="624" spans="1:11" x14ac:dyDescent="0.25">
      <c r="A624" s="31"/>
      <c r="B624" s="95" t="s">
        <v>1344</v>
      </c>
      <c r="C624" s="95"/>
      <c r="D624" s="95"/>
      <c r="E624" s="95"/>
      <c r="F624" s="95"/>
      <c r="G624" s="95"/>
      <c r="H624" s="95"/>
      <c r="I624" s="95"/>
      <c r="J624" s="95"/>
      <c r="K624" s="95"/>
    </row>
    <row r="625" spans="1:11" ht="25.15" customHeight="1" x14ac:dyDescent="0.25">
      <c r="A625" s="32">
        <v>1</v>
      </c>
      <c r="B625" s="33">
        <v>9</v>
      </c>
      <c r="C625" s="34" t="s">
        <v>1345</v>
      </c>
      <c r="D625" s="1" t="s">
        <v>569</v>
      </c>
      <c r="E625" s="77" t="s">
        <v>733</v>
      </c>
      <c r="F625" s="7">
        <v>2</v>
      </c>
      <c r="G625" s="9">
        <v>135.01</v>
      </c>
      <c r="H625" s="10">
        <f t="shared" ref="H625:H628" si="22">ROUND(G625*F625,2)</f>
        <v>270.02</v>
      </c>
      <c r="I625" s="64">
        <v>0.08</v>
      </c>
      <c r="J625" s="9">
        <v>145.81</v>
      </c>
      <c r="K625" s="9">
        <f t="shared" ref="K625:K628" si="23">ROUND(H625*(100%+I625),2)</f>
        <v>291.62</v>
      </c>
    </row>
    <row r="626" spans="1:11" ht="25.15" customHeight="1" x14ac:dyDescent="0.25">
      <c r="A626" s="32">
        <v>2</v>
      </c>
      <c r="B626" s="33">
        <v>9</v>
      </c>
      <c r="C626" s="34" t="s">
        <v>1346</v>
      </c>
      <c r="D626" s="1" t="s">
        <v>570</v>
      </c>
      <c r="E626" s="77" t="s">
        <v>733</v>
      </c>
      <c r="F626" s="7">
        <v>45</v>
      </c>
      <c r="G626" s="9">
        <v>81.180000000000007</v>
      </c>
      <c r="H626" s="10">
        <f t="shared" si="22"/>
        <v>3653.1</v>
      </c>
      <c r="I626" s="64">
        <v>0.08</v>
      </c>
      <c r="J626" s="9">
        <v>87.67</v>
      </c>
      <c r="K626" s="9">
        <f t="shared" si="23"/>
        <v>3945.35</v>
      </c>
    </row>
    <row r="627" spans="1:11" ht="25.15" customHeight="1" x14ac:dyDescent="0.25">
      <c r="A627" s="32">
        <v>3</v>
      </c>
      <c r="B627" s="33">
        <v>9</v>
      </c>
      <c r="C627" s="34" t="s">
        <v>1347</v>
      </c>
      <c r="D627" s="1" t="s">
        <v>571</v>
      </c>
      <c r="E627" s="77" t="s">
        <v>733</v>
      </c>
      <c r="F627" s="7">
        <v>780</v>
      </c>
      <c r="G627" s="9">
        <v>89</v>
      </c>
      <c r="H627" s="10">
        <f t="shared" si="22"/>
        <v>69420</v>
      </c>
      <c r="I627" s="64">
        <v>0.08</v>
      </c>
      <c r="J627" s="9">
        <v>96.12</v>
      </c>
      <c r="K627" s="9">
        <f t="shared" si="23"/>
        <v>74973.600000000006</v>
      </c>
    </row>
    <row r="628" spans="1:11" ht="25.15" customHeight="1" x14ac:dyDescent="0.25">
      <c r="A628" s="32">
        <v>4</v>
      </c>
      <c r="B628" s="33">
        <v>9</v>
      </c>
      <c r="C628" s="34" t="s">
        <v>1348</v>
      </c>
      <c r="D628" s="1" t="s">
        <v>572</v>
      </c>
      <c r="E628" s="77" t="s">
        <v>733</v>
      </c>
      <c r="F628" s="7">
        <v>40</v>
      </c>
      <c r="G628" s="9">
        <v>172.74</v>
      </c>
      <c r="H628" s="10">
        <f t="shared" si="22"/>
        <v>6909.6</v>
      </c>
      <c r="I628" s="64">
        <v>0.08</v>
      </c>
      <c r="J628" s="9">
        <v>186.56</v>
      </c>
      <c r="K628" s="9">
        <f t="shared" si="23"/>
        <v>7462.37</v>
      </c>
    </row>
    <row r="629" spans="1:11" x14ac:dyDescent="0.25">
      <c r="A629" s="35"/>
      <c r="B629" s="35"/>
      <c r="C629" s="36"/>
      <c r="D629" s="36"/>
      <c r="E629" s="78"/>
      <c r="F629" s="60"/>
      <c r="G629" s="40"/>
      <c r="H629" s="91">
        <f>SUM(H625:H628)</f>
        <v>80252.72</v>
      </c>
      <c r="I629" s="68"/>
      <c r="J629" s="38"/>
      <c r="K629" s="39">
        <f>SUM(K625:K628)</f>
        <v>86672.94</v>
      </c>
    </row>
    <row r="630" spans="1:11" x14ac:dyDescent="0.25">
      <c r="A630" s="31"/>
      <c r="B630" s="95" t="s">
        <v>1349</v>
      </c>
      <c r="C630" s="95"/>
      <c r="D630" s="95"/>
      <c r="E630" s="95"/>
      <c r="F630" s="95"/>
      <c r="G630" s="95">
        <v>0</v>
      </c>
      <c r="H630" s="95">
        <f>F630*G630</f>
        <v>0</v>
      </c>
      <c r="I630" s="95"/>
      <c r="J630" s="95"/>
      <c r="K630" s="95">
        <f>F630*J630</f>
        <v>0</v>
      </c>
    </row>
    <row r="631" spans="1:11" ht="25.15" customHeight="1" x14ac:dyDescent="0.25">
      <c r="A631" s="32">
        <v>1</v>
      </c>
      <c r="B631" s="33">
        <v>10</v>
      </c>
      <c r="C631" s="34" t="s">
        <v>1350</v>
      </c>
      <c r="D631" s="1" t="s">
        <v>573</v>
      </c>
      <c r="E631" s="77" t="s">
        <v>733</v>
      </c>
      <c r="F631" s="7">
        <v>80</v>
      </c>
      <c r="G631" s="9">
        <v>30.6</v>
      </c>
      <c r="H631" s="10">
        <f t="shared" ref="H631:H634" si="24">ROUND(G631*F631,2)</f>
        <v>2448</v>
      </c>
      <c r="I631" s="64">
        <v>0.08</v>
      </c>
      <c r="J631" s="9">
        <v>33.049999999999997</v>
      </c>
      <c r="K631" s="9">
        <f t="shared" ref="K631:K634" si="25">ROUND(H631*(100%+I631),2)</f>
        <v>2643.84</v>
      </c>
    </row>
    <row r="632" spans="1:11" ht="25.15" customHeight="1" x14ac:dyDescent="0.25">
      <c r="A632" s="32">
        <v>2</v>
      </c>
      <c r="B632" s="33">
        <v>10</v>
      </c>
      <c r="C632" s="34" t="s">
        <v>1351</v>
      </c>
      <c r="D632" s="1" t="s">
        <v>574</v>
      </c>
      <c r="E632" s="77" t="s">
        <v>780</v>
      </c>
      <c r="F632" s="7">
        <v>20</v>
      </c>
      <c r="G632" s="9">
        <v>62.1</v>
      </c>
      <c r="H632" s="10">
        <f t="shared" si="24"/>
        <v>1242</v>
      </c>
      <c r="I632" s="64">
        <v>0.08</v>
      </c>
      <c r="J632" s="9">
        <v>67.069999999999993</v>
      </c>
      <c r="K632" s="9">
        <f t="shared" si="25"/>
        <v>1341.36</v>
      </c>
    </row>
    <row r="633" spans="1:11" ht="25.15" customHeight="1" x14ac:dyDescent="0.25">
      <c r="A633" s="32">
        <v>3</v>
      </c>
      <c r="B633" s="33">
        <v>10</v>
      </c>
      <c r="C633" s="34" t="s">
        <v>1352</v>
      </c>
      <c r="D633" s="1" t="s">
        <v>575</v>
      </c>
      <c r="E633" s="77" t="s">
        <v>733</v>
      </c>
      <c r="F633" s="7">
        <v>25</v>
      </c>
      <c r="G633" s="9">
        <v>126.18</v>
      </c>
      <c r="H633" s="10">
        <f t="shared" si="24"/>
        <v>3154.5</v>
      </c>
      <c r="I633" s="64">
        <v>0.08</v>
      </c>
      <c r="J633" s="9">
        <v>136.27000000000001</v>
      </c>
      <c r="K633" s="9">
        <f t="shared" si="25"/>
        <v>3406.86</v>
      </c>
    </row>
    <row r="634" spans="1:11" ht="25.15" customHeight="1" x14ac:dyDescent="0.25">
      <c r="A634" s="32">
        <v>4</v>
      </c>
      <c r="B634" s="33">
        <v>10</v>
      </c>
      <c r="C634" s="34" t="s">
        <v>1353</v>
      </c>
      <c r="D634" s="1" t="s">
        <v>451</v>
      </c>
      <c r="E634" s="77" t="s">
        <v>733</v>
      </c>
      <c r="F634" s="7">
        <v>300</v>
      </c>
      <c r="G634" s="9">
        <v>21.42</v>
      </c>
      <c r="H634" s="10">
        <f t="shared" si="24"/>
        <v>6426</v>
      </c>
      <c r="I634" s="64">
        <v>0.08</v>
      </c>
      <c r="J634" s="9">
        <v>23.13</v>
      </c>
      <c r="K634" s="9">
        <f t="shared" si="25"/>
        <v>6940.08</v>
      </c>
    </row>
    <row r="635" spans="1:11" x14ac:dyDescent="0.25">
      <c r="A635" s="41"/>
      <c r="B635" s="35"/>
      <c r="C635" s="36"/>
      <c r="D635" s="36"/>
      <c r="E635" s="78"/>
      <c r="F635" s="60"/>
      <c r="G635" s="37"/>
      <c r="H635" s="90">
        <f>SUM(H631:H634)</f>
        <v>13270.5</v>
      </c>
      <c r="I635" s="68"/>
      <c r="J635" s="38"/>
      <c r="K635" s="39">
        <f>SUM(K631:K634)</f>
        <v>14332.14</v>
      </c>
    </row>
    <row r="636" spans="1:11" x14ac:dyDescent="0.25">
      <c r="A636" s="42"/>
      <c r="B636" s="98" t="s">
        <v>1354</v>
      </c>
      <c r="C636" s="95"/>
      <c r="D636" s="95"/>
      <c r="E636" s="95"/>
      <c r="F636" s="95"/>
      <c r="G636" s="95">
        <v>0</v>
      </c>
      <c r="H636" s="95">
        <f>F636*G636</f>
        <v>0</v>
      </c>
      <c r="I636" s="95">
        <v>8</v>
      </c>
      <c r="J636" s="95"/>
      <c r="K636" s="95">
        <f>F636*J636</f>
        <v>0</v>
      </c>
    </row>
    <row r="637" spans="1:11" ht="60" x14ac:dyDescent="0.25">
      <c r="A637" s="42">
        <v>1</v>
      </c>
      <c r="B637" s="43">
        <v>11</v>
      </c>
      <c r="C637" s="34" t="s">
        <v>1355</v>
      </c>
      <c r="D637" s="1" t="s">
        <v>576</v>
      </c>
      <c r="E637" s="79" t="s">
        <v>733</v>
      </c>
      <c r="F637" s="7">
        <v>40</v>
      </c>
      <c r="G637" s="9">
        <v>611.94000000000005</v>
      </c>
      <c r="H637" s="10">
        <f>ROUND(G637*F637,2)</f>
        <v>24477.599999999999</v>
      </c>
      <c r="I637" s="64">
        <v>0.08</v>
      </c>
      <c r="J637" s="9">
        <v>660.9</v>
      </c>
      <c r="K637" s="9">
        <f>ROUND(H637*(100%+I637),2)</f>
        <v>26435.81</v>
      </c>
    </row>
    <row r="638" spans="1:11" x14ac:dyDescent="0.25">
      <c r="A638" s="44"/>
      <c r="B638" s="44"/>
      <c r="C638" s="36"/>
      <c r="D638" s="36"/>
      <c r="E638" s="78"/>
      <c r="F638" s="60"/>
      <c r="G638" s="37"/>
      <c r="H638" s="39">
        <f>H637</f>
        <v>24477.599999999999</v>
      </c>
      <c r="I638" s="68"/>
      <c r="J638" s="38"/>
      <c r="K638" s="39">
        <f>SUM(K637:K637)</f>
        <v>26435.81</v>
      </c>
    </row>
    <row r="639" spans="1:11" x14ac:dyDescent="0.25">
      <c r="A639" s="42"/>
      <c r="B639" s="99" t="s">
        <v>1356</v>
      </c>
      <c r="C639" s="99"/>
      <c r="D639" s="100"/>
      <c r="E639" s="100"/>
      <c r="F639" s="100"/>
      <c r="G639" s="100"/>
      <c r="H639" s="100"/>
      <c r="I639" s="100"/>
      <c r="J639" s="100"/>
      <c r="K639" s="100"/>
    </row>
    <row r="640" spans="1:11" ht="60" x14ac:dyDescent="0.25">
      <c r="A640" s="42">
        <v>1</v>
      </c>
      <c r="B640" s="44">
        <v>15</v>
      </c>
      <c r="C640" s="45" t="s">
        <v>1357</v>
      </c>
      <c r="D640" s="1" t="s">
        <v>577</v>
      </c>
      <c r="E640" s="77" t="s">
        <v>733</v>
      </c>
      <c r="F640" s="7">
        <v>40</v>
      </c>
      <c r="G640" s="9">
        <v>42</v>
      </c>
      <c r="H640" s="10">
        <f>ROUND(G640*F640,2)</f>
        <v>1680</v>
      </c>
      <c r="I640" s="64">
        <v>0.08</v>
      </c>
      <c r="J640" s="9">
        <v>45.36</v>
      </c>
      <c r="K640" s="9">
        <f>ROUND(H640*(100%+I640),2)</f>
        <v>1814.4</v>
      </c>
    </row>
    <row r="641" spans="1:11" x14ac:dyDescent="0.25">
      <c r="A641" s="42"/>
      <c r="B641" s="44"/>
      <c r="C641" s="46"/>
      <c r="D641" s="47"/>
      <c r="E641" s="80"/>
      <c r="F641" s="60"/>
      <c r="G641" s="37"/>
      <c r="H641" s="90">
        <f>H640</f>
        <v>1680</v>
      </c>
      <c r="I641" s="68"/>
      <c r="J641" s="38"/>
      <c r="K641" s="39">
        <f>SUM(K640)</f>
        <v>1814.4</v>
      </c>
    </row>
    <row r="642" spans="1:11" x14ac:dyDescent="0.25">
      <c r="A642" s="48"/>
      <c r="B642" s="101" t="s">
        <v>1358</v>
      </c>
      <c r="C642" s="101"/>
      <c r="D642" s="101"/>
      <c r="E642" s="101"/>
      <c r="F642" s="101"/>
      <c r="G642" s="101"/>
      <c r="H642" s="101"/>
      <c r="I642" s="101"/>
      <c r="J642" s="101"/>
      <c r="K642" s="101"/>
    </row>
    <row r="643" spans="1:11" ht="30" x14ac:dyDescent="0.25">
      <c r="A643" s="32">
        <v>1</v>
      </c>
      <c r="B643" s="33">
        <v>16</v>
      </c>
      <c r="C643" s="34" t="s">
        <v>1359</v>
      </c>
      <c r="D643" s="1" t="s">
        <v>249</v>
      </c>
      <c r="E643" s="77" t="s">
        <v>1010</v>
      </c>
      <c r="F643" s="7">
        <v>20</v>
      </c>
      <c r="G643" s="9">
        <v>213.16</v>
      </c>
      <c r="H643" s="10">
        <f t="shared" ref="H643:H647" si="26">ROUND(G643*F643,2)</f>
        <v>4263.2</v>
      </c>
      <c r="I643" s="64">
        <v>0.08</v>
      </c>
      <c r="J643" s="9">
        <v>230.21</v>
      </c>
      <c r="K643" s="9">
        <f t="shared" ref="K643:K647" si="27">ROUND(H643*(100%+I643),2)</f>
        <v>4604.26</v>
      </c>
    </row>
    <row r="644" spans="1:11" ht="30" x14ac:dyDescent="0.25">
      <c r="A644" s="32">
        <v>2</v>
      </c>
      <c r="B644" s="33">
        <v>16</v>
      </c>
      <c r="C644" s="34" t="s">
        <v>1360</v>
      </c>
      <c r="D644" s="1" t="s">
        <v>250</v>
      </c>
      <c r="E644" s="77" t="s">
        <v>1010</v>
      </c>
      <c r="F644" s="7">
        <v>30</v>
      </c>
      <c r="G644" s="9">
        <v>257.25</v>
      </c>
      <c r="H644" s="10">
        <f t="shared" si="26"/>
        <v>7717.5</v>
      </c>
      <c r="I644" s="64">
        <v>0.08</v>
      </c>
      <c r="J644" s="9">
        <v>277.83</v>
      </c>
      <c r="K644" s="9">
        <f t="shared" si="27"/>
        <v>8334.9</v>
      </c>
    </row>
    <row r="645" spans="1:11" ht="30" x14ac:dyDescent="0.25">
      <c r="A645" s="32">
        <v>3</v>
      </c>
      <c r="B645" s="33">
        <v>16</v>
      </c>
      <c r="C645" s="34" t="s">
        <v>1361</v>
      </c>
      <c r="D645" s="1" t="s">
        <v>251</v>
      </c>
      <c r="E645" s="77" t="s">
        <v>1010</v>
      </c>
      <c r="F645" s="7">
        <v>20</v>
      </c>
      <c r="G645" s="9">
        <v>101.96</v>
      </c>
      <c r="H645" s="10">
        <f t="shared" si="26"/>
        <v>2039.2</v>
      </c>
      <c r="I645" s="64">
        <v>0.08</v>
      </c>
      <c r="J645" s="9">
        <v>110.12</v>
      </c>
      <c r="K645" s="9">
        <f t="shared" si="27"/>
        <v>2202.34</v>
      </c>
    </row>
    <row r="646" spans="1:11" ht="30" x14ac:dyDescent="0.25">
      <c r="A646" s="32">
        <v>4</v>
      </c>
      <c r="B646" s="33">
        <v>16</v>
      </c>
      <c r="C646" s="34" t="s">
        <v>972</v>
      </c>
      <c r="D646" s="1" t="s">
        <v>218</v>
      </c>
      <c r="E646" s="76" t="s">
        <v>780</v>
      </c>
      <c r="F646" s="7">
        <v>6</v>
      </c>
      <c r="G646" s="9">
        <v>307.94</v>
      </c>
      <c r="H646" s="10">
        <f t="shared" si="26"/>
        <v>1847.64</v>
      </c>
      <c r="I646" s="64">
        <v>0.08</v>
      </c>
      <c r="J646" s="9">
        <v>332.58</v>
      </c>
      <c r="K646" s="9">
        <f t="shared" si="27"/>
        <v>1995.45</v>
      </c>
    </row>
    <row r="647" spans="1:11" ht="30" x14ac:dyDescent="0.25">
      <c r="A647" s="32">
        <v>5</v>
      </c>
      <c r="B647" s="33">
        <v>16</v>
      </c>
      <c r="C647" s="34" t="s">
        <v>973</v>
      </c>
      <c r="D647" s="1" t="s">
        <v>1547</v>
      </c>
      <c r="E647" s="76" t="s">
        <v>733</v>
      </c>
      <c r="F647" s="7">
        <v>2</v>
      </c>
      <c r="G647" s="9">
        <v>297.8</v>
      </c>
      <c r="H647" s="10">
        <f t="shared" si="26"/>
        <v>595.6</v>
      </c>
      <c r="I647" s="64">
        <v>0.08</v>
      </c>
      <c r="J647" s="9">
        <v>321.62</v>
      </c>
      <c r="K647" s="9">
        <f t="shared" si="27"/>
        <v>643.25</v>
      </c>
    </row>
    <row r="648" spans="1:11" x14ac:dyDescent="0.25">
      <c r="A648" s="41"/>
      <c r="B648" s="35"/>
      <c r="C648" s="47"/>
      <c r="D648" s="47"/>
      <c r="E648" s="80"/>
      <c r="F648" s="60"/>
      <c r="G648" s="37"/>
      <c r="H648" s="90">
        <f>SUM(H643:H647)</f>
        <v>16463.14</v>
      </c>
      <c r="I648" s="68"/>
      <c r="J648" s="38"/>
      <c r="K648" s="39">
        <f>SUM(K643:K647)</f>
        <v>17780.2</v>
      </c>
    </row>
    <row r="649" spans="1:11" x14ac:dyDescent="0.25">
      <c r="A649" s="95" t="s">
        <v>1362</v>
      </c>
      <c r="B649" s="95"/>
      <c r="C649" s="95"/>
      <c r="D649" s="95"/>
      <c r="E649" s="95"/>
      <c r="F649" s="95"/>
      <c r="G649" s="95"/>
      <c r="H649" s="95"/>
      <c r="I649" s="95"/>
      <c r="J649" s="95"/>
      <c r="K649" s="95"/>
    </row>
    <row r="650" spans="1:11" ht="30" customHeight="1" x14ac:dyDescent="0.25">
      <c r="A650" s="18">
        <v>1</v>
      </c>
      <c r="B650" s="49">
        <v>21</v>
      </c>
      <c r="C650" s="34" t="s">
        <v>1363</v>
      </c>
      <c r="D650" s="1" t="s">
        <v>578</v>
      </c>
      <c r="E650" s="76" t="s">
        <v>733</v>
      </c>
      <c r="F650" s="7">
        <v>2</v>
      </c>
      <c r="G650" s="9">
        <v>9.5500000000000007</v>
      </c>
      <c r="H650" s="10">
        <f t="shared" ref="H650:H713" si="28">ROUND(G650*F650,2)</f>
        <v>19.100000000000001</v>
      </c>
      <c r="I650" s="64">
        <v>0.08</v>
      </c>
      <c r="J650" s="9">
        <v>10.31</v>
      </c>
      <c r="K650" s="9">
        <f t="shared" ref="K650:K713" si="29">ROUND(H650*(100%+I650),2)</f>
        <v>20.63</v>
      </c>
    </row>
    <row r="651" spans="1:11" ht="30" customHeight="1" x14ac:dyDescent="0.25">
      <c r="A651" s="18">
        <v>2</v>
      </c>
      <c r="B651" s="49">
        <v>21</v>
      </c>
      <c r="C651" s="34" t="s">
        <v>1364</v>
      </c>
      <c r="D651" s="1" t="s">
        <v>579</v>
      </c>
      <c r="E651" s="76" t="s">
        <v>733</v>
      </c>
      <c r="F651" s="7">
        <v>2</v>
      </c>
      <c r="G651" s="9">
        <v>13.99</v>
      </c>
      <c r="H651" s="10">
        <f t="shared" si="28"/>
        <v>27.98</v>
      </c>
      <c r="I651" s="64">
        <v>0.08</v>
      </c>
      <c r="J651" s="9">
        <v>15.11</v>
      </c>
      <c r="K651" s="9">
        <f t="shared" si="29"/>
        <v>30.22</v>
      </c>
    </row>
    <row r="652" spans="1:11" ht="30" customHeight="1" x14ac:dyDescent="0.25">
      <c r="A652" s="18">
        <v>3</v>
      </c>
      <c r="B652" s="49">
        <v>21</v>
      </c>
      <c r="C652" s="34" t="s">
        <v>1365</v>
      </c>
      <c r="D652" s="1" t="s">
        <v>580</v>
      </c>
      <c r="E652" s="76" t="s">
        <v>733</v>
      </c>
      <c r="F652" s="7">
        <v>4</v>
      </c>
      <c r="G652" s="9">
        <v>11.2</v>
      </c>
      <c r="H652" s="10">
        <f t="shared" si="28"/>
        <v>44.8</v>
      </c>
      <c r="I652" s="64">
        <v>0.08</v>
      </c>
      <c r="J652" s="9">
        <v>12.1</v>
      </c>
      <c r="K652" s="9">
        <f t="shared" si="29"/>
        <v>48.38</v>
      </c>
    </row>
    <row r="653" spans="1:11" ht="30" customHeight="1" x14ac:dyDescent="0.25">
      <c r="A653" s="18">
        <v>4</v>
      </c>
      <c r="B653" s="49">
        <v>21</v>
      </c>
      <c r="C653" s="34" t="s">
        <v>1366</v>
      </c>
      <c r="D653" s="1" t="s">
        <v>581</v>
      </c>
      <c r="E653" s="76" t="s">
        <v>733</v>
      </c>
      <c r="F653" s="7">
        <v>5</v>
      </c>
      <c r="G653" s="9">
        <v>20.440000000000001</v>
      </c>
      <c r="H653" s="10">
        <f t="shared" si="28"/>
        <v>102.2</v>
      </c>
      <c r="I653" s="64">
        <v>0.08</v>
      </c>
      <c r="J653" s="9">
        <v>22.08</v>
      </c>
      <c r="K653" s="9">
        <f t="shared" si="29"/>
        <v>110.38</v>
      </c>
    </row>
    <row r="654" spans="1:11" ht="30" customHeight="1" x14ac:dyDescent="0.25">
      <c r="A654" s="18">
        <v>5</v>
      </c>
      <c r="B654" s="49">
        <v>21</v>
      </c>
      <c r="C654" s="34" t="s">
        <v>1367</v>
      </c>
      <c r="D654" s="1" t="s">
        <v>582</v>
      </c>
      <c r="E654" s="76" t="s">
        <v>733</v>
      </c>
      <c r="F654" s="7">
        <v>8</v>
      </c>
      <c r="G654" s="9">
        <v>35.200000000000003</v>
      </c>
      <c r="H654" s="10">
        <f t="shared" si="28"/>
        <v>281.60000000000002</v>
      </c>
      <c r="I654" s="64">
        <v>0.08</v>
      </c>
      <c r="J654" s="9">
        <v>38.020000000000003</v>
      </c>
      <c r="K654" s="9">
        <f t="shared" si="29"/>
        <v>304.13</v>
      </c>
    </row>
    <row r="655" spans="1:11" ht="30" customHeight="1" x14ac:dyDescent="0.25">
      <c r="A655" s="18">
        <v>6</v>
      </c>
      <c r="B655" s="49">
        <v>21</v>
      </c>
      <c r="C655" s="34" t="s">
        <v>1368</v>
      </c>
      <c r="D655" s="1" t="s">
        <v>583</v>
      </c>
      <c r="E655" s="76" t="s">
        <v>733</v>
      </c>
      <c r="F655" s="7">
        <v>15</v>
      </c>
      <c r="G655" s="9">
        <v>8.49</v>
      </c>
      <c r="H655" s="10">
        <f t="shared" si="28"/>
        <v>127.35</v>
      </c>
      <c r="I655" s="64">
        <v>0.08</v>
      </c>
      <c r="J655" s="9">
        <v>9.17</v>
      </c>
      <c r="K655" s="9">
        <f t="shared" si="29"/>
        <v>137.54</v>
      </c>
    </row>
    <row r="656" spans="1:11" ht="30" customHeight="1" x14ac:dyDescent="0.25">
      <c r="A656" s="18">
        <v>7</v>
      </c>
      <c r="B656" s="49">
        <v>21</v>
      </c>
      <c r="C656" s="34" t="s">
        <v>1369</v>
      </c>
      <c r="D656" s="1" t="s">
        <v>584</v>
      </c>
      <c r="E656" s="76" t="s">
        <v>775</v>
      </c>
      <c r="F656" s="7">
        <v>600</v>
      </c>
      <c r="G656" s="9">
        <v>7.72</v>
      </c>
      <c r="H656" s="10">
        <f t="shared" si="28"/>
        <v>4632</v>
      </c>
      <c r="I656" s="64">
        <v>0.08</v>
      </c>
      <c r="J656" s="9">
        <v>8.34</v>
      </c>
      <c r="K656" s="9">
        <f t="shared" si="29"/>
        <v>5002.5600000000004</v>
      </c>
    </row>
    <row r="657" spans="1:11" ht="30" customHeight="1" x14ac:dyDescent="0.25">
      <c r="A657" s="18">
        <v>8</v>
      </c>
      <c r="B657" s="49">
        <v>21</v>
      </c>
      <c r="C657" s="34" t="s">
        <v>1370</v>
      </c>
      <c r="D657" s="1" t="s">
        <v>585</v>
      </c>
      <c r="E657" s="76" t="s">
        <v>733</v>
      </c>
      <c r="F657" s="7">
        <v>15</v>
      </c>
      <c r="G657" s="9">
        <v>16.829999999999998</v>
      </c>
      <c r="H657" s="10">
        <f t="shared" si="28"/>
        <v>252.45</v>
      </c>
      <c r="I657" s="64">
        <v>0.08</v>
      </c>
      <c r="J657" s="9">
        <v>18.18</v>
      </c>
      <c r="K657" s="9">
        <f t="shared" si="29"/>
        <v>272.64999999999998</v>
      </c>
    </row>
    <row r="658" spans="1:11" ht="30" customHeight="1" x14ac:dyDescent="0.25">
      <c r="A658" s="18">
        <v>9</v>
      </c>
      <c r="B658" s="49">
        <v>21</v>
      </c>
      <c r="C658" s="34" t="s">
        <v>1371</v>
      </c>
      <c r="D658" s="1" t="s">
        <v>586</v>
      </c>
      <c r="E658" s="76" t="s">
        <v>733</v>
      </c>
      <c r="F658" s="7">
        <v>10</v>
      </c>
      <c r="G658" s="9">
        <v>18.739999999999998</v>
      </c>
      <c r="H658" s="10">
        <f t="shared" si="28"/>
        <v>187.4</v>
      </c>
      <c r="I658" s="64">
        <v>0.08</v>
      </c>
      <c r="J658" s="9">
        <v>20.239999999999998</v>
      </c>
      <c r="K658" s="9">
        <f t="shared" si="29"/>
        <v>202.39</v>
      </c>
    </row>
    <row r="659" spans="1:11" ht="30" customHeight="1" x14ac:dyDescent="0.25">
      <c r="A659" s="18">
        <v>10</v>
      </c>
      <c r="B659" s="49">
        <v>21</v>
      </c>
      <c r="C659" s="34" t="s">
        <v>1372</v>
      </c>
      <c r="D659" s="1" t="s">
        <v>587</v>
      </c>
      <c r="E659" s="76" t="s">
        <v>733</v>
      </c>
      <c r="F659" s="7">
        <v>15</v>
      </c>
      <c r="G659" s="9">
        <v>70.87</v>
      </c>
      <c r="H659" s="10">
        <f t="shared" si="28"/>
        <v>1063.05</v>
      </c>
      <c r="I659" s="64">
        <v>0.08</v>
      </c>
      <c r="J659" s="9">
        <v>76.540000000000006</v>
      </c>
      <c r="K659" s="9">
        <f t="shared" si="29"/>
        <v>1148.0899999999999</v>
      </c>
    </row>
    <row r="660" spans="1:11" ht="30" customHeight="1" x14ac:dyDescent="0.25">
      <c r="A660" s="18">
        <v>11</v>
      </c>
      <c r="B660" s="49">
        <v>21</v>
      </c>
      <c r="C660" s="34" t="s">
        <v>1373</v>
      </c>
      <c r="D660" s="1" t="s">
        <v>588</v>
      </c>
      <c r="E660" s="76" t="s">
        <v>733</v>
      </c>
      <c r="F660" s="7">
        <v>55</v>
      </c>
      <c r="G660" s="9">
        <v>39.39</v>
      </c>
      <c r="H660" s="10">
        <f t="shared" si="28"/>
        <v>2166.4499999999998</v>
      </c>
      <c r="I660" s="64">
        <v>0.08</v>
      </c>
      <c r="J660" s="9">
        <v>42.54</v>
      </c>
      <c r="K660" s="9">
        <f t="shared" si="29"/>
        <v>2339.77</v>
      </c>
    </row>
    <row r="661" spans="1:11" ht="30" customHeight="1" x14ac:dyDescent="0.25">
      <c r="A661" s="18">
        <v>12</v>
      </c>
      <c r="B661" s="49">
        <v>21</v>
      </c>
      <c r="C661" s="34" t="s">
        <v>1374</v>
      </c>
      <c r="D661" s="1" t="s">
        <v>589</v>
      </c>
      <c r="E661" s="76" t="s">
        <v>733</v>
      </c>
      <c r="F661" s="7">
        <v>25</v>
      </c>
      <c r="G661" s="9">
        <v>45.11</v>
      </c>
      <c r="H661" s="10">
        <f t="shared" si="28"/>
        <v>1127.75</v>
      </c>
      <c r="I661" s="64">
        <v>0.08</v>
      </c>
      <c r="J661" s="9">
        <v>48.72</v>
      </c>
      <c r="K661" s="9">
        <f t="shared" si="29"/>
        <v>1217.97</v>
      </c>
    </row>
    <row r="662" spans="1:11" ht="30" customHeight="1" x14ac:dyDescent="0.25">
      <c r="A662" s="18">
        <v>13</v>
      </c>
      <c r="B662" s="49">
        <v>21</v>
      </c>
      <c r="C662" s="34" t="s">
        <v>1375</v>
      </c>
      <c r="D662" s="1" t="s">
        <v>590</v>
      </c>
      <c r="E662" s="76" t="s">
        <v>733</v>
      </c>
      <c r="F662" s="7">
        <v>5</v>
      </c>
      <c r="G662" s="9">
        <v>13.15</v>
      </c>
      <c r="H662" s="10">
        <f t="shared" si="28"/>
        <v>65.75</v>
      </c>
      <c r="I662" s="64">
        <v>0.08</v>
      </c>
      <c r="J662" s="9">
        <v>14.2</v>
      </c>
      <c r="K662" s="9">
        <f t="shared" si="29"/>
        <v>71.010000000000005</v>
      </c>
    </row>
    <row r="663" spans="1:11" ht="30" customHeight="1" x14ac:dyDescent="0.25">
      <c r="A663" s="18">
        <v>14</v>
      </c>
      <c r="B663" s="49">
        <v>21</v>
      </c>
      <c r="C663" s="34" t="s">
        <v>1376</v>
      </c>
      <c r="D663" s="1" t="s">
        <v>591</v>
      </c>
      <c r="E663" s="76" t="s">
        <v>733</v>
      </c>
      <c r="F663" s="7">
        <v>5</v>
      </c>
      <c r="G663" s="9">
        <v>16.41</v>
      </c>
      <c r="H663" s="10">
        <f t="shared" si="28"/>
        <v>82.05</v>
      </c>
      <c r="I663" s="64">
        <v>0.08</v>
      </c>
      <c r="J663" s="9">
        <v>17.72</v>
      </c>
      <c r="K663" s="9">
        <f t="shared" si="29"/>
        <v>88.61</v>
      </c>
    </row>
    <row r="664" spans="1:11" ht="30" customHeight="1" x14ac:dyDescent="0.25">
      <c r="A664" s="18">
        <v>15</v>
      </c>
      <c r="B664" s="49">
        <v>21</v>
      </c>
      <c r="C664" s="34" t="s">
        <v>1377</v>
      </c>
      <c r="D664" s="1" t="s">
        <v>592</v>
      </c>
      <c r="E664" s="76" t="s">
        <v>733</v>
      </c>
      <c r="F664" s="7">
        <v>5</v>
      </c>
      <c r="G664" s="9">
        <v>12.58</v>
      </c>
      <c r="H664" s="10">
        <f t="shared" si="28"/>
        <v>62.9</v>
      </c>
      <c r="I664" s="64">
        <v>0.08</v>
      </c>
      <c r="J664" s="9">
        <v>13.59</v>
      </c>
      <c r="K664" s="9">
        <f t="shared" si="29"/>
        <v>67.930000000000007</v>
      </c>
    </row>
    <row r="665" spans="1:11" ht="30" customHeight="1" x14ac:dyDescent="0.25">
      <c r="A665" s="18">
        <v>16</v>
      </c>
      <c r="B665" s="49">
        <v>21</v>
      </c>
      <c r="C665" s="34" t="s">
        <v>1378</v>
      </c>
      <c r="D665" s="1" t="s">
        <v>593</v>
      </c>
      <c r="E665" s="76" t="s">
        <v>733</v>
      </c>
      <c r="F665" s="7">
        <v>25</v>
      </c>
      <c r="G665" s="9">
        <v>21.23</v>
      </c>
      <c r="H665" s="10">
        <f t="shared" si="28"/>
        <v>530.75</v>
      </c>
      <c r="I665" s="64">
        <v>0.08</v>
      </c>
      <c r="J665" s="9">
        <v>22.93</v>
      </c>
      <c r="K665" s="9">
        <f t="shared" si="29"/>
        <v>573.21</v>
      </c>
    </row>
    <row r="666" spans="1:11" ht="30" customHeight="1" x14ac:dyDescent="0.25">
      <c r="A666" s="18">
        <v>17</v>
      </c>
      <c r="B666" s="49">
        <v>21</v>
      </c>
      <c r="C666" s="34" t="s">
        <v>1379</v>
      </c>
      <c r="D666" s="1" t="s">
        <v>594</v>
      </c>
      <c r="E666" s="76" t="s">
        <v>733</v>
      </c>
      <c r="F666" s="7">
        <v>3</v>
      </c>
      <c r="G666" s="9">
        <v>7.26</v>
      </c>
      <c r="H666" s="10">
        <f t="shared" si="28"/>
        <v>21.78</v>
      </c>
      <c r="I666" s="64">
        <v>0.08</v>
      </c>
      <c r="J666" s="9">
        <v>7.84</v>
      </c>
      <c r="K666" s="9">
        <f t="shared" si="29"/>
        <v>23.52</v>
      </c>
    </row>
    <row r="667" spans="1:11" ht="30" customHeight="1" x14ac:dyDescent="0.25">
      <c r="A667" s="18">
        <v>18</v>
      </c>
      <c r="B667" s="49">
        <v>21</v>
      </c>
      <c r="C667" s="34" t="s">
        <v>1380</v>
      </c>
      <c r="D667" s="1" t="s">
        <v>1520</v>
      </c>
      <c r="E667" s="76" t="s">
        <v>733</v>
      </c>
      <c r="F667" s="7">
        <v>60</v>
      </c>
      <c r="G667" s="9">
        <v>29.4</v>
      </c>
      <c r="H667" s="10">
        <f t="shared" si="28"/>
        <v>1764</v>
      </c>
      <c r="I667" s="64">
        <v>0.08</v>
      </c>
      <c r="J667" s="9">
        <v>31.75</v>
      </c>
      <c r="K667" s="9">
        <f t="shared" si="29"/>
        <v>1905.12</v>
      </c>
    </row>
    <row r="668" spans="1:11" ht="30" customHeight="1" x14ac:dyDescent="0.25">
      <c r="A668" s="18">
        <v>19</v>
      </c>
      <c r="B668" s="49">
        <v>21</v>
      </c>
      <c r="C668" s="34" t="s">
        <v>1381</v>
      </c>
      <c r="D668" s="1" t="s">
        <v>1521</v>
      </c>
      <c r="E668" s="76" t="s">
        <v>733</v>
      </c>
      <c r="F668" s="7">
        <v>85</v>
      </c>
      <c r="G668" s="9">
        <v>31.5</v>
      </c>
      <c r="H668" s="10">
        <f t="shared" si="28"/>
        <v>2677.5</v>
      </c>
      <c r="I668" s="64">
        <v>0.08</v>
      </c>
      <c r="J668" s="9">
        <v>34.020000000000003</v>
      </c>
      <c r="K668" s="9">
        <f t="shared" si="29"/>
        <v>2891.7</v>
      </c>
    </row>
    <row r="669" spans="1:11" ht="30" customHeight="1" x14ac:dyDescent="0.25">
      <c r="A669" s="18">
        <v>20</v>
      </c>
      <c r="B669" s="49">
        <v>21</v>
      </c>
      <c r="C669" s="34" t="s">
        <v>1382</v>
      </c>
      <c r="D669" s="1" t="s">
        <v>595</v>
      </c>
      <c r="E669" s="76" t="s">
        <v>733</v>
      </c>
      <c r="F669" s="7">
        <v>20</v>
      </c>
      <c r="G669" s="9">
        <v>48.01</v>
      </c>
      <c r="H669" s="10">
        <f t="shared" si="28"/>
        <v>960.2</v>
      </c>
      <c r="I669" s="64">
        <v>0.08</v>
      </c>
      <c r="J669" s="9">
        <v>51.85</v>
      </c>
      <c r="K669" s="9">
        <f t="shared" si="29"/>
        <v>1037.02</v>
      </c>
    </row>
    <row r="670" spans="1:11" ht="30" customHeight="1" x14ac:dyDescent="0.25">
      <c r="A670" s="18">
        <v>21</v>
      </c>
      <c r="B670" s="49">
        <v>21</v>
      </c>
      <c r="C670" s="34" t="s">
        <v>1383</v>
      </c>
      <c r="D670" s="1" t="s">
        <v>596</v>
      </c>
      <c r="E670" s="76" t="s">
        <v>733</v>
      </c>
      <c r="F670" s="7">
        <v>60</v>
      </c>
      <c r="G670" s="9">
        <v>109.09</v>
      </c>
      <c r="H670" s="10">
        <f t="shared" si="28"/>
        <v>6545.4</v>
      </c>
      <c r="I670" s="64">
        <v>0.08</v>
      </c>
      <c r="J670" s="9">
        <v>117.82</v>
      </c>
      <c r="K670" s="9">
        <f t="shared" si="29"/>
        <v>7069.03</v>
      </c>
    </row>
    <row r="671" spans="1:11" ht="30" customHeight="1" x14ac:dyDescent="0.25">
      <c r="A671" s="18">
        <v>22</v>
      </c>
      <c r="B671" s="49">
        <v>21</v>
      </c>
      <c r="C671" s="34" t="s">
        <v>1384</v>
      </c>
      <c r="D671" s="1" t="s">
        <v>597</v>
      </c>
      <c r="E671" s="76" t="s">
        <v>733</v>
      </c>
      <c r="F671" s="7">
        <v>10</v>
      </c>
      <c r="G671" s="9">
        <v>10.49</v>
      </c>
      <c r="H671" s="10">
        <f t="shared" si="28"/>
        <v>104.9</v>
      </c>
      <c r="I671" s="64">
        <v>0.08</v>
      </c>
      <c r="J671" s="9">
        <v>11.33</v>
      </c>
      <c r="K671" s="9">
        <f t="shared" si="29"/>
        <v>113.29</v>
      </c>
    </row>
    <row r="672" spans="1:11" ht="30" customHeight="1" x14ac:dyDescent="0.25">
      <c r="A672" s="18">
        <v>23</v>
      </c>
      <c r="B672" s="49">
        <v>21</v>
      </c>
      <c r="C672" s="34" t="s">
        <v>1385</v>
      </c>
      <c r="D672" s="1" t="s">
        <v>598</v>
      </c>
      <c r="E672" s="76" t="s">
        <v>733</v>
      </c>
      <c r="F672" s="7">
        <v>25</v>
      </c>
      <c r="G672" s="9">
        <v>5.83</v>
      </c>
      <c r="H672" s="10">
        <f t="shared" si="28"/>
        <v>145.75</v>
      </c>
      <c r="I672" s="64">
        <v>0.08</v>
      </c>
      <c r="J672" s="9">
        <v>6.3</v>
      </c>
      <c r="K672" s="9">
        <f t="shared" si="29"/>
        <v>157.41</v>
      </c>
    </row>
    <row r="673" spans="1:11" ht="30" customHeight="1" x14ac:dyDescent="0.25">
      <c r="A673" s="18">
        <v>24</v>
      </c>
      <c r="B673" s="49">
        <v>21</v>
      </c>
      <c r="C673" s="34" t="s">
        <v>1386</v>
      </c>
      <c r="D673" s="1" t="s">
        <v>599</v>
      </c>
      <c r="E673" s="76" t="s">
        <v>733</v>
      </c>
      <c r="F673" s="7">
        <v>5</v>
      </c>
      <c r="G673" s="9">
        <v>7.01</v>
      </c>
      <c r="H673" s="10">
        <f t="shared" si="28"/>
        <v>35.049999999999997</v>
      </c>
      <c r="I673" s="64">
        <v>0.08</v>
      </c>
      <c r="J673" s="9">
        <v>7.57</v>
      </c>
      <c r="K673" s="9">
        <f t="shared" si="29"/>
        <v>37.85</v>
      </c>
    </row>
    <row r="674" spans="1:11" ht="30" customHeight="1" x14ac:dyDescent="0.25">
      <c r="A674" s="18">
        <v>25</v>
      </c>
      <c r="B674" s="49">
        <v>21</v>
      </c>
      <c r="C674" s="34" t="s">
        <v>1387</v>
      </c>
      <c r="D674" s="1" t="s">
        <v>600</v>
      </c>
      <c r="E674" s="76" t="s">
        <v>733</v>
      </c>
      <c r="F674" s="7">
        <v>80</v>
      </c>
      <c r="G674" s="9">
        <v>3.95</v>
      </c>
      <c r="H674" s="10">
        <f t="shared" si="28"/>
        <v>316</v>
      </c>
      <c r="I674" s="64">
        <v>0.08</v>
      </c>
      <c r="J674" s="9">
        <v>4.2699999999999996</v>
      </c>
      <c r="K674" s="9">
        <f t="shared" si="29"/>
        <v>341.28</v>
      </c>
    </row>
    <row r="675" spans="1:11" ht="30" customHeight="1" x14ac:dyDescent="0.25">
      <c r="A675" s="18">
        <v>26</v>
      </c>
      <c r="B675" s="49">
        <v>21</v>
      </c>
      <c r="C675" s="34" t="s">
        <v>1388</v>
      </c>
      <c r="D675" s="1" t="s">
        <v>601</v>
      </c>
      <c r="E675" s="76" t="s">
        <v>775</v>
      </c>
      <c r="F675" s="7">
        <v>1000</v>
      </c>
      <c r="G675" s="9">
        <v>5.95</v>
      </c>
      <c r="H675" s="10">
        <f t="shared" si="28"/>
        <v>5950</v>
      </c>
      <c r="I675" s="64">
        <v>0.08</v>
      </c>
      <c r="J675" s="9">
        <v>6.43</v>
      </c>
      <c r="K675" s="9">
        <f t="shared" si="29"/>
        <v>6426</v>
      </c>
    </row>
    <row r="676" spans="1:11" ht="30" customHeight="1" x14ac:dyDescent="0.25">
      <c r="A676" s="18">
        <v>27</v>
      </c>
      <c r="B676" s="49">
        <v>21</v>
      </c>
      <c r="C676" s="34" t="s">
        <v>1389</v>
      </c>
      <c r="D676" s="1" t="s">
        <v>602</v>
      </c>
      <c r="E676" s="76" t="s">
        <v>1019</v>
      </c>
      <c r="F676" s="7">
        <v>80</v>
      </c>
      <c r="G676" s="9">
        <v>7.93</v>
      </c>
      <c r="H676" s="10">
        <f t="shared" si="28"/>
        <v>634.4</v>
      </c>
      <c r="I676" s="64">
        <v>0.08</v>
      </c>
      <c r="J676" s="9">
        <v>8.56</v>
      </c>
      <c r="K676" s="9">
        <f t="shared" si="29"/>
        <v>685.15</v>
      </c>
    </row>
    <row r="677" spans="1:11" ht="30" customHeight="1" x14ac:dyDescent="0.25">
      <c r="A677" s="18">
        <v>28</v>
      </c>
      <c r="B677" s="49">
        <v>21</v>
      </c>
      <c r="C677" s="34" t="s">
        <v>1390</v>
      </c>
      <c r="D677" s="1" t="s">
        <v>603</v>
      </c>
      <c r="E677" s="76" t="s">
        <v>1019</v>
      </c>
      <c r="F677" s="7">
        <v>280</v>
      </c>
      <c r="G677" s="9">
        <v>12.39</v>
      </c>
      <c r="H677" s="10">
        <f t="shared" si="28"/>
        <v>3469.2</v>
      </c>
      <c r="I677" s="64">
        <v>0.08</v>
      </c>
      <c r="J677" s="9">
        <v>13.38</v>
      </c>
      <c r="K677" s="9">
        <f t="shared" si="29"/>
        <v>3746.74</v>
      </c>
    </row>
    <row r="678" spans="1:11" ht="30" customHeight="1" x14ac:dyDescent="0.25">
      <c r="A678" s="18">
        <v>29</v>
      </c>
      <c r="B678" s="49">
        <v>21</v>
      </c>
      <c r="C678" s="34" t="s">
        <v>1391</v>
      </c>
      <c r="D678" s="1" t="s">
        <v>604</v>
      </c>
      <c r="E678" s="76" t="s">
        <v>775</v>
      </c>
      <c r="F678" s="7">
        <v>200</v>
      </c>
      <c r="G678" s="9">
        <v>23.35</v>
      </c>
      <c r="H678" s="10">
        <f t="shared" si="28"/>
        <v>4670</v>
      </c>
      <c r="I678" s="64">
        <v>0.08</v>
      </c>
      <c r="J678" s="9">
        <v>25.22</v>
      </c>
      <c r="K678" s="9">
        <f t="shared" si="29"/>
        <v>5043.6000000000004</v>
      </c>
    </row>
    <row r="679" spans="1:11" ht="30" customHeight="1" x14ac:dyDescent="0.25">
      <c r="A679" s="18">
        <v>30</v>
      </c>
      <c r="B679" s="49">
        <v>21</v>
      </c>
      <c r="C679" s="34" t="s">
        <v>1392</v>
      </c>
      <c r="D679" s="1" t="s">
        <v>605</v>
      </c>
      <c r="E679" s="76" t="s">
        <v>775</v>
      </c>
      <c r="F679" s="7">
        <v>8000</v>
      </c>
      <c r="G679" s="9">
        <v>5.82</v>
      </c>
      <c r="H679" s="10">
        <f t="shared" si="28"/>
        <v>46560</v>
      </c>
      <c r="I679" s="64">
        <v>0.08</v>
      </c>
      <c r="J679" s="9">
        <v>6.29</v>
      </c>
      <c r="K679" s="9">
        <f t="shared" si="29"/>
        <v>50284.800000000003</v>
      </c>
    </row>
    <row r="680" spans="1:11" ht="30" customHeight="1" x14ac:dyDescent="0.25">
      <c r="A680" s="18">
        <v>31</v>
      </c>
      <c r="B680" s="49">
        <v>21</v>
      </c>
      <c r="C680" s="34" t="s">
        <v>1393</v>
      </c>
      <c r="D680" s="1" t="s">
        <v>606</v>
      </c>
      <c r="E680" s="76" t="s">
        <v>1019</v>
      </c>
      <c r="F680" s="7">
        <v>1000</v>
      </c>
      <c r="G680" s="9">
        <v>9.76</v>
      </c>
      <c r="H680" s="10">
        <f t="shared" si="28"/>
        <v>9760</v>
      </c>
      <c r="I680" s="64">
        <v>0.08</v>
      </c>
      <c r="J680" s="9">
        <v>10.54</v>
      </c>
      <c r="K680" s="9">
        <f t="shared" si="29"/>
        <v>10540.8</v>
      </c>
    </row>
    <row r="681" spans="1:11" ht="30" customHeight="1" x14ac:dyDescent="0.25">
      <c r="A681" s="18">
        <v>32</v>
      </c>
      <c r="B681" s="49">
        <v>21</v>
      </c>
      <c r="C681" s="34" t="s">
        <v>1394</v>
      </c>
      <c r="D681" s="1" t="s">
        <v>607</v>
      </c>
      <c r="E681" s="76" t="s">
        <v>775</v>
      </c>
      <c r="F681" s="7">
        <v>750</v>
      </c>
      <c r="G681" s="9">
        <v>6.82</v>
      </c>
      <c r="H681" s="10">
        <f t="shared" si="28"/>
        <v>5115</v>
      </c>
      <c r="I681" s="64">
        <v>0.08</v>
      </c>
      <c r="J681" s="9">
        <v>7.37</v>
      </c>
      <c r="K681" s="9">
        <f t="shared" si="29"/>
        <v>5524.2</v>
      </c>
    </row>
    <row r="682" spans="1:11" ht="30" customHeight="1" x14ac:dyDescent="0.25">
      <c r="A682" s="18">
        <v>33</v>
      </c>
      <c r="B682" s="49">
        <v>21</v>
      </c>
      <c r="C682" s="34" t="s">
        <v>1395</v>
      </c>
      <c r="D682" s="1" t="s">
        <v>608</v>
      </c>
      <c r="E682" s="76" t="s">
        <v>733</v>
      </c>
      <c r="F682" s="7">
        <v>4</v>
      </c>
      <c r="G682" s="9">
        <v>23.17</v>
      </c>
      <c r="H682" s="10">
        <f t="shared" si="28"/>
        <v>92.68</v>
      </c>
      <c r="I682" s="64">
        <v>0.08</v>
      </c>
      <c r="J682" s="9">
        <v>25.02</v>
      </c>
      <c r="K682" s="9">
        <f t="shared" si="29"/>
        <v>100.09</v>
      </c>
    </row>
    <row r="683" spans="1:11" ht="30" customHeight="1" x14ac:dyDescent="0.25">
      <c r="A683" s="18">
        <v>34</v>
      </c>
      <c r="B683" s="49">
        <v>21</v>
      </c>
      <c r="C683" s="34" t="s">
        <v>1396</v>
      </c>
      <c r="D683" s="1" t="s">
        <v>609</v>
      </c>
      <c r="E683" s="76" t="s">
        <v>775</v>
      </c>
      <c r="F683" s="7">
        <v>50</v>
      </c>
      <c r="G683" s="9">
        <v>4.6100000000000003</v>
      </c>
      <c r="H683" s="10">
        <f t="shared" si="28"/>
        <v>230.5</v>
      </c>
      <c r="I683" s="64">
        <v>0.08</v>
      </c>
      <c r="J683" s="9">
        <v>4.9800000000000004</v>
      </c>
      <c r="K683" s="9">
        <f t="shared" si="29"/>
        <v>248.94</v>
      </c>
    </row>
    <row r="684" spans="1:11" ht="30" customHeight="1" x14ac:dyDescent="0.25">
      <c r="A684" s="50">
        <v>35</v>
      </c>
      <c r="B684" s="51">
        <v>21</v>
      </c>
      <c r="C684" s="52" t="s">
        <v>1397</v>
      </c>
      <c r="D684" s="15" t="s">
        <v>1523</v>
      </c>
      <c r="E684" s="81" t="s">
        <v>733</v>
      </c>
      <c r="F684" s="12">
        <v>4</v>
      </c>
      <c r="G684" s="16">
        <v>0</v>
      </c>
      <c r="H684" s="17">
        <f t="shared" si="28"/>
        <v>0</v>
      </c>
      <c r="I684" s="65">
        <v>0.08</v>
      </c>
      <c r="J684" s="16">
        <v>0</v>
      </c>
      <c r="K684" s="16">
        <f t="shared" si="29"/>
        <v>0</v>
      </c>
    </row>
    <row r="685" spans="1:11" ht="30" customHeight="1" x14ac:dyDescent="0.25">
      <c r="A685" s="18">
        <v>36</v>
      </c>
      <c r="B685" s="49">
        <v>21</v>
      </c>
      <c r="C685" s="34" t="s">
        <v>1398</v>
      </c>
      <c r="D685" s="1" t="s">
        <v>610</v>
      </c>
      <c r="E685" s="76" t="s">
        <v>733</v>
      </c>
      <c r="F685" s="7">
        <v>3</v>
      </c>
      <c r="G685" s="9">
        <v>28.38</v>
      </c>
      <c r="H685" s="10">
        <f t="shared" si="28"/>
        <v>85.14</v>
      </c>
      <c r="I685" s="64">
        <v>0.08</v>
      </c>
      <c r="J685" s="9">
        <v>30.65</v>
      </c>
      <c r="K685" s="9">
        <f t="shared" si="29"/>
        <v>91.95</v>
      </c>
    </row>
    <row r="686" spans="1:11" ht="30" customHeight="1" x14ac:dyDescent="0.25">
      <c r="A686" s="18">
        <v>37</v>
      </c>
      <c r="B686" s="49">
        <v>21</v>
      </c>
      <c r="C686" s="34" t="s">
        <v>1399</v>
      </c>
      <c r="D686" s="1" t="s">
        <v>611</v>
      </c>
      <c r="E686" s="76" t="s">
        <v>733</v>
      </c>
      <c r="F686" s="7">
        <v>45</v>
      </c>
      <c r="G686" s="9">
        <v>4.03</v>
      </c>
      <c r="H686" s="10">
        <f t="shared" si="28"/>
        <v>181.35</v>
      </c>
      <c r="I686" s="64">
        <v>0.08</v>
      </c>
      <c r="J686" s="9">
        <v>4.3499999999999996</v>
      </c>
      <c r="K686" s="9">
        <f t="shared" si="29"/>
        <v>195.86</v>
      </c>
    </row>
    <row r="687" spans="1:11" ht="30" customHeight="1" x14ac:dyDescent="0.25">
      <c r="A687" s="18">
        <v>38</v>
      </c>
      <c r="B687" s="49">
        <v>21</v>
      </c>
      <c r="C687" s="34" t="s">
        <v>1400</v>
      </c>
      <c r="D687" s="1" t="s">
        <v>612</v>
      </c>
      <c r="E687" s="76" t="s">
        <v>733</v>
      </c>
      <c r="F687" s="7">
        <v>680</v>
      </c>
      <c r="G687" s="9">
        <v>106.07</v>
      </c>
      <c r="H687" s="10">
        <f t="shared" si="28"/>
        <v>72127.600000000006</v>
      </c>
      <c r="I687" s="64">
        <v>0.08</v>
      </c>
      <c r="J687" s="9">
        <v>114.56</v>
      </c>
      <c r="K687" s="9">
        <f t="shared" si="29"/>
        <v>77897.81</v>
      </c>
    </row>
    <row r="688" spans="1:11" ht="30" customHeight="1" x14ac:dyDescent="0.25">
      <c r="A688" s="18">
        <v>39</v>
      </c>
      <c r="B688" s="49">
        <v>21</v>
      </c>
      <c r="C688" s="34" t="s">
        <v>1401</v>
      </c>
      <c r="D688" s="1" t="s">
        <v>613</v>
      </c>
      <c r="E688" s="76" t="s">
        <v>733</v>
      </c>
      <c r="F688" s="7">
        <v>4</v>
      </c>
      <c r="G688" s="9">
        <v>135.05000000000001</v>
      </c>
      <c r="H688" s="10">
        <f t="shared" si="28"/>
        <v>540.20000000000005</v>
      </c>
      <c r="I688" s="64">
        <v>0.08</v>
      </c>
      <c r="J688" s="9">
        <v>145.85</v>
      </c>
      <c r="K688" s="9">
        <f t="shared" si="29"/>
        <v>583.41999999999996</v>
      </c>
    </row>
    <row r="689" spans="1:11" ht="30" customHeight="1" x14ac:dyDescent="0.25">
      <c r="A689" s="18">
        <v>40</v>
      </c>
      <c r="B689" s="49">
        <v>21</v>
      </c>
      <c r="C689" s="34" t="s">
        <v>1402</v>
      </c>
      <c r="D689" s="1" t="s">
        <v>614</v>
      </c>
      <c r="E689" s="76" t="s">
        <v>733</v>
      </c>
      <c r="F689" s="7">
        <v>10</v>
      </c>
      <c r="G689" s="9">
        <v>4.91</v>
      </c>
      <c r="H689" s="10">
        <f t="shared" si="28"/>
        <v>49.1</v>
      </c>
      <c r="I689" s="64">
        <v>0.08</v>
      </c>
      <c r="J689" s="9">
        <v>5.3</v>
      </c>
      <c r="K689" s="9">
        <f t="shared" si="29"/>
        <v>53.03</v>
      </c>
    </row>
    <row r="690" spans="1:11" ht="30" customHeight="1" x14ac:dyDescent="0.25">
      <c r="A690" s="18">
        <v>41</v>
      </c>
      <c r="B690" s="49">
        <v>21</v>
      </c>
      <c r="C690" s="34" t="s">
        <v>1403</v>
      </c>
      <c r="D690" s="1" t="s">
        <v>615</v>
      </c>
      <c r="E690" s="76" t="s">
        <v>733</v>
      </c>
      <c r="F690" s="7">
        <v>10</v>
      </c>
      <c r="G690" s="9">
        <v>5.36</v>
      </c>
      <c r="H690" s="10">
        <f t="shared" si="28"/>
        <v>53.6</v>
      </c>
      <c r="I690" s="64">
        <v>0.08</v>
      </c>
      <c r="J690" s="9">
        <v>5.79</v>
      </c>
      <c r="K690" s="9">
        <f t="shared" si="29"/>
        <v>57.89</v>
      </c>
    </row>
    <row r="691" spans="1:11" ht="30" customHeight="1" x14ac:dyDescent="0.25">
      <c r="A691" s="18">
        <v>42</v>
      </c>
      <c r="B691" s="49">
        <v>21</v>
      </c>
      <c r="C691" s="34" t="s">
        <v>1404</v>
      </c>
      <c r="D691" s="1" t="s">
        <v>616</v>
      </c>
      <c r="E691" s="76" t="s">
        <v>733</v>
      </c>
      <c r="F691" s="7">
        <v>35</v>
      </c>
      <c r="G691" s="9">
        <v>46.26</v>
      </c>
      <c r="H691" s="10">
        <f t="shared" si="28"/>
        <v>1619.1</v>
      </c>
      <c r="I691" s="64">
        <v>0.08</v>
      </c>
      <c r="J691" s="9">
        <v>49.96</v>
      </c>
      <c r="K691" s="9">
        <f t="shared" si="29"/>
        <v>1748.63</v>
      </c>
    </row>
    <row r="692" spans="1:11" ht="30" customHeight="1" x14ac:dyDescent="0.25">
      <c r="A692" s="18">
        <v>43</v>
      </c>
      <c r="B692" s="49">
        <v>21</v>
      </c>
      <c r="C692" s="34" t="s">
        <v>1405</v>
      </c>
      <c r="D692" s="1" t="s">
        <v>617</v>
      </c>
      <c r="E692" s="76" t="s">
        <v>733</v>
      </c>
      <c r="F692" s="7">
        <v>9</v>
      </c>
      <c r="G692" s="9">
        <v>15.79</v>
      </c>
      <c r="H692" s="10">
        <f t="shared" si="28"/>
        <v>142.11000000000001</v>
      </c>
      <c r="I692" s="64">
        <v>0.08</v>
      </c>
      <c r="J692" s="9">
        <v>17.05</v>
      </c>
      <c r="K692" s="9">
        <f t="shared" si="29"/>
        <v>153.47999999999999</v>
      </c>
    </row>
    <row r="693" spans="1:11" ht="30" customHeight="1" x14ac:dyDescent="0.25">
      <c r="A693" s="18">
        <v>44</v>
      </c>
      <c r="B693" s="49">
        <v>21</v>
      </c>
      <c r="C693" s="34" t="s">
        <v>1406</v>
      </c>
      <c r="D693" s="1" t="s">
        <v>618</v>
      </c>
      <c r="E693" s="76" t="s">
        <v>733</v>
      </c>
      <c r="F693" s="7">
        <v>65</v>
      </c>
      <c r="G693" s="9">
        <v>6</v>
      </c>
      <c r="H693" s="10">
        <f t="shared" si="28"/>
        <v>390</v>
      </c>
      <c r="I693" s="64">
        <v>0.08</v>
      </c>
      <c r="J693" s="9">
        <v>6.48</v>
      </c>
      <c r="K693" s="9">
        <f t="shared" si="29"/>
        <v>421.2</v>
      </c>
    </row>
    <row r="694" spans="1:11" ht="30" customHeight="1" x14ac:dyDescent="0.25">
      <c r="A694" s="18">
        <v>45</v>
      </c>
      <c r="B694" s="49">
        <v>21</v>
      </c>
      <c r="C694" s="34" t="s">
        <v>1407</v>
      </c>
      <c r="D694" s="1" t="s">
        <v>619</v>
      </c>
      <c r="E694" s="76" t="s">
        <v>733</v>
      </c>
      <c r="F694" s="7">
        <v>25</v>
      </c>
      <c r="G694" s="9">
        <v>168.49</v>
      </c>
      <c r="H694" s="10">
        <f t="shared" si="28"/>
        <v>4212.25</v>
      </c>
      <c r="I694" s="64">
        <v>0.08</v>
      </c>
      <c r="J694" s="9">
        <v>181.97</v>
      </c>
      <c r="K694" s="9">
        <f t="shared" si="29"/>
        <v>4549.2299999999996</v>
      </c>
    </row>
    <row r="695" spans="1:11" ht="30" customHeight="1" x14ac:dyDescent="0.25">
      <c r="A695" s="18">
        <v>46</v>
      </c>
      <c r="B695" s="49">
        <v>21</v>
      </c>
      <c r="C695" s="34" t="s">
        <v>1408</v>
      </c>
      <c r="D695" s="1" t="s">
        <v>620</v>
      </c>
      <c r="E695" s="76" t="s">
        <v>733</v>
      </c>
      <c r="F695" s="7">
        <v>3</v>
      </c>
      <c r="G695" s="9">
        <v>24.39</v>
      </c>
      <c r="H695" s="10">
        <f t="shared" si="28"/>
        <v>73.17</v>
      </c>
      <c r="I695" s="64">
        <v>0.08</v>
      </c>
      <c r="J695" s="9">
        <v>26.34</v>
      </c>
      <c r="K695" s="9">
        <f t="shared" si="29"/>
        <v>79.02</v>
      </c>
    </row>
    <row r="696" spans="1:11" ht="30" customHeight="1" x14ac:dyDescent="0.25">
      <c r="A696" s="18">
        <v>47</v>
      </c>
      <c r="B696" s="49">
        <v>21</v>
      </c>
      <c r="C696" s="34" t="s">
        <v>1409</v>
      </c>
      <c r="D696" s="1" t="s">
        <v>621</v>
      </c>
      <c r="E696" s="76" t="s">
        <v>733</v>
      </c>
      <c r="F696" s="7">
        <v>5</v>
      </c>
      <c r="G696" s="9">
        <v>20.34</v>
      </c>
      <c r="H696" s="10">
        <f t="shared" si="28"/>
        <v>101.7</v>
      </c>
      <c r="I696" s="64">
        <v>0.08</v>
      </c>
      <c r="J696" s="9">
        <v>21.97</v>
      </c>
      <c r="K696" s="9">
        <f t="shared" si="29"/>
        <v>109.84</v>
      </c>
    </row>
    <row r="697" spans="1:11" ht="30" customHeight="1" x14ac:dyDescent="0.25">
      <c r="A697" s="50">
        <v>48</v>
      </c>
      <c r="B697" s="51">
        <v>21</v>
      </c>
      <c r="C697" s="52" t="s">
        <v>1410</v>
      </c>
      <c r="D697" s="15" t="s">
        <v>1523</v>
      </c>
      <c r="E697" s="81" t="s">
        <v>733</v>
      </c>
      <c r="F697" s="12">
        <v>1</v>
      </c>
      <c r="G697" s="16">
        <v>0</v>
      </c>
      <c r="H697" s="17">
        <f t="shared" si="28"/>
        <v>0</v>
      </c>
      <c r="I697" s="65">
        <v>0.08</v>
      </c>
      <c r="J697" s="16">
        <v>0</v>
      </c>
      <c r="K697" s="16">
        <f t="shared" si="29"/>
        <v>0</v>
      </c>
    </row>
    <row r="698" spans="1:11" ht="30" customHeight="1" x14ac:dyDescent="0.25">
      <c r="A698" s="18">
        <v>49</v>
      </c>
      <c r="B698" s="49">
        <v>21</v>
      </c>
      <c r="C698" s="34" t="s">
        <v>1411</v>
      </c>
      <c r="D698" s="1" t="s">
        <v>622</v>
      </c>
      <c r="E698" s="76" t="s">
        <v>733</v>
      </c>
      <c r="F698" s="7">
        <v>3</v>
      </c>
      <c r="G698" s="9">
        <v>8.6199999999999992</v>
      </c>
      <c r="H698" s="10">
        <f t="shared" si="28"/>
        <v>25.86</v>
      </c>
      <c r="I698" s="64">
        <v>0.08</v>
      </c>
      <c r="J698" s="9">
        <v>9.31</v>
      </c>
      <c r="K698" s="9">
        <f t="shared" si="29"/>
        <v>27.93</v>
      </c>
    </row>
    <row r="699" spans="1:11" ht="30" customHeight="1" x14ac:dyDescent="0.25">
      <c r="A699" s="18">
        <v>50</v>
      </c>
      <c r="B699" s="49">
        <v>21</v>
      </c>
      <c r="C699" s="34" t="s">
        <v>1412</v>
      </c>
      <c r="D699" s="1" t="s">
        <v>623</v>
      </c>
      <c r="E699" s="76" t="s">
        <v>733</v>
      </c>
      <c r="F699" s="7">
        <v>10</v>
      </c>
      <c r="G699" s="9">
        <v>23.32</v>
      </c>
      <c r="H699" s="10">
        <f t="shared" si="28"/>
        <v>233.2</v>
      </c>
      <c r="I699" s="64">
        <v>0.08</v>
      </c>
      <c r="J699" s="9">
        <v>25.19</v>
      </c>
      <c r="K699" s="9">
        <f t="shared" si="29"/>
        <v>251.86</v>
      </c>
    </row>
    <row r="700" spans="1:11" ht="30" customHeight="1" x14ac:dyDescent="0.25">
      <c r="A700" s="18">
        <v>51</v>
      </c>
      <c r="B700" s="49">
        <v>21</v>
      </c>
      <c r="C700" s="34" t="s">
        <v>1413</v>
      </c>
      <c r="D700" s="1" t="s">
        <v>624</v>
      </c>
      <c r="E700" s="76" t="s">
        <v>733</v>
      </c>
      <c r="F700" s="7">
        <v>4</v>
      </c>
      <c r="G700" s="9">
        <v>57.49</v>
      </c>
      <c r="H700" s="10">
        <f t="shared" si="28"/>
        <v>229.96</v>
      </c>
      <c r="I700" s="64">
        <v>0.08</v>
      </c>
      <c r="J700" s="9">
        <v>62.09</v>
      </c>
      <c r="K700" s="9">
        <f t="shared" si="29"/>
        <v>248.36</v>
      </c>
    </row>
    <row r="701" spans="1:11" ht="30" customHeight="1" x14ac:dyDescent="0.25">
      <c r="A701" s="18">
        <v>52</v>
      </c>
      <c r="B701" s="49">
        <v>21</v>
      </c>
      <c r="C701" s="34" t="s">
        <v>1414</v>
      </c>
      <c r="D701" s="1" t="s">
        <v>625</v>
      </c>
      <c r="E701" s="76" t="s">
        <v>733</v>
      </c>
      <c r="F701" s="7">
        <v>100</v>
      </c>
      <c r="G701" s="9">
        <v>75.59</v>
      </c>
      <c r="H701" s="10">
        <f t="shared" si="28"/>
        <v>7559</v>
      </c>
      <c r="I701" s="64">
        <v>0.08</v>
      </c>
      <c r="J701" s="9">
        <v>81.64</v>
      </c>
      <c r="K701" s="9">
        <f t="shared" si="29"/>
        <v>8163.72</v>
      </c>
    </row>
    <row r="702" spans="1:11" ht="30" customHeight="1" x14ac:dyDescent="0.25">
      <c r="A702" s="18">
        <v>53</v>
      </c>
      <c r="B702" s="49">
        <v>21</v>
      </c>
      <c r="C702" s="34" t="s">
        <v>1415</v>
      </c>
      <c r="D702" s="1" t="s">
        <v>626</v>
      </c>
      <c r="E702" s="76" t="s">
        <v>733</v>
      </c>
      <c r="F702" s="7">
        <v>10</v>
      </c>
      <c r="G702" s="9">
        <v>9.1</v>
      </c>
      <c r="H702" s="10">
        <f t="shared" si="28"/>
        <v>91</v>
      </c>
      <c r="I702" s="64">
        <v>0.08</v>
      </c>
      <c r="J702" s="9">
        <v>9.83</v>
      </c>
      <c r="K702" s="9">
        <f t="shared" si="29"/>
        <v>98.28</v>
      </c>
    </row>
    <row r="703" spans="1:11" ht="30" customHeight="1" x14ac:dyDescent="0.25">
      <c r="A703" s="18">
        <v>54</v>
      </c>
      <c r="B703" s="49">
        <v>21</v>
      </c>
      <c r="C703" s="34" t="s">
        <v>1416</v>
      </c>
      <c r="D703" s="1" t="s">
        <v>627</v>
      </c>
      <c r="E703" s="76" t="s">
        <v>733</v>
      </c>
      <c r="F703" s="7">
        <v>15</v>
      </c>
      <c r="G703" s="9">
        <v>16.12</v>
      </c>
      <c r="H703" s="10">
        <f t="shared" si="28"/>
        <v>241.8</v>
      </c>
      <c r="I703" s="64">
        <v>0.08</v>
      </c>
      <c r="J703" s="9">
        <v>17.41</v>
      </c>
      <c r="K703" s="9">
        <f t="shared" si="29"/>
        <v>261.14</v>
      </c>
    </row>
    <row r="704" spans="1:11" ht="30" customHeight="1" x14ac:dyDescent="0.25">
      <c r="A704" s="18">
        <v>55</v>
      </c>
      <c r="B704" s="49">
        <v>21</v>
      </c>
      <c r="C704" s="34" t="s">
        <v>1417</v>
      </c>
      <c r="D704" s="1" t="s">
        <v>628</v>
      </c>
      <c r="E704" s="76" t="s">
        <v>733</v>
      </c>
      <c r="F704" s="7">
        <v>40</v>
      </c>
      <c r="G704" s="9">
        <v>59.6</v>
      </c>
      <c r="H704" s="10">
        <f t="shared" si="28"/>
        <v>2384</v>
      </c>
      <c r="I704" s="64">
        <v>0.08</v>
      </c>
      <c r="J704" s="9">
        <v>64.37</v>
      </c>
      <c r="K704" s="9">
        <f t="shared" si="29"/>
        <v>2574.7199999999998</v>
      </c>
    </row>
    <row r="705" spans="1:11" ht="30" customHeight="1" x14ac:dyDescent="0.25">
      <c r="A705" s="18">
        <v>56</v>
      </c>
      <c r="B705" s="49">
        <v>21</v>
      </c>
      <c r="C705" s="34" t="s">
        <v>1418</v>
      </c>
      <c r="D705" s="1" t="s">
        <v>573</v>
      </c>
      <c r="E705" s="76" t="s">
        <v>733</v>
      </c>
      <c r="F705" s="7">
        <v>70</v>
      </c>
      <c r="G705" s="9">
        <v>24.67</v>
      </c>
      <c r="H705" s="10">
        <f t="shared" si="28"/>
        <v>1726.9</v>
      </c>
      <c r="I705" s="64">
        <v>0.08</v>
      </c>
      <c r="J705" s="9">
        <v>26.64</v>
      </c>
      <c r="K705" s="9">
        <f t="shared" si="29"/>
        <v>1865.05</v>
      </c>
    </row>
    <row r="706" spans="1:11" ht="30" customHeight="1" x14ac:dyDescent="0.25">
      <c r="A706" s="18">
        <v>57</v>
      </c>
      <c r="B706" s="49">
        <v>21</v>
      </c>
      <c r="C706" s="34" t="s">
        <v>1419</v>
      </c>
      <c r="D706" s="1" t="s">
        <v>629</v>
      </c>
      <c r="E706" s="76" t="s">
        <v>733</v>
      </c>
      <c r="F706" s="7">
        <v>60</v>
      </c>
      <c r="G706" s="9">
        <v>38.99</v>
      </c>
      <c r="H706" s="10">
        <f t="shared" si="28"/>
        <v>2339.4</v>
      </c>
      <c r="I706" s="64">
        <v>0.08</v>
      </c>
      <c r="J706" s="9">
        <v>42.11</v>
      </c>
      <c r="K706" s="9">
        <f t="shared" si="29"/>
        <v>2526.5500000000002</v>
      </c>
    </row>
    <row r="707" spans="1:11" ht="30" customHeight="1" x14ac:dyDescent="0.25">
      <c r="A707" s="18">
        <v>58</v>
      </c>
      <c r="B707" s="49">
        <v>21</v>
      </c>
      <c r="C707" s="34" t="s">
        <v>1420</v>
      </c>
      <c r="D707" s="1" t="s">
        <v>630</v>
      </c>
      <c r="E707" s="76" t="s">
        <v>733</v>
      </c>
      <c r="F707" s="7">
        <v>10</v>
      </c>
      <c r="G707" s="9">
        <v>51.21</v>
      </c>
      <c r="H707" s="10">
        <f t="shared" si="28"/>
        <v>512.1</v>
      </c>
      <c r="I707" s="64">
        <v>0.08</v>
      </c>
      <c r="J707" s="9">
        <v>55.31</v>
      </c>
      <c r="K707" s="9">
        <f t="shared" si="29"/>
        <v>553.07000000000005</v>
      </c>
    </row>
    <row r="708" spans="1:11" ht="30" customHeight="1" x14ac:dyDescent="0.25">
      <c r="A708" s="18">
        <v>59</v>
      </c>
      <c r="B708" s="49">
        <v>21</v>
      </c>
      <c r="C708" s="34" t="s">
        <v>941</v>
      </c>
      <c r="D708" s="1" t="s">
        <v>189</v>
      </c>
      <c r="E708" s="76" t="s">
        <v>733</v>
      </c>
      <c r="F708" s="7">
        <v>35</v>
      </c>
      <c r="G708" s="9">
        <v>82.49</v>
      </c>
      <c r="H708" s="10">
        <f t="shared" si="28"/>
        <v>2887.15</v>
      </c>
      <c r="I708" s="64">
        <v>0.08</v>
      </c>
      <c r="J708" s="9">
        <v>89.09</v>
      </c>
      <c r="K708" s="9">
        <f t="shared" si="29"/>
        <v>3118.12</v>
      </c>
    </row>
    <row r="709" spans="1:11" ht="30" customHeight="1" x14ac:dyDescent="0.25">
      <c r="A709" s="18">
        <v>60</v>
      </c>
      <c r="B709" s="49">
        <v>21</v>
      </c>
      <c r="C709" s="34" t="s">
        <v>1421</v>
      </c>
      <c r="D709" s="1" t="s">
        <v>631</v>
      </c>
      <c r="E709" s="76" t="s">
        <v>733</v>
      </c>
      <c r="F709" s="7">
        <v>10</v>
      </c>
      <c r="G709" s="9">
        <v>52.65</v>
      </c>
      <c r="H709" s="10">
        <f t="shared" si="28"/>
        <v>526.5</v>
      </c>
      <c r="I709" s="64">
        <v>0.08</v>
      </c>
      <c r="J709" s="9">
        <v>56.86</v>
      </c>
      <c r="K709" s="9">
        <f t="shared" si="29"/>
        <v>568.62</v>
      </c>
    </row>
    <row r="710" spans="1:11" ht="30" customHeight="1" x14ac:dyDescent="0.25">
      <c r="A710" s="18">
        <v>61</v>
      </c>
      <c r="B710" s="49">
        <v>21</v>
      </c>
      <c r="C710" s="34" t="s">
        <v>1422</v>
      </c>
      <c r="D710" s="1" t="s">
        <v>632</v>
      </c>
      <c r="E710" s="76" t="s">
        <v>1423</v>
      </c>
      <c r="F710" s="7">
        <v>2</v>
      </c>
      <c r="G710" s="9">
        <v>620.75</v>
      </c>
      <c r="H710" s="10">
        <f t="shared" si="28"/>
        <v>1241.5</v>
      </c>
      <c r="I710" s="64">
        <v>0.08</v>
      </c>
      <c r="J710" s="9">
        <v>670.41</v>
      </c>
      <c r="K710" s="9">
        <f t="shared" si="29"/>
        <v>1340.82</v>
      </c>
    </row>
    <row r="711" spans="1:11" ht="30" customHeight="1" x14ac:dyDescent="0.25">
      <c r="A711" s="18">
        <v>62</v>
      </c>
      <c r="B711" s="49">
        <v>21</v>
      </c>
      <c r="C711" s="34" t="s">
        <v>1424</v>
      </c>
      <c r="D711" s="1" t="s">
        <v>633</v>
      </c>
      <c r="E711" s="76" t="s">
        <v>1423</v>
      </c>
      <c r="F711" s="7">
        <v>2</v>
      </c>
      <c r="G711" s="9">
        <v>1241.51</v>
      </c>
      <c r="H711" s="10">
        <f t="shared" si="28"/>
        <v>2483.02</v>
      </c>
      <c r="I711" s="64">
        <v>0.08</v>
      </c>
      <c r="J711" s="9">
        <v>1340.83</v>
      </c>
      <c r="K711" s="9">
        <f t="shared" si="29"/>
        <v>2681.66</v>
      </c>
    </row>
    <row r="712" spans="1:11" ht="30" customHeight="1" x14ac:dyDescent="0.25">
      <c r="A712" s="18">
        <v>63</v>
      </c>
      <c r="B712" s="49">
        <v>21</v>
      </c>
      <c r="C712" s="34" t="s">
        <v>1425</v>
      </c>
      <c r="D712" s="1" t="s">
        <v>634</v>
      </c>
      <c r="E712" s="76" t="s">
        <v>733</v>
      </c>
      <c r="F712" s="7">
        <v>20</v>
      </c>
      <c r="G712" s="9">
        <v>6.6</v>
      </c>
      <c r="H712" s="10">
        <f t="shared" si="28"/>
        <v>132</v>
      </c>
      <c r="I712" s="64">
        <v>0.08</v>
      </c>
      <c r="J712" s="9">
        <v>7.13</v>
      </c>
      <c r="K712" s="9">
        <f t="shared" si="29"/>
        <v>142.56</v>
      </c>
    </row>
    <row r="713" spans="1:11" ht="30" customHeight="1" x14ac:dyDescent="0.25">
      <c r="A713" s="18">
        <v>64</v>
      </c>
      <c r="B713" s="49">
        <v>21</v>
      </c>
      <c r="C713" s="34" t="s">
        <v>1426</v>
      </c>
      <c r="D713" s="1" t="s">
        <v>635</v>
      </c>
      <c r="E713" s="76" t="s">
        <v>733</v>
      </c>
      <c r="F713" s="7">
        <v>35</v>
      </c>
      <c r="G713" s="9">
        <v>8.19</v>
      </c>
      <c r="H713" s="10">
        <f t="shared" si="28"/>
        <v>286.64999999999998</v>
      </c>
      <c r="I713" s="64">
        <v>0.08</v>
      </c>
      <c r="J713" s="9">
        <v>8.85</v>
      </c>
      <c r="K713" s="9">
        <f t="shared" si="29"/>
        <v>309.58</v>
      </c>
    </row>
    <row r="714" spans="1:11" ht="30" customHeight="1" x14ac:dyDescent="0.25">
      <c r="A714" s="18">
        <v>65</v>
      </c>
      <c r="B714" s="49">
        <v>21</v>
      </c>
      <c r="C714" s="34" t="s">
        <v>1427</v>
      </c>
      <c r="D714" s="1" t="s">
        <v>636</v>
      </c>
      <c r="E714" s="76" t="s">
        <v>733</v>
      </c>
      <c r="F714" s="7">
        <v>4.67</v>
      </c>
      <c r="G714" s="9">
        <v>31.88</v>
      </c>
      <c r="H714" s="10">
        <f t="shared" ref="H714:H777" si="30">ROUND(G714*F714,2)</f>
        <v>148.88</v>
      </c>
      <c r="I714" s="64">
        <v>0.08</v>
      </c>
      <c r="J714" s="9">
        <v>34.43</v>
      </c>
      <c r="K714" s="9">
        <f t="shared" ref="K714:K777" si="31">ROUND(H714*(100%+I714),2)</f>
        <v>160.79</v>
      </c>
    </row>
    <row r="715" spans="1:11" ht="30" customHeight="1" x14ac:dyDescent="0.25">
      <c r="A715" s="18">
        <v>66</v>
      </c>
      <c r="B715" s="49">
        <v>21</v>
      </c>
      <c r="C715" s="34" t="s">
        <v>1428</v>
      </c>
      <c r="D715" s="1" t="s">
        <v>637</v>
      </c>
      <c r="E715" s="76" t="s">
        <v>733</v>
      </c>
      <c r="F715" s="7">
        <v>130</v>
      </c>
      <c r="G715" s="9">
        <v>12.86</v>
      </c>
      <c r="H715" s="10">
        <f t="shared" si="30"/>
        <v>1671.8</v>
      </c>
      <c r="I715" s="64">
        <v>0.08</v>
      </c>
      <c r="J715" s="9">
        <v>13.89</v>
      </c>
      <c r="K715" s="9">
        <f t="shared" si="31"/>
        <v>1805.54</v>
      </c>
    </row>
    <row r="716" spans="1:11" ht="30" customHeight="1" x14ac:dyDescent="0.25">
      <c r="A716" s="18">
        <v>67</v>
      </c>
      <c r="B716" s="49">
        <v>21</v>
      </c>
      <c r="C716" s="34" t="s">
        <v>1429</v>
      </c>
      <c r="D716" s="1" t="s">
        <v>638</v>
      </c>
      <c r="E716" s="76" t="s">
        <v>733</v>
      </c>
      <c r="F716" s="7">
        <v>70</v>
      </c>
      <c r="G716" s="9">
        <v>66.45</v>
      </c>
      <c r="H716" s="10">
        <f t="shared" si="30"/>
        <v>4651.5</v>
      </c>
      <c r="I716" s="64">
        <v>0.08</v>
      </c>
      <c r="J716" s="9">
        <v>71.77</v>
      </c>
      <c r="K716" s="9">
        <f t="shared" si="31"/>
        <v>5023.62</v>
      </c>
    </row>
    <row r="717" spans="1:11" ht="30" customHeight="1" x14ac:dyDescent="0.25">
      <c r="A717" s="18">
        <v>68</v>
      </c>
      <c r="B717" s="49">
        <v>21</v>
      </c>
      <c r="C717" s="34" t="s">
        <v>1430</v>
      </c>
      <c r="D717" s="1" t="s">
        <v>639</v>
      </c>
      <c r="E717" s="76" t="s">
        <v>733</v>
      </c>
      <c r="F717" s="7">
        <v>20</v>
      </c>
      <c r="G717" s="9">
        <v>3.58</v>
      </c>
      <c r="H717" s="10">
        <f t="shared" si="30"/>
        <v>71.599999999999994</v>
      </c>
      <c r="I717" s="64">
        <v>0.08</v>
      </c>
      <c r="J717" s="9">
        <v>3.87</v>
      </c>
      <c r="K717" s="9">
        <f t="shared" si="31"/>
        <v>77.33</v>
      </c>
    </row>
    <row r="718" spans="1:11" ht="30" customHeight="1" x14ac:dyDescent="0.25">
      <c r="A718" s="18">
        <v>69</v>
      </c>
      <c r="B718" s="49">
        <v>21</v>
      </c>
      <c r="C718" s="34" t="s">
        <v>1431</v>
      </c>
      <c r="D718" s="1" t="s">
        <v>640</v>
      </c>
      <c r="E718" s="76" t="s">
        <v>733</v>
      </c>
      <c r="F718" s="7">
        <v>8</v>
      </c>
      <c r="G718" s="9">
        <v>5.78</v>
      </c>
      <c r="H718" s="10">
        <f t="shared" si="30"/>
        <v>46.24</v>
      </c>
      <c r="I718" s="64">
        <v>0.08</v>
      </c>
      <c r="J718" s="9">
        <v>6.24</v>
      </c>
      <c r="K718" s="9">
        <f t="shared" si="31"/>
        <v>49.94</v>
      </c>
    </row>
    <row r="719" spans="1:11" ht="30" customHeight="1" x14ac:dyDescent="0.25">
      <c r="A719" s="18">
        <v>70</v>
      </c>
      <c r="B719" s="49">
        <v>21</v>
      </c>
      <c r="C719" s="34" t="s">
        <v>1432</v>
      </c>
      <c r="D719" s="1" t="s">
        <v>641</v>
      </c>
      <c r="E719" s="76" t="s">
        <v>733</v>
      </c>
      <c r="F719" s="7">
        <v>1</v>
      </c>
      <c r="G719" s="9">
        <v>3.32</v>
      </c>
      <c r="H719" s="10">
        <f t="shared" si="30"/>
        <v>3.32</v>
      </c>
      <c r="I719" s="64">
        <v>0.08</v>
      </c>
      <c r="J719" s="9">
        <v>3.59</v>
      </c>
      <c r="K719" s="9">
        <f t="shared" si="31"/>
        <v>3.59</v>
      </c>
    </row>
    <row r="720" spans="1:11" ht="30" customHeight="1" x14ac:dyDescent="0.25">
      <c r="A720" s="18">
        <v>71</v>
      </c>
      <c r="B720" s="49">
        <v>21</v>
      </c>
      <c r="C720" s="34" t="s">
        <v>1433</v>
      </c>
      <c r="D720" s="1" t="s">
        <v>642</v>
      </c>
      <c r="E720" s="76" t="s">
        <v>733</v>
      </c>
      <c r="F720" s="7">
        <v>5</v>
      </c>
      <c r="G720" s="9">
        <v>5.23</v>
      </c>
      <c r="H720" s="10">
        <f t="shared" si="30"/>
        <v>26.15</v>
      </c>
      <c r="I720" s="64">
        <v>0.08</v>
      </c>
      <c r="J720" s="9">
        <v>5.65</v>
      </c>
      <c r="K720" s="9">
        <f t="shared" si="31"/>
        <v>28.24</v>
      </c>
    </row>
    <row r="721" spans="1:11" ht="30" customHeight="1" x14ac:dyDescent="0.25">
      <c r="A721" s="18">
        <v>72</v>
      </c>
      <c r="B721" s="49">
        <v>21</v>
      </c>
      <c r="C721" s="34" t="s">
        <v>1434</v>
      </c>
      <c r="D721" s="1" t="s">
        <v>643</v>
      </c>
      <c r="E721" s="76" t="s">
        <v>733</v>
      </c>
      <c r="F721" s="7">
        <v>2</v>
      </c>
      <c r="G721" s="9">
        <v>6.42</v>
      </c>
      <c r="H721" s="10">
        <f t="shared" si="30"/>
        <v>12.84</v>
      </c>
      <c r="I721" s="64">
        <v>0.08</v>
      </c>
      <c r="J721" s="9">
        <v>6.93</v>
      </c>
      <c r="K721" s="9">
        <f t="shared" si="31"/>
        <v>13.87</v>
      </c>
    </row>
    <row r="722" spans="1:11" ht="30" customHeight="1" x14ac:dyDescent="0.25">
      <c r="A722" s="18">
        <v>73</v>
      </c>
      <c r="B722" s="49">
        <v>21</v>
      </c>
      <c r="C722" s="34" t="s">
        <v>1435</v>
      </c>
      <c r="D722" s="1" t="s">
        <v>644</v>
      </c>
      <c r="E722" s="76" t="s">
        <v>733</v>
      </c>
      <c r="F722" s="7">
        <v>5</v>
      </c>
      <c r="G722" s="9">
        <v>7.94</v>
      </c>
      <c r="H722" s="10">
        <f t="shared" si="30"/>
        <v>39.700000000000003</v>
      </c>
      <c r="I722" s="64">
        <v>0.08</v>
      </c>
      <c r="J722" s="9">
        <v>8.58</v>
      </c>
      <c r="K722" s="9">
        <f t="shared" si="31"/>
        <v>42.88</v>
      </c>
    </row>
    <row r="723" spans="1:11" ht="30" customHeight="1" x14ac:dyDescent="0.25">
      <c r="A723" s="18">
        <v>74</v>
      </c>
      <c r="B723" s="49">
        <v>21</v>
      </c>
      <c r="C723" s="34" t="s">
        <v>1436</v>
      </c>
      <c r="D723" s="1" t="s">
        <v>645</v>
      </c>
      <c r="E723" s="76" t="s">
        <v>733</v>
      </c>
      <c r="F723" s="7">
        <v>10</v>
      </c>
      <c r="G723" s="9">
        <v>7.48</v>
      </c>
      <c r="H723" s="10">
        <f t="shared" si="30"/>
        <v>74.8</v>
      </c>
      <c r="I723" s="64">
        <v>0.08</v>
      </c>
      <c r="J723" s="9">
        <v>8.08</v>
      </c>
      <c r="K723" s="9">
        <f t="shared" si="31"/>
        <v>80.78</v>
      </c>
    </row>
    <row r="724" spans="1:11" ht="30" customHeight="1" x14ac:dyDescent="0.25">
      <c r="A724" s="18">
        <v>75</v>
      </c>
      <c r="B724" s="49">
        <v>21</v>
      </c>
      <c r="C724" s="34" t="s">
        <v>1437</v>
      </c>
      <c r="D724" s="1" t="s">
        <v>646</v>
      </c>
      <c r="E724" s="76" t="s">
        <v>733</v>
      </c>
      <c r="F724" s="7">
        <v>85</v>
      </c>
      <c r="G724" s="9">
        <v>20.04</v>
      </c>
      <c r="H724" s="10">
        <f t="shared" si="30"/>
        <v>1703.4</v>
      </c>
      <c r="I724" s="64">
        <v>0.08</v>
      </c>
      <c r="J724" s="9">
        <v>21.64</v>
      </c>
      <c r="K724" s="9">
        <f t="shared" si="31"/>
        <v>1839.67</v>
      </c>
    </row>
    <row r="725" spans="1:11" ht="30" customHeight="1" x14ac:dyDescent="0.25">
      <c r="A725" s="18">
        <v>76</v>
      </c>
      <c r="B725" s="49">
        <v>21</v>
      </c>
      <c r="C725" s="34" t="s">
        <v>1438</v>
      </c>
      <c r="D725" s="1" t="s">
        <v>647</v>
      </c>
      <c r="E725" s="76" t="s">
        <v>733</v>
      </c>
      <c r="F725" s="7">
        <v>20</v>
      </c>
      <c r="G725" s="9">
        <v>4.42</v>
      </c>
      <c r="H725" s="10">
        <f t="shared" si="30"/>
        <v>88.4</v>
      </c>
      <c r="I725" s="64">
        <v>0.08</v>
      </c>
      <c r="J725" s="9">
        <v>4.7699999999999996</v>
      </c>
      <c r="K725" s="9">
        <f t="shared" si="31"/>
        <v>95.47</v>
      </c>
    </row>
    <row r="726" spans="1:11" ht="30" customHeight="1" x14ac:dyDescent="0.25">
      <c r="A726" s="18">
        <v>77</v>
      </c>
      <c r="B726" s="49">
        <v>21</v>
      </c>
      <c r="C726" s="34" t="s">
        <v>1439</v>
      </c>
      <c r="D726" s="1" t="s">
        <v>648</v>
      </c>
      <c r="E726" s="76" t="s">
        <v>733</v>
      </c>
      <c r="F726" s="7">
        <v>25</v>
      </c>
      <c r="G726" s="9">
        <v>10.88</v>
      </c>
      <c r="H726" s="10">
        <f t="shared" si="30"/>
        <v>272</v>
      </c>
      <c r="I726" s="64">
        <v>0.08</v>
      </c>
      <c r="J726" s="9">
        <v>11.75</v>
      </c>
      <c r="K726" s="9">
        <f t="shared" si="31"/>
        <v>293.76</v>
      </c>
    </row>
    <row r="727" spans="1:11" ht="30" customHeight="1" x14ac:dyDescent="0.25">
      <c r="A727" s="18">
        <v>78</v>
      </c>
      <c r="B727" s="49">
        <v>21</v>
      </c>
      <c r="C727" s="34" t="s">
        <v>1440</v>
      </c>
      <c r="D727" s="1" t="s">
        <v>649</v>
      </c>
      <c r="E727" s="76" t="s">
        <v>733</v>
      </c>
      <c r="F727" s="7">
        <v>5</v>
      </c>
      <c r="G727" s="9">
        <v>220.31</v>
      </c>
      <c r="H727" s="10">
        <f t="shared" si="30"/>
        <v>1101.55</v>
      </c>
      <c r="I727" s="64">
        <v>0.08</v>
      </c>
      <c r="J727" s="9">
        <v>237.93</v>
      </c>
      <c r="K727" s="9">
        <f t="shared" si="31"/>
        <v>1189.67</v>
      </c>
    </row>
    <row r="728" spans="1:11" ht="30" customHeight="1" x14ac:dyDescent="0.25">
      <c r="A728" s="18">
        <v>79</v>
      </c>
      <c r="B728" s="49">
        <v>21</v>
      </c>
      <c r="C728" s="34" t="s">
        <v>1441</v>
      </c>
      <c r="D728" s="1" t="s">
        <v>650</v>
      </c>
      <c r="E728" s="76" t="s">
        <v>733</v>
      </c>
      <c r="F728" s="7">
        <v>6</v>
      </c>
      <c r="G728" s="9">
        <v>8.6</v>
      </c>
      <c r="H728" s="10">
        <f t="shared" si="30"/>
        <v>51.6</v>
      </c>
      <c r="I728" s="64">
        <v>0.08</v>
      </c>
      <c r="J728" s="9">
        <v>9.2899999999999991</v>
      </c>
      <c r="K728" s="9">
        <f t="shared" si="31"/>
        <v>55.73</v>
      </c>
    </row>
    <row r="729" spans="1:11" ht="30" customHeight="1" x14ac:dyDescent="0.25">
      <c r="A729" s="18">
        <v>80</v>
      </c>
      <c r="B729" s="51">
        <v>21</v>
      </c>
      <c r="C729" s="52" t="s">
        <v>1442</v>
      </c>
      <c r="D729" s="15" t="s">
        <v>1523</v>
      </c>
      <c r="E729" s="81" t="s">
        <v>733</v>
      </c>
      <c r="F729" s="12">
        <v>2</v>
      </c>
      <c r="G729" s="16">
        <v>0</v>
      </c>
      <c r="H729" s="17">
        <f t="shared" si="30"/>
        <v>0</v>
      </c>
      <c r="I729" s="65">
        <v>0.08</v>
      </c>
      <c r="J729" s="16">
        <v>629.59</v>
      </c>
      <c r="K729" s="16">
        <f t="shared" si="31"/>
        <v>0</v>
      </c>
    </row>
    <row r="730" spans="1:11" ht="30" customHeight="1" x14ac:dyDescent="0.25">
      <c r="A730" s="18">
        <v>81</v>
      </c>
      <c r="B730" s="49">
        <v>21</v>
      </c>
      <c r="C730" s="34" t="s">
        <v>1039</v>
      </c>
      <c r="D730" s="1" t="s">
        <v>286</v>
      </c>
      <c r="E730" s="76" t="s">
        <v>733</v>
      </c>
      <c r="F730" s="7">
        <v>60</v>
      </c>
      <c r="G730" s="9">
        <v>51</v>
      </c>
      <c r="H730" s="10">
        <f t="shared" si="30"/>
        <v>3060</v>
      </c>
      <c r="I730" s="64">
        <v>0.08</v>
      </c>
      <c r="J730" s="9">
        <v>55.08</v>
      </c>
      <c r="K730" s="9">
        <f t="shared" si="31"/>
        <v>3304.8</v>
      </c>
    </row>
    <row r="731" spans="1:11" ht="30" customHeight="1" x14ac:dyDescent="0.25">
      <c r="A731" s="18">
        <v>82</v>
      </c>
      <c r="B731" s="49">
        <v>21</v>
      </c>
      <c r="C731" s="34" t="s">
        <v>1443</v>
      </c>
      <c r="D731" s="1" t="s">
        <v>651</v>
      </c>
      <c r="E731" s="76" t="s">
        <v>733</v>
      </c>
      <c r="F731" s="7">
        <v>19</v>
      </c>
      <c r="G731" s="9">
        <v>13.51</v>
      </c>
      <c r="H731" s="10">
        <f t="shared" si="30"/>
        <v>256.69</v>
      </c>
      <c r="I731" s="64">
        <v>0.08</v>
      </c>
      <c r="J731" s="9">
        <v>14.59</v>
      </c>
      <c r="K731" s="9">
        <f t="shared" si="31"/>
        <v>277.23</v>
      </c>
    </row>
    <row r="732" spans="1:11" ht="30" customHeight="1" x14ac:dyDescent="0.25">
      <c r="A732" s="18">
        <v>83</v>
      </c>
      <c r="B732" s="49">
        <v>21</v>
      </c>
      <c r="C732" s="34" t="s">
        <v>1444</v>
      </c>
      <c r="D732" s="1" t="s">
        <v>652</v>
      </c>
      <c r="E732" s="76" t="s">
        <v>733</v>
      </c>
      <c r="F732" s="7">
        <v>50</v>
      </c>
      <c r="G732" s="9">
        <v>27.82</v>
      </c>
      <c r="H732" s="10">
        <f t="shared" si="30"/>
        <v>1391</v>
      </c>
      <c r="I732" s="64">
        <v>0.08</v>
      </c>
      <c r="J732" s="9">
        <v>30.05</v>
      </c>
      <c r="K732" s="9">
        <f t="shared" si="31"/>
        <v>1502.28</v>
      </c>
    </row>
    <row r="733" spans="1:11" ht="30" customHeight="1" x14ac:dyDescent="0.25">
      <c r="A733" s="18">
        <v>84</v>
      </c>
      <c r="B733" s="49">
        <v>21</v>
      </c>
      <c r="C733" s="34" t="s">
        <v>1445</v>
      </c>
      <c r="D733" s="1" t="s">
        <v>653</v>
      </c>
      <c r="E733" s="76" t="s">
        <v>733</v>
      </c>
      <c r="F733" s="7">
        <v>7</v>
      </c>
      <c r="G733" s="9">
        <v>12.79</v>
      </c>
      <c r="H733" s="10">
        <f t="shared" si="30"/>
        <v>89.53</v>
      </c>
      <c r="I733" s="64">
        <v>0.08</v>
      </c>
      <c r="J733" s="9">
        <v>13.81</v>
      </c>
      <c r="K733" s="9">
        <f t="shared" si="31"/>
        <v>96.69</v>
      </c>
    </row>
    <row r="734" spans="1:11" ht="30" customHeight="1" x14ac:dyDescent="0.25">
      <c r="A734" s="18">
        <v>85</v>
      </c>
      <c r="B734" s="49">
        <v>21</v>
      </c>
      <c r="C734" s="34" t="s">
        <v>1446</v>
      </c>
      <c r="D734" s="1" t="s">
        <v>654</v>
      </c>
      <c r="E734" s="76" t="s">
        <v>733</v>
      </c>
      <c r="F734" s="7">
        <v>75</v>
      </c>
      <c r="G734" s="9">
        <v>31.5</v>
      </c>
      <c r="H734" s="10">
        <f t="shared" si="30"/>
        <v>2362.5</v>
      </c>
      <c r="I734" s="64">
        <v>0.08</v>
      </c>
      <c r="J734" s="9">
        <v>34.020000000000003</v>
      </c>
      <c r="K734" s="9">
        <f t="shared" si="31"/>
        <v>2551.5</v>
      </c>
    </row>
    <row r="735" spans="1:11" ht="30" customHeight="1" x14ac:dyDescent="0.25">
      <c r="A735" s="18">
        <v>86</v>
      </c>
      <c r="B735" s="49">
        <v>21</v>
      </c>
      <c r="C735" s="34" t="s">
        <v>1447</v>
      </c>
      <c r="D735" s="1" t="s">
        <v>655</v>
      </c>
      <c r="E735" s="76" t="s">
        <v>733</v>
      </c>
      <c r="F735" s="7">
        <v>300</v>
      </c>
      <c r="G735" s="9">
        <v>75.39</v>
      </c>
      <c r="H735" s="10">
        <f t="shared" si="30"/>
        <v>22617</v>
      </c>
      <c r="I735" s="64">
        <v>0.08</v>
      </c>
      <c r="J735" s="9">
        <v>81.42</v>
      </c>
      <c r="K735" s="9">
        <f t="shared" si="31"/>
        <v>24426.36</v>
      </c>
    </row>
    <row r="736" spans="1:11" ht="30" customHeight="1" x14ac:dyDescent="0.25">
      <c r="A736" s="18">
        <v>87</v>
      </c>
      <c r="B736" s="49">
        <v>21</v>
      </c>
      <c r="C736" s="34" t="s">
        <v>1448</v>
      </c>
      <c r="D736" s="1" t="s">
        <v>656</v>
      </c>
      <c r="E736" s="76" t="s">
        <v>733</v>
      </c>
      <c r="F736" s="7">
        <v>80</v>
      </c>
      <c r="G736" s="9">
        <v>40.68</v>
      </c>
      <c r="H736" s="10">
        <f t="shared" si="30"/>
        <v>3254.4</v>
      </c>
      <c r="I736" s="64">
        <v>0.08</v>
      </c>
      <c r="J736" s="9">
        <v>43.93</v>
      </c>
      <c r="K736" s="9">
        <f t="shared" si="31"/>
        <v>3514.75</v>
      </c>
    </row>
    <row r="737" spans="1:11" ht="30" customHeight="1" x14ac:dyDescent="0.25">
      <c r="A737" s="18">
        <v>88</v>
      </c>
      <c r="B737" s="49">
        <v>21</v>
      </c>
      <c r="C737" s="34" t="s">
        <v>1449</v>
      </c>
      <c r="D737" s="1" t="s">
        <v>657</v>
      </c>
      <c r="E737" s="76" t="s">
        <v>780</v>
      </c>
      <c r="F737" s="7">
        <v>20</v>
      </c>
      <c r="G737" s="9">
        <v>18.350000000000001</v>
      </c>
      <c r="H737" s="10">
        <f t="shared" si="30"/>
        <v>367</v>
      </c>
      <c r="I737" s="64">
        <v>0.08</v>
      </c>
      <c r="J737" s="9">
        <v>19.82</v>
      </c>
      <c r="K737" s="9">
        <f t="shared" si="31"/>
        <v>396.36</v>
      </c>
    </row>
    <row r="738" spans="1:11" ht="30" customHeight="1" x14ac:dyDescent="0.25">
      <c r="A738" s="18">
        <v>89</v>
      </c>
      <c r="B738" s="49">
        <v>21</v>
      </c>
      <c r="C738" s="34" t="s">
        <v>1450</v>
      </c>
      <c r="D738" s="1" t="s">
        <v>658</v>
      </c>
      <c r="E738" s="76" t="s">
        <v>733</v>
      </c>
      <c r="F738" s="7">
        <v>180</v>
      </c>
      <c r="G738" s="9">
        <v>13.96</v>
      </c>
      <c r="H738" s="10">
        <f t="shared" si="30"/>
        <v>2512.8000000000002</v>
      </c>
      <c r="I738" s="64">
        <v>0.08</v>
      </c>
      <c r="J738" s="9">
        <v>15.08</v>
      </c>
      <c r="K738" s="9">
        <f t="shared" si="31"/>
        <v>2713.82</v>
      </c>
    </row>
    <row r="739" spans="1:11" ht="30" customHeight="1" x14ac:dyDescent="0.25">
      <c r="A739" s="18">
        <v>90</v>
      </c>
      <c r="B739" s="49">
        <v>21</v>
      </c>
      <c r="C739" s="34" t="s">
        <v>1451</v>
      </c>
      <c r="D739" s="1" t="s">
        <v>659</v>
      </c>
      <c r="E739" s="76" t="s">
        <v>733</v>
      </c>
      <c r="F739" s="7">
        <v>900</v>
      </c>
      <c r="G739" s="9">
        <v>17.38</v>
      </c>
      <c r="H739" s="10">
        <f t="shared" si="30"/>
        <v>15642</v>
      </c>
      <c r="I739" s="64">
        <v>0.08</v>
      </c>
      <c r="J739" s="9">
        <v>18.77</v>
      </c>
      <c r="K739" s="9">
        <f t="shared" si="31"/>
        <v>16893.36</v>
      </c>
    </row>
    <row r="740" spans="1:11" ht="30" customHeight="1" x14ac:dyDescent="0.25">
      <c r="A740" s="18">
        <v>91</v>
      </c>
      <c r="B740" s="49">
        <v>21</v>
      </c>
      <c r="C740" s="34" t="s">
        <v>1452</v>
      </c>
      <c r="D740" s="1" t="s">
        <v>660</v>
      </c>
      <c r="E740" s="76" t="s">
        <v>780</v>
      </c>
      <c r="F740" s="7">
        <v>5</v>
      </c>
      <c r="G740" s="9">
        <v>13.08</v>
      </c>
      <c r="H740" s="10">
        <f t="shared" si="30"/>
        <v>65.400000000000006</v>
      </c>
      <c r="I740" s="64">
        <v>0.08</v>
      </c>
      <c r="J740" s="9">
        <v>14.13</v>
      </c>
      <c r="K740" s="9">
        <f t="shared" si="31"/>
        <v>70.63</v>
      </c>
    </row>
    <row r="741" spans="1:11" ht="30" customHeight="1" x14ac:dyDescent="0.25">
      <c r="A741" s="18">
        <v>92</v>
      </c>
      <c r="B741" s="49">
        <v>21</v>
      </c>
      <c r="C741" s="34" t="s">
        <v>1453</v>
      </c>
      <c r="D741" s="1" t="s">
        <v>661</v>
      </c>
      <c r="E741" s="76" t="s">
        <v>733</v>
      </c>
      <c r="F741" s="7">
        <v>28</v>
      </c>
      <c r="G741" s="9">
        <v>9.5399999999999991</v>
      </c>
      <c r="H741" s="10">
        <f t="shared" si="30"/>
        <v>267.12</v>
      </c>
      <c r="I741" s="64">
        <v>0.08</v>
      </c>
      <c r="J741" s="9">
        <v>10.3</v>
      </c>
      <c r="K741" s="9">
        <f t="shared" si="31"/>
        <v>288.49</v>
      </c>
    </row>
    <row r="742" spans="1:11" ht="30" customHeight="1" x14ac:dyDescent="0.25">
      <c r="A742" s="18">
        <v>93</v>
      </c>
      <c r="B742" s="49">
        <v>21</v>
      </c>
      <c r="C742" s="34" t="s">
        <v>1454</v>
      </c>
      <c r="D742" s="1" t="s">
        <v>662</v>
      </c>
      <c r="E742" s="76" t="s">
        <v>733</v>
      </c>
      <c r="F742" s="7">
        <v>25</v>
      </c>
      <c r="G742" s="9">
        <v>8.35</v>
      </c>
      <c r="H742" s="10">
        <f t="shared" si="30"/>
        <v>208.75</v>
      </c>
      <c r="I742" s="64">
        <v>0.08</v>
      </c>
      <c r="J742" s="9">
        <v>9.02</v>
      </c>
      <c r="K742" s="9">
        <f t="shared" si="31"/>
        <v>225.45</v>
      </c>
    </row>
    <row r="743" spans="1:11" ht="30" customHeight="1" x14ac:dyDescent="0.25">
      <c r="A743" s="18">
        <v>94</v>
      </c>
      <c r="B743" s="49">
        <v>21</v>
      </c>
      <c r="C743" s="34" t="s">
        <v>1455</v>
      </c>
      <c r="D743" s="1" t="s">
        <v>663</v>
      </c>
      <c r="E743" s="76" t="s">
        <v>733</v>
      </c>
      <c r="F743" s="7">
        <v>38</v>
      </c>
      <c r="G743" s="9">
        <v>5.48</v>
      </c>
      <c r="H743" s="10">
        <f t="shared" si="30"/>
        <v>208.24</v>
      </c>
      <c r="I743" s="64">
        <v>0.08</v>
      </c>
      <c r="J743" s="9">
        <v>5.92</v>
      </c>
      <c r="K743" s="9">
        <f t="shared" si="31"/>
        <v>224.9</v>
      </c>
    </row>
    <row r="744" spans="1:11" ht="30" customHeight="1" x14ac:dyDescent="0.25">
      <c r="A744" s="18">
        <v>95</v>
      </c>
      <c r="B744" s="49">
        <v>21</v>
      </c>
      <c r="C744" s="34" t="s">
        <v>1456</v>
      </c>
      <c r="D744" s="1" t="s">
        <v>664</v>
      </c>
      <c r="E744" s="76" t="s">
        <v>733</v>
      </c>
      <c r="F744" s="7">
        <v>5</v>
      </c>
      <c r="G744" s="9">
        <v>22.62</v>
      </c>
      <c r="H744" s="10">
        <f t="shared" si="30"/>
        <v>113.1</v>
      </c>
      <c r="I744" s="64">
        <v>0.08</v>
      </c>
      <c r="J744" s="9">
        <v>24.43</v>
      </c>
      <c r="K744" s="9">
        <f t="shared" si="31"/>
        <v>122.15</v>
      </c>
    </row>
    <row r="745" spans="1:11" ht="30" customHeight="1" x14ac:dyDescent="0.25">
      <c r="A745" s="18">
        <v>96</v>
      </c>
      <c r="B745" s="49">
        <v>21</v>
      </c>
      <c r="C745" s="34" t="s">
        <v>1457</v>
      </c>
      <c r="D745" s="1" t="s">
        <v>665</v>
      </c>
      <c r="E745" s="76" t="s">
        <v>733</v>
      </c>
      <c r="F745" s="7">
        <v>330</v>
      </c>
      <c r="G745" s="9">
        <v>15.83</v>
      </c>
      <c r="H745" s="10">
        <f t="shared" si="30"/>
        <v>5223.8999999999996</v>
      </c>
      <c r="I745" s="64">
        <v>0.08</v>
      </c>
      <c r="J745" s="9">
        <v>17.100000000000001</v>
      </c>
      <c r="K745" s="9">
        <f t="shared" si="31"/>
        <v>5641.81</v>
      </c>
    </row>
    <row r="746" spans="1:11" ht="30" customHeight="1" x14ac:dyDescent="0.25">
      <c r="A746" s="18">
        <v>97</v>
      </c>
      <c r="B746" s="49">
        <v>21</v>
      </c>
      <c r="C746" s="34" t="s">
        <v>1458</v>
      </c>
      <c r="D746" s="1" t="s">
        <v>666</v>
      </c>
      <c r="E746" s="76" t="s">
        <v>733</v>
      </c>
      <c r="F746" s="7">
        <v>10</v>
      </c>
      <c r="G746" s="9">
        <v>17.190000000000001</v>
      </c>
      <c r="H746" s="10">
        <f t="shared" si="30"/>
        <v>171.9</v>
      </c>
      <c r="I746" s="64">
        <v>0.08</v>
      </c>
      <c r="J746" s="9">
        <v>18.57</v>
      </c>
      <c r="K746" s="9">
        <f t="shared" si="31"/>
        <v>185.65</v>
      </c>
    </row>
    <row r="747" spans="1:11" ht="30" customHeight="1" x14ac:dyDescent="0.25">
      <c r="A747" s="18">
        <v>98</v>
      </c>
      <c r="B747" s="49">
        <v>21</v>
      </c>
      <c r="C747" s="34" t="s">
        <v>1459</v>
      </c>
      <c r="D747" s="1" t="s">
        <v>667</v>
      </c>
      <c r="E747" s="76" t="s">
        <v>733</v>
      </c>
      <c r="F747" s="7">
        <v>50</v>
      </c>
      <c r="G747" s="9">
        <v>3.99</v>
      </c>
      <c r="H747" s="10">
        <f t="shared" si="30"/>
        <v>199.5</v>
      </c>
      <c r="I747" s="64">
        <v>0.08</v>
      </c>
      <c r="J747" s="9">
        <v>4.3099999999999996</v>
      </c>
      <c r="K747" s="9">
        <f t="shared" si="31"/>
        <v>215.46</v>
      </c>
    </row>
    <row r="748" spans="1:11" ht="30" customHeight="1" x14ac:dyDescent="0.25">
      <c r="A748" s="18">
        <v>99</v>
      </c>
      <c r="B748" s="49">
        <v>21</v>
      </c>
      <c r="C748" s="34" t="s">
        <v>1460</v>
      </c>
      <c r="D748" s="1" t="s">
        <v>668</v>
      </c>
      <c r="E748" s="76" t="s">
        <v>733</v>
      </c>
      <c r="F748" s="7">
        <v>25</v>
      </c>
      <c r="G748" s="9">
        <v>40.17</v>
      </c>
      <c r="H748" s="10">
        <f t="shared" si="30"/>
        <v>1004.25</v>
      </c>
      <c r="I748" s="64">
        <v>0.08</v>
      </c>
      <c r="J748" s="9">
        <v>43.38</v>
      </c>
      <c r="K748" s="9">
        <f t="shared" si="31"/>
        <v>1084.5899999999999</v>
      </c>
    </row>
    <row r="749" spans="1:11" ht="30" customHeight="1" x14ac:dyDescent="0.25">
      <c r="A749" s="18">
        <v>100</v>
      </c>
      <c r="B749" s="49">
        <v>21</v>
      </c>
      <c r="C749" s="34" t="s">
        <v>1461</v>
      </c>
      <c r="D749" s="1" t="s">
        <v>669</v>
      </c>
      <c r="E749" s="76" t="s">
        <v>733</v>
      </c>
      <c r="F749" s="7">
        <v>15</v>
      </c>
      <c r="G749" s="9">
        <v>23.15</v>
      </c>
      <c r="H749" s="10">
        <f t="shared" si="30"/>
        <v>347.25</v>
      </c>
      <c r="I749" s="64">
        <v>0.08</v>
      </c>
      <c r="J749" s="9">
        <v>25</v>
      </c>
      <c r="K749" s="9">
        <f t="shared" si="31"/>
        <v>375.03</v>
      </c>
    </row>
    <row r="750" spans="1:11" ht="30" customHeight="1" x14ac:dyDescent="0.25">
      <c r="A750" s="18">
        <v>101</v>
      </c>
      <c r="B750" s="49">
        <v>21</v>
      </c>
      <c r="C750" s="34" t="s">
        <v>1462</v>
      </c>
      <c r="D750" s="1" t="s">
        <v>670</v>
      </c>
      <c r="E750" s="76" t="s">
        <v>733</v>
      </c>
      <c r="F750" s="7">
        <v>45</v>
      </c>
      <c r="G750" s="9">
        <v>49.32</v>
      </c>
      <c r="H750" s="10">
        <f t="shared" si="30"/>
        <v>2219.4</v>
      </c>
      <c r="I750" s="64">
        <v>0.08</v>
      </c>
      <c r="J750" s="9">
        <v>53.27</v>
      </c>
      <c r="K750" s="9">
        <f t="shared" si="31"/>
        <v>2396.9499999999998</v>
      </c>
    </row>
    <row r="751" spans="1:11" ht="30" customHeight="1" x14ac:dyDescent="0.25">
      <c r="A751" s="18">
        <v>102</v>
      </c>
      <c r="B751" s="49">
        <v>21</v>
      </c>
      <c r="C751" s="34" t="s">
        <v>1463</v>
      </c>
      <c r="D751" s="1" t="s">
        <v>671</v>
      </c>
      <c r="E751" s="76" t="s">
        <v>733</v>
      </c>
      <c r="F751" s="7">
        <v>10</v>
      </c>
      <c r="G751" s="9">
        <v>59.47</v>
      </c>
      <c r="H751" s="10">
        <f t="shared" si="30"/>
        <v>594.70000000000005</v>
      </c>
      <c r="I751" s="64">
        <v>0.08</v>
      </c>
      <c r="J751" s="9">
        <v>64.23</v>
      </c>
      <c r="K751" s="9">
        <f t="shared" si="31"/>
        <v>642.28</v>
      </c>
    </row>
    <row r="752" spans="1:11" ht="30" customHeight="1" x14ac:dyDescent="0.25">
      <c r="A752" s="18">
        <v>103</v>
      </c>
      <c r="B752" s="49">
        <v>21</v>
      </c>
      <c r="C752" s="34" t="s">
        <v>1464</v>
      </c>
      <c r="D752" s="1" t="s">
        <v>672</v>
      </c>
      <c r="E752" s="76" t="s">
        <v>733</v>
      </c>
      <c r="F752" s="7">
        <v>95</v>
      </c>
      <c r="G752" s="9">
        <v>21.47</v>
      </c>
      <c r="H752" s="10">
        <f t="shared" si="30"/>
        <v>2039.65</v>
      </c>
      <c r="I752" s="64">
        <v>0.08</v>
      </c>
      <c r="J752" s="9">
        <v>23.19</v>
      </c>
      <c r="K752" s="9">
        <f t="shared" si="31"/>
        <v>2202.8200000000002</v>
      </c>
    </row>
    <row r="753" spans="1:11" ht="30" customHeight="1" x14ac:dyDescent="0.25">
      <c r="A753" s="18">
        <v>104</v>
      </c>
      <c r="B753" s="49">
        <v>21</v>
      </c>
      <c r="C753" s="34" t="s">
        <v>1465</v>
      </c>
      <c r="D753" s="1" t="s">
        <v>673</v>
      </c>
      <c r="E753" s="76" t="s">
        <v>780</v>
      </c>
      <c r="F753" s="7">
        <v>90</v>
      </c>
      <c r="G753" s="9">
        <v>8.64</v>
      </c>
      <c r="H753" s="10">
        <f t="shared" si="30"/>
        <v>777.6</v>
      </c>
      <c r="I753" s="64">
        <v>0.08</v>
      </c>
      <c r="J753" s="9">
        <v>9.33</v>
      </c>
      <c r="K753" s="9">
        <f t="shared" si="31"/>
        <v>839.81</v>
      </c>
    </row>
    <row r="754" spans="1:11" ht="30" customHeight="1" x14ac:dyDescent="0.25">
      <c r="A754" s="18">
        <v>105</v>
      </c>
      <c r="B754" s="49">
        <v>21</v>
      </c>
      <c r="C754" s="34" t="s">
        <v>1466</v>
      </c>
      <c r="D754" s="1" t="s">
        <v>674</v>
      </c>
      <c r="E754" s="76" t="s">
        <v>733</v>
      </c>
      <c r="F754" s="7">
        <v>5</v>
      </c>
      <c r="G754" s="9">
        <v>15.15</v>
      </c>
      <c r="H754" s="10">
        <f t="shared" si="30"/>
        <v>75.75</v>
      </c>
      <c r="I754" s="64">
        <v>0.08</v>
      </c>
      <c r="J754" s="9">
        <v>16.36</v>
      </c>
      <c r="K754" s="9">
        <f t="shared" si="31"/>
        <v>81.81</v>
      </c>
    </row>
    <row r="755" spans="1:11" ht="30" customHeight="1" x14ac:dyDescent="0.25">
      <c r="A755" s="18">
        <v>106</v>
      </c>
      <c r="B755" s="49">
        <v>21</v>
      </c>
      <c r="C755" s="34" t="s">
        <v>1467</v>
      </c>
      <c r="D755" s="1" t="s">
        <v>675</v>
      </c>
      <c r="E755" s="76" t="s">
        <v>733</v>
      </c>
      <c r="F755" s="7">
        <v>2</v>
      </c>
      <c r="G755" s="9">
        <v>13.17</v>
      </c>
      <c r="H755" s="10">
        <f t="shared" si="30"/>
        <v>26.34</v>
      </c>
      <c r="I755" s="64">
        <v>0.08</v>
      </c>
      <c r="J755" s="9">
        <v>14.22</v>
      </c>
      <c r="K755" s="9">
        <f t="shared" si="31"/>
        <v>28.45</v>
      </c>
    </row>
    <row r="756" spans="1:11" ht="30" customHeight="1" x14ac:dyDescent="0.25">
      <c r="A756" s="18">
        <v>107</v>
      </c>
      <c r="B756" s="49">
        <v>21</v>
      </c>
      <c r="C756" s="34" t="s">
        <v>1468</v>
      </c>
      <c r="D756" s="1" t="s">
        <v>676</v>
      </c>
      <c r="E756" s="76" t="s">
        <v>733</v>
      </c>
      <c r="F756" s="7">
        <v>40</v>
      </c>
      <c r="G756" s="9">
        <v>14.38</v>
      </c>
      <c r="H756" s="10">
        <f t="shared" si="30"/>
        <v>575.20000000000005</v>
      </c>
      <c r="I756" s="64">
        <v>0.08</v>
      </c>
      <c r="J756" s="9">
        <v>15.53</v>
      </c>
      <c r="K756" s="9">
        <f t="shared" si="31"/>
        <v>621.22</v>
      </c>
    </row>
    <row r="757" spans="1:11" ht="30" customHeight="1" x14ac:dyDescent="0.25">
      <c r="A757" s="18">
        <v>108</v>
      </c>
      <c r="B757" s="49">
        <v>21</v>
      </c>
      <c r="C757" s="34" t="s">
        <v>1469</v>
      </c>
      <c r="D757" s="1" t="s">
        <v>677</v>
      </c>
      <c r="E757" s="76" t="s">
        <v>733</v>
      </c>
      <c r="F757" s="7">
        <v>100</v>
      </c>
      <c r="G757" s="9">
        <v>17.98</v>
      </c>
      <c r="H757" s="10">
        <f t="shared" si="30"/>
        <v>1798</v>
      </c>
      <c r="I757" s="64">
        <v>0.08</v>
      </c>
      <c r="J757" s="9">
        <v>19.420000000000002</v>
      </c>
      <c r="K757" s="9">
        <f t="shared" si="31"/>
        <v>1941.84</v>
      </c>
    </row>
    <row r="758" spans="1:11" ht="30" customHeight="1" x14ac:dyDescent="0.25">
      <c r="A758" s="18">
        <v>109</v>
      </c>
      <c r="B758" s="49">
        <v>21</v>
      </c>
      <c r="C758" s="34" t="s">
        <v>1470</v>
      </c>
      <c r="D758" s="1" t="s">
        <v>678</v>
      </c>
      <c r="E758" s="76" t="s">
        <v>733</v>
      </c>
      <c r="F758" s="7">
        <v>130</v>
      </c>
      <c r="G758" s="9">
        <v>45.93</v>
      </c>
      <c r="H758" s="10">
        <f t="shared" si="30"/>
        <v>5970.9</v>
      </c>
      <c r="I758" s="64">
        <v>0.08</v>
      </c>
      <c r="J758" s="9">
        <v>49.6</v>
      </c>
      <c r="K758" s="9">
        <f t="shared" si="31"/>
        <v>6448.57</v>
      </c>
    </row>
    <row r="759" spans="1:11" ht="30" customHeight="1" x14ac:dyDescent="0.25">
      <c r="A759" s="18">
        <v>110</v>
      </c>
      <c r="B759" s="49">
        <v>21</v>
      </c>
      <c r="C759" s="34" t="s">
        <v>1471</v>
      </c>
      <c r="D759" s="1" t="s">
        <v>679</v>
      </c>
      <c r="E759" s="76" t="s">
        <v>733</v>
      </c>
      <c r="F759" s="7">
        <v>25</v>
      </c>
      <c r="G759" s="9">
        <v>139.11000000000001</v>
      </c>
      <c r="H759" s="10">
        <f t="shared" si="30"/>
        <v>3477.75</v>
      </c>
      <c r="I759" s="64">
        <v>0.08</v>
      </c>
      <c r="J759" s="9">
        <v>150.24</v>
      </c>
      <c r="K759" s="9">
        <f t="shared" si="31"/>
        <v>3755.97</v>
      </c>
    </row>
    <row r="760" spans="1:11" ht="30" customHeight="1" x14ac:dyDescent="0.25">
      <c r="A760" s="18">
        <v>111</v>
      </c>
      <c r="B760" s="49">
        <v>21</v>
      </c>
      <c r="C760" s="34" t="s">
        <v>1472</v>
      </c>
      <c r="D760" s="1" t="s">
        <v>680</v>
      </c>
      <c r="E760" s="76" t="s">
        <v>733</v>
      </c>
      <c r="F760" s="7">
        <v>75</v>
      </c>
      <c r="G760" s="9">
        <v>68.87</v>
      </c>
      <c r="H760" s="10">
        <f t="shared" si="30"/>
        <v>5165.25</v>
      </c>
      <c r="I760" s="64">
        <v>0.08</v>
      </c>
      <c r="J760" s="9">
        <v>74.38</v>
      </c>
      <c r="K760" s="9">
        <f t="shared" si="31"/>
        <v>5578.47</v>
      </c>
    </row>
    <row r="761" spans="1:11" ht="30" customHeight="1" x14ac:dyDescent="0.25">
      <c r="A761" s="18">
        <v>112</v>
      </c>
      <c r="B761" s="49">
        <v>21</v>
      </c>
      <c r="C761" s="34" t="s">
        <v>1473</v>
      </c>
      <c r="D761" s="1" t="s">
        <v>1522</v>
      </c>
      <c r="E761" s="76" t="s">
        <v>733</v>
      </c>
      <c r="F761" s="7">
        <v>20</v>
      </c>
      <c r="G761" s="9">
        <v>4.71</v>
      </c>
      <c r="H761" s="10">
        <f t="shared" si="30"/>
        <v>94.2</v>
      </c>
      <c r="I761" s="64">
        <v>0.08</v>
      </c>
      <c r="J761" s="9">
        <v>5.09</v>
      </c>
      <c r="K761" s="9">
        <f t="shared" si="31"/>
        <v>101.74</v>
      </c>
    </row>
    <row r="762" spans="1:11" ht="30" customHeight="1" x14ac:dyDescent="0.25">
      <c r="A762" s="18">
        <v>113</v>
      </c>
      <c r="B762" s="49">
        <v>21</v>
      </c>
      <c r="C762" s="34" t="s">
        <v>1474</v>
      </c>
      <c r="D762" s="1" t="s">
        <v>681</v>
      </c>
      <c r="E762" s="76" t="s">
        <v>733</v>
      </c>
      <c r="F762" s="7">
        <v>80</v>
      </c>
      <c r="G762" s="9">
        <v>4.24</v>
      </c>
      <c r="H762" s="10">
        <f t="shared" si="30"/>
        <v>339.2</v>
      </c>
      <c r="I762" s="64">
        <v>0.08</v>
      </c>
      <c r="J762" s="9">
        <v>4.58</v>
      </c>
      <c r="K762" s="9">
        <f t="shared" si="31"/>
        <v>366.34</v>
      </c>
    </row>
    <row r="763" spans="1:11" ht="30" customHeight="1" x14ac:dyDescent="0.25">
      <c r="A763" s="18">
        <v>114</v>
      </c>
      <c r="B763" s="49">
        <v>21</v>
      </c>
      <c r="C763" s="34" t="s">
        <v>1475</v>
      </c>
      <c r="D763" s="1" t="s">
        <v>682</v>
      </c>
      <c r="E763" s="76" t="s">
        <v>733</v>
      </c>
      <c r="F763" s="7">
        <v>10</v>
      </c>
      <c r="G763" s="9">
        <v>77.45</v>
      </c>
      <c r="H763" s="10">
        <f t="shared" si="30"/>
        <v>774.5</v>
      </c>
      <c r="I763" s="64">
        <v>0.08</v>
      </c>
      <c r="J763" s="9">
        <v>83.65</v>
      </c>
      <c r="K763" s="9">
        <f t="shared" si="31"/>
        <v>836.46</v>
      </c>
    </row>
    <row r="764" spans="1:11" ht="30" customHeight="1" x14ac:dyDescent="0.25">
      <c r="A764" s="18">
        <v>115</v>
      </c>
      <c r="B764" s="49">
        <v>21</v>
      </c>
      <c r="C764" s="34" t="s">
        <v>1476</v>
      </c>
      <c r="D764" s="1" t="s">
        <v>683</v>
      </c>
      <c r="E764" s="76" t="s">
        <v>733</v>
      </c>
      <c r="F764" s="7">
        <v>20</v>
      </c>
      <c r="G764" s="9">
        <v>88.48</v>
      </c>
      <c r="H764" s="10">
        <f t="shared" si="30"/>
        <v>1769.6</v>
      </c>
      <c r="I764" s="64">
        <v>0.08</v>
      </c>
      <c r="J764" s="9">
        <v>95.56</v>
      </c>
      <c r="K764" s="9">
        <f t="shared" si="31"/>
        <v>1911.17</v>
      </c>
    </row>
    <row r="765" spans="1:11" ht="30" customHeight="1" x14ac:dyDescent="0.25">
      <c r="A765" s="18">
        <v>116</v>
      </c>
      <c r="B765" s="49">
        <v>21</v>
      </c>
      <c r="C765" s="34" t="s">
        <v>1477</v>
      </c>
      <c r="D765" s="1" t="s">
        <v>684</v>
      </c>
      <c r="E765" s="76" t="s">
        <v>733</v>
      </c>
      <c r="F765" s="7">
        <v>8</v>
      </c>
      <c r="G765" s="9">
        <v>8.56</v>
      </c>
      <c r="H765" s="10">
        <f t="shared" si="30"/>
        <v>68.48</v>
      </c>
      <c r="I765" s="64">
        <v>0.08</v>
      </c>
      <c r="J765" s="9">
        <v>9.24</v>
      </c>
      <c r="K765" s="9">
        <f t="shared" si="31"/>
        <v>73.959999999999994</v>
      </c>
    </row>
    <row r="766" spans="1:11" ht="30" customHeight="1" x14ac:dyDescent="0.25">
      <c r="A766" s="18">
        <v>117</v>
      </c>
      <c r="B766" s="49">
        <v>21</v>
      </c>
      <c r="C766" s="34" t="s">
        <v>1478</v>
      </c>
      <c r="D766" s="1" t="s">
        <v>685</v>
      </c>
      <c r="E766" s="76" t="s">
        <v>733</v>
      </c>
      <c r="F766" s="7">
        <v>3</v>
      </c>
      <c r="G766" s="9">
        <v>7.49</v>
      </c>
      <c r="H766" s="10">
        <f t="shared" si="30"/>
        <v>22.47</v>
      </c>
      <c r="I766" s="64">
        <v>0.08</v>
      </c>
      <c r="J766" s="9">
        <v>8.09</v>
      </c>
      <c r="K766" s="9">
        <f t="shared" si="31"/>
        <v>24.27</v>
      </c>
    </row>
    <row r="767" spans="1:11" ht="30" customHeight="1" x14ac:dyDescent="0.25">
      <c r="A767" s="18">
        <v>118</v>
      </c>
      <c r="B767" s="49">
        <v>21</v>
      </c>
      <c r="C767" s="34" t="s">
        <v>1479</v>
      </c>
      <c r="D767" s="1" t="s">
        <v>686</v>
      </c>
      <c r="E767" s="76" t="s">
        <v>733</v>
      </c>
      <c r="F767" s="7">
        <v>30</v>
      </c>
      <c r="G767" s="9">
        <v>6.08</v>
      </c>
      <c r="H767" s="10">
        <f t="shared" si="30"/>
        <v>182.4</v>
      </c>
      <c r="I767" s="64">
        <v>0.08</v>
      </c>
      <c r="J767" s="9">
        <v>6.57</v>
      </c>
      <c r="K767" s="9">
        <f t="shared" si="31"/>
        <v>196.99</v>
      </c>
    </row>
    <row r="768" spans="1:11" ht="30" customHeight="1" x14ac:dyDescent="0.25">
      <c r="A768" s="18">
        <v>119</v>
      </c>
      <c r="B768" s="49">
        <v>21</v>
      </c>
      <c r="C768" s="34" t="s">
        <v>1480</v>
      </c>
      <c r="D768" s="1" t="s">
        <v>687</v>
      </c>
      <c r="E768" s="76" t="s">
        <v>733</v>
      </c>
      <c r="F768" s="7">
        <v>25</v>
      </c>
      <c r="G768" s="9">
        <v>10.7</v>
      </c>
      <c r="H768" s="10">
        <f t="shared" si="30"/>
        <v>267.5</v>
      </c>
      <c r="I768" s="64">
        <v>0.08</v>
      </c>
      <c r="J768" s="9">
        <v>11.56</v>
      </c>
      <c r="K768" s="9">
        <f t="shared" si="31"/>
        <v>288.89999999999998</v>
      </c>
    </row>
    <row r="769" spans="1:11" ht="30" customHeight="1" x14ac:dyDescent="0.25">
      <c r="A769" s="18">
        <v>120</v>
      </c>
      <c r="B769" s="49">
        <v>21</v>
      </c>
      <c r="C769" s="34" t="s">
        <v>1481</v>
      </c>
      <c r="D769" s="1" t="s">
        <v>688</v>
      </c>
      <c r="E769" s="76" t="s">
        <v>1019</v>
      </c>
      <c r="F769" s="7">
        <v>150</v>
      </c>
      <c r="G769" s="9">
        <v>8.5</v>
      </c>
      <c r="H769" s="10">
        <f t="shared" si="30"/>
        <v>1275</v>
      </c>
      <c r="I769" s="64">
        <v>0.08</v>
      </c>
      <c r="J769" s="9">
        <v>9.18</v>
      </c>
      <c r="K769" s="9">
        <f t="shared" si="31"/>
        <v>1377</v>
      </c>
    </row>
    <row r="770" spans="1:11" ht="30" customHeight="1" x14ac:dyDescent="0.25">
      <c r="A770" s="18">
        <v>121</v>
      </c>
      <c r="B770" s="49">
        <v>21</v>
      </c>
      <c r="C770" s="34" t="s">
        <v>1190</v>
      </c>
      <c r="D770" s="1" t="s">
        <v>427</v>
      </c>
      <c r="E770" s="76" t="s">
        <v>733</v>
      </c>
      <c r="F770" s="7">
        <v>30</v>
      </c>
      <c r="G770" s="9">
        <v>21.59</v>
      </c>
      <c r="H770" s="10">
        <f t="shared" si="30"/>
        <v>647.70000000000005</v>
      </c>
      <c r="I770" s="64">
        <v>0.08</v>
      </c>
      <c r="J770" s="9">
        <v>23.32</v>
      </c>
      <c r="K770" s="9">
        <f t="shared" si="31"/>
        <v>699.52</v>
      </c>
    </row>
    <row r="771" spans="1:11" ht="30" customHeight="1" x14ac:dyDescent="0.25">
      <c r="A771" s="18">
        <v>122</v>
      </c>
      <c r="B771" s="49">
        <v>21</v>
      </c>
      <c r="C771" s="34" t="s">
        <v>1482</v>
      </c>
      <c r="D771" s="1" t="s">
        <v>689</v>
      </c>
      <c r="E771" s="76" t="s">
        <v>733</v>
      </c>
      <c r="F771" s="7">
        <v>15</v>
      </c>
      <c r="G771" s="9">
        <v>15.74</v>
      </c>
      <c r="H771" s="10">
        <f t="shared" si="30"/>
        <v>236.1</v>
      </c>
      <c r="I771" s="64">
        <v>0.08</v>
      </c>
      <c r="J771" s="9">
        <v>17</v>
      </c>
      <c r="K771" s="9">
        <f t="shared" si="31"/>
        <v>254.99</v>
      </c>
    </row>
    <row r="772" spans="1:11" ht="30" customHeight="1" x14ac:dyDescent="0.25">
      <c r="A772" s="18">
        <v>123</v>
      </c>
      <c r="B772" s="49">
        <v>21</v>
      </c>
      <c r="C772" s="34" t="s">
        <v>1483</v>
      </c>
      <c r="D772" s="1" t="s">
        <v>690</v>
      </c>
      <c r="E772" s="76" t="s">
        <v>733</v>
      </c>
      <c r="F772" s="7">
        <v>5</v>
      </c>
      <c r="G772" s="9">
        <v>20.99</v>
      </c>
      <c r="H772" s="10">
        <f t="shared" si="30"/>
        <v>104.95</v>
      </c>
      <c r="I772" s="64">
        <v>0.08</v>
      </c>
      <c r="J772" s="9">
        <v>22.67</v>
      </c>
      <c r="K772" s="9">
        <f t="shared" si="31"/>
        <v>113.35</v>
      </c>
    </row>
    <row r="773" spans="1:11" ht="30" customHeight="1" x14ac:dyDescent="0.25">
      <c r="A773" s="18">
        <v>124</v>
      </c>
      <c r="B773" s="49">
        <v>21</v>
      </c>
      <c r="C773" s="34" t="s">
        <v>1484</v>
      </c>
      <c r="D773" s="1" t="s">
        <v>691</v>
      </c>
      <c r="E773" s="76" t="s">
        <v>733</v>
      </c>
      <c r="F773" s="7">
        <v>30</v>
      </c>
      <c r="G773" s="9">
        <v>9.44</v>
      </c>
      <c r="H773" s="10">
        <f t="shared" si="30"/>
        <v>283.2</v>
      </c>
      <c r="I773" s="64">
        <v>0.08</v>
      </c>
      <c r="J773" s="9">
        <v>10.199999999999999</v>
      </c>
      <c r="K773" s="9">
        <f t="shared" si="31"/>
        <v>305.86</v>
      </c>
    </row>
    <row r="774" spans="1:11" ht="30" customHeight="1" x14ac:dyDescent="0.25">
      <c r="A774" s="18">
        <v>125</v>
      </c>
      <c r="B774" s="49">
        <v>21</v>
      </c>
      <c r="C774" s="34" t="s">
        <v>1215</v>
      </c>
      <c r="D774" s="1" t="s">
        <v>692</v>
      </c>
      <c r="E774" s="76" t="s">
        <v>733</v>
      </c>
      <c r="F774" s="7">
        <v>60</v>
      </c>
      <c r="G774" s="9">
        <v>71.040000000000006</v>
      </c>
      <c r="H774" s="10">
        <f t="shared" si="30"/>
        <v>4262.3999999999996</v>
      </c>
      <c r="I774" s="64">
        <v>0.08</v>
      </c>
      <c r="J774" s="9">
        <v>76.72</v>
      </c>
      <c r="K774" s="9">
        <f t="shared" si="31"/>
        <v>4603.3900000000003</v>
      </c>
    </row>
    <row r="775" spans="1:11" ht="30" customHeight="1" x14ac:dyDescent="0.25">
      <c r="A775" s="18">
        <v>126</v>
      </c>
      <c r="B775" s="49">
        <v>21</v>
      </c>
      <c r="C775" s="34" t="s">
        <v>1485</v>
      </c>
      <c r="D775" s="1" t="s">
        <v>693</v>
      </c>
      <c r="E775" s="76" t="s">
        <v>733</v>
      </c>
      <c r="F775" s="7">
        <v>15</v>
      </c>
      <c r="G775" s="9">
        <v>2.72</v>
      </c>
      <c r="H775" s="10">
        <f t="shared" si="30"/>
        <v>40.799999999999997</v>
      </c>
      <c r="I775" s="64">
        <v>0.08</v>
      </c>
      <c r="J775" s="9">
        <v>2.94</v>
      </c>
      <c r="K775" s="9">
        <f t="shared" si="31"/>
        <v>44.06</v>
      </c>
    </row>
    <row r="776" spans="1:11" ht="30" customHeight="1" x14ac:dyDescent="0.25">
      <c r="A776" s="50">
        <v>127</v>
      </c>
      <c r="B776" s="51">
        <v>21</v>
      </c>
      <c r="C776" s="52" t="s">
        <v>1486</v>
      </c>
      <c r="D776" s="15" t="s">
        <v>1523</v>
      </c>
      <c r="E776" s="81" t="s">
        <v>733</v>
      </c>
      <c r="F776" s="12">
        <v>1</v>
      </c>
      <c r="G776" s="16">
        <v>0</v>
      </c>
      <c r="H776" s="17">
        <f t="shared" si="30"/>
        <v>0</v>
      </c>
      <c r="I776" s="65">
        <v>0.08</v>
      </c>
      <c r="J776" s="16">
        <v>0</v>
      </c>
      <c r="K776" s="16">
        <f t="shared" si="31"/>
        <v>0</v>
      </c>
    </row>
    <row r="777" spans="1:11" ht="30" customHeight="1" x14ac:dyDescent="0.25">
      <c r="A777" s="18">
        <v>128</v>
      </c>
      <c r="B777" s="49">
        <v>21</v>
      </c>
      <c r="C777" s="34" t="s">
        <v>1487</v>
      </c>
      <c r="D777" s="1" t="s">
        <v>694</v>
      </c>
      <c r="E777" s="76" t="s">
        <v>733</v>
      </c>
      <c r="F777" s="7">
        <v>4</v>
      </c>
      <c r="G777" s="9">
        <v>4.33</v>
      </c>
      <c r="H777" s="10">
        <f t="shared" si="30"/>
        <v>17.32</v>
      </c>
      <c r="I777" s="64">
        <v>0.08</v>
      </c>
      <c r="J777" s="9">
        <v>4.68</v>
      </c>
      <c r="K777" s="9">
        <f t="shared" si="31"/>
        <v>18.71</v>
      </c>
    </row>
    <row r="778" spans="1:11" ht="30" customHeight="1" x14ac:dyDescent="0.25">
      <c r="A778" s="18">
        <v>129</v>
      </c>
      <c r="B778" s="49">
        <v>21</v>
      </c>
      <c r="C778" s="34" t="s">
        <v>1488</v>
      </c>
      <c r="D778" s="1" t="s">
        <v>695</v>
      </c>
      <c r="E778" s="76" t="s">
        <v>733</v>
      </c>
      <c r="F778" s="7">
        <v>400</v>
      </c>
      <c r="G778" s="9">
        <v>3.97</v>
      </c>
      <c r="H778" s="10">
        <f t="shared" ref="H778:H803" si="32">ROUND(G778*F778,2)</f>
        <v>1588</v>
      </c>
      <c r="I778" s="64">
        <v>0.08</v>
      </c>
      <c r="J778" s="9">
        <v>4.29</v>
      </c>
      <c r="K778" s="9">
        <f t="shared" ref="K778:K803" si="33">ROUND(H778*(100%+I778),2)</f>
        <v>1715.04</v>
      </c>
    </row>
    <row r="779" spans="1:11" ht="30" customHeight="1" x14ac:dyDescent="0.25">
      <c r="A779" s="18">
        <v>130</v>
      </c>
      <c r="B779" s="49">
        <v>21</v>
      </c>
      <c r="C779" s="34" t="s">
        <v>1489</v>
      </c>
      <c r="D779" s="1" t="s">
        <v>696</v>
      </c>
      <c r="E779" s="76" t="s">
        <v>733</v>
      </c>
      <c r="F779" s="7">
        <v>5</v>
      </c>
      <c r="G779" s="9">
        <v>11.72</v>
      </c>
      <c r="H779" s="10">
        <f t="shared" si="32"/>
        <v>58.6</v>
      </c>
      <c r="I779" s="64">
        <v>0.08</v>
      </c>
      <c r="J779" s="9">
        <v>12.66</v>
      </c>
      <c r="K779" s="9">
        <f t="shared" si="33"/>
        <v>63.29</v>
      </c>
    </row>
    <row r="780" spans="1:11" ht="30" customHeight="1" x14ac:dyDescent="0.25">
      <c r="A780" s="18">
        <v>131</v>
      </c>
      <c r="B780" s="49">
        <v>21</v>
      </c>
      <c r="C780" s="34" t="s">
        <v>1490</v>
      </c>
      <c r="D780" s="1" t="s">
        <v>697</v>
      </c>
      <c r="E780" s="76" t="s">
        <v>733</v>
      </c>
      <c r="F780" s="7">
        <v>2</v>
      </c>
      <c r="G780" s="9">
        <v>5.86</v>
      </c>
      <c r="H780" s="10">
        <f t="shared" si="32"/>
        <v>11.72</v>
      </c>
      <c r="I780" s="64">
        <v>0.08</v>
      </c>
      <c r="J780" s="9">
        <v>6.33</v>
      </c>
      <c r="K780" s="9">
        <f t="shared" si="33"/>
        <v>12.66</v>
      </c>
    </row>
    <row r="781" spans="1:11" ht="30" customHeight="1" x14ac:dyDescent="0.25">
      <c r="A781" s="18">
        <v>132</v>
      </c>
      <c r="B781" s="49">
        <v>21</v>
      </c>
      <c r="C781" s="34" t="s">
        <v>1491</v>
      </c>
      <c r="D781" s="1" t="s">
        <v>698</v>
      </c>
      <c r="E781" s="76" t="s">
        <v>733</v>
      </c>
      <c r="F781" s="7">
        <v>96.43</v>
      </c>
      <c r="G781" s="9">
        <v>4.05</v>
      </c>
      <c r="H781" s="10">
        <f t="shared" si="32"/>
        <v>390.54</v>
      </c>
      <c r="I781" s="64">
        <v>0.08</v>
      </c>
      <c r="J781" s="9">
        <v>4.37</v>
      </c>
      <c r="K781" s="9">
        <f t="shared" si="33"/>
        <v>421.78</v>
      </c>
    </row>
    <row r="782" spans="1:11" ht="30" customHeight="1" x14ac:dyDescent="0.25">
      <c r="A782" s="18">
        <v>133</v>
      </c>
      <c r="B782" s="49">
        <v>21</v>
      </c>
      <c r="C782" s="34" t="s">
        <v>1492</v>
      </c>
      <c r="D782" s="1" t="s">
        <v>699</v>
      </c>
      <c r="E782" s="76" t="s">
        <v>733</v>
      </c>
      <c r="F782" s="7">
        <v>3</v>
      </c>
      <c r="G782" s="9">
        <v>11.72</v>
      </c>
      <c r="H782" s="10">
        <f t="shared" si="32"/>
        <v>35.159999999999997</v>
      </c>
      <c r="I782" s="64">
        <v>0.08</v>
      </c>
      <c r="J782" s="9">
        <v>12.66</v>
      </c>
      <c r="K782" s="9">
        <f t="shared" si="33"/>
        <v>37.97</v>
      </c>
    </row>
    <row r="783" spans="1:11" ht="30" customHeight="1" x14ac:dyDescent="0.25">
      <c r="A783" s="18">
        <v>134</v>
      </c>
      <c r="B783" s="49">
        <v>21</v>
      </c>
      <c r="C783" s="34" t="s">
        <v>1493</v>
      </c>
      <c r="D783" s="1" t="s">
        <v>700</v>
      </c>
      <c r="E783" s="76" t="s">
        <v>733</v>
      </c>
      <c r="F783" s="7">
        <v>64.290000000000006</v>
      </c>
      <c r="G783" s="9">
        <v>3.52</v>
      </c>
      <c r="H783" s="10">
        <f t="shared" si="32"/>
        <v>226.3</v>
      </c>
      <c r="I783" s="64">
        <v>0.08</v>
      </c>
      <c r="J783" s="9">
        <v>3.8</v>
      </c>
      <c r="K783" s="9">
        <f t="shared" si="33"/>
        <v>244.4</v>
      </c>
    </row>
    <row r="784" spans="1:11" ht="30" customHeight="1" x14ac:dyDescent="0.25">
      <c r="A784" s="18">
        <v>135</v>
      </c>
      <c r="B784" s="49">
        <v>21</v>
      </c>
      <c r="C784" s="34" t="s">
        <v>1494</v>
      </c>
      <c r="D784" s="1" t="s">
        <v>701</v>
      </c>
      <c r="E784" s="76" t="s">
        <v>733</v>
      </c>
      <c r="F784" s="7">
        <v>10</v>
      </c>
      <c r="G784" s="9">
        <v>5.86</v>
      </c>
      <c r="H784" s="10">
        <f t="shared" si="32"/>
        <v>58.6</v>
      </c>
      <c r="I784" s="64">
        <v>0.08</v>
      </c>
      <c r="J784" s="9">
        <v>6.33</v>
      </c>
      <c r="K784" s="9">
        <f t="shared" si="33"/>
        <v>63.29</v>
      </c>
    </row>
    <row r="785" spans="1:11" ht="30" customHeight="1" x14ac:dyDescent="0.25">
      <c r="A785" s="18">
        <v>136</v>
      </c>
      <c r="B785" s="49">
        <v>21</v>
      </c>
      <c r="C785" s="34" t="s">
        <v>1495</v>
      </c>
      <c r="D785" s="1" t="s">
        <v>702</v>
      </c>
      <c r="E785" s="76" t="s">
        <v>733</v>
      </c>
      <c r="F785" s="7">
        <v>4.67</v>
      </c>
      <c r="G785" s="9">
        <v>3.47</v>
      </c>
      <c r="H785" s="10">
        <f t="shared" si="32"/>
        <v>16.2</v>
      </c>
      <c r="I785" s="64">
        <v>0.08</v>
      </c>
      <c r="J785" s="9">
        <v>3.75</v>
      </c>
      <c r="K785" s="9">
        <f t="shared" si="33"/>
        <v>17.5</v>
      </c>
    </row>
    <row r="786" spans="1:11" ht="30" customHeight="1" x14ac:dyDescent="0.25">
      <c r="A786" s="18">
        <v>137</v>
      </c>
      <c r="B786" s="49">
        <v>21</v>
      </c>
      <c r="C786" s="34" t="s">
        <v>1496</v>
      </c>
      <c r="D786" s="1" t="s">
        <v>703</v>
      </c>
      <c r="E786" s="76" t="s">
        <v>733</v>
      </c>
      <c r="F786" s="7">
        <v>23.34</v>
      </c>
      <c r="G786" s="9">
        <v>6.96</v>
      </c>
      <c r="H786" s="10">
        <f t="shared" si="32"/>
        <v>162.44999999999999</v>
      </c>
      <c r="I786" s="64">
        <v>0.08</v>
      </c>
      <c r="J786" s="9">
        <v>7.52</v>
      </c>
      <c r="K786" s="9">
        <f t="shared" si="33"/>
        <v>175.45</v>
      </c>
    </row>
    <row r="787" spans="1:11" ht="30" customHeight="1" x14ac:dyDescent="0.25">
      <c r="A787" s="18">
        <v>138</v>
      </c>
      <c r="B787" s="49">
        <v>21</v>
      </c>
      <c r="C787" s="34" t="s">
        <v>1497</v>
      </c>
      <c r="D787" s="1" t="s">
        <v>704</v>
      </c>
      <c r="E787" s="76" t="s">
        <v>733</v>
      </c>
      <c r="F787" s="7">
        <v>5</v>
      </c>
      <c r="G787" s="9">
        <v>32.64</v>
      </c>
      <c r="H787" s="10">
        <f t="shared" si="32"/>
        <v>163.19999999999999</v>
      </c>
      <c r="I787" s="64">
        <v>0.08</v>
      </c>
      <c r="J787" s="9">
        <v>35.25</v>
      </c>
      <c r="K787" s="9">
        <f t="shared" si="33"/>
        <v>176.26</v>
      </c>
    </row>
    <row r="788" spans="1:11" ht="30" customHeight="1" x14ac:dyDescent="0.25">
      <c r="A788" s="18">
        <v>139</v>
      </c>
      <c r="B788" s="49">
        <v>21</v>
      </c>
      <c r="C788" s="34" t="s">
        <v>1498</v>
      </c>
      <c r="D788" s="1" t="s">
        <v>705</v>
      </c>
      <c r="E788" s="76" t="s">
        <v>733</v>
      </c>
      <c r="F788" s="7">
        <v>5</v>
      </c>
      <c r="G788" s="9">
        <v>4.05</v>
      </c>
      <c r="H788" s="10">
        <f t="shared" si="32"/>
        <v>20.25</v>
      </c>
      <c r="I788" s="64">
        <v>0.08</v>
      </c>
      <c r="J788" s="9">
        <v>4.37</v>
      </c>
      <c r="K788" s="9">
        <f t="shared" si="33"/>
        <v>21.87</v>
      </c>
    </row>
    <row r="789" spans="1:11" ht="30" customHeight="1" x14ac:dyDescent="0.25">
      <c r="A789" s="18">
        <v>140</v>
      </c>
      <c r="B789" s="49">
        <v>21</v>
      </c>
      <c r="C789" s="34" t="s">
        <v>1499</v>
      </c>
      <c r="D789" s="1" t="s">
        <v>706</v>
      </c>
      <c r="E789" s="76" t="s">
        <v>733</v>
      </c>
      <c r="F789" s="7">
        <v>1</v>
      </c>
      <c r="G789" s="9">
        <v>7.9</v>
      </c>
      <c r="H789" s="10">
        <f t="shared" si="32"/>
        <v>7.9</v>
      </c>
      <c r="I789" s="64">
        <v>0.08</v>
      </c>
      <c r="J789" s="9">
        <v>8.5299999999999994</v>
      </c>
      <c r="K789" s="9">
        <f t="shared" si="33"/>
        <v>8.5299999999999994</v>
      </c>
    </row>
    <row r="790" spans="1:11" ht="30" customHeight="1" x14ac:dyDescent="0.25">
      <c r="A790" s="18">
        <v>141</v>
      </c>
      <c r="B790" s="49">
        <v>21</v>
      </c>
      <c r="C790" s="34" t="s">
        <v>1500</v>
      </c>
      <c r="D790" s="1" t="s">
        <v>707</v>
      </c>
      <c r="E790" s="76" t="s">
        <v>733</v>
      </c>
      <c r="F790" s="7">
        <v>2</v>
      </c>
      <c r="G790" s="9">
        <v>9.49</v>
      </c>
      <c r="H790" s="10">
        <f t="shared" si="32"/>
        <v>18.98</v>
      </c>
      <c r="I790" s="64">
        <v>0.08</v>
      </c>
      <c r="J790" s="9">
        <v>10.25</v>
      </c>
      <c r="K790" s="9">
        <f t="shared" si="33"/>
        <v>20.5</v>
      </c>
    </row>
    <row r="791" spans="1:11" ht="30" customHeight="1" x14ac:dyDescent="0.25">
      <c r="A791" s="18">
        <v>142</v>
      </c>
      <c r="B791" s="49">
        <v>21</v>
      </c>
      <c r="C791" s="34" t="s">
        <v>1501</v>
      </c>
      <c r="D791" s="1" t="s">
        <v>708</v>
      </c>
      <c r="E791" s="76" t="s">
        <v>733</v>
      </c>
      <c r="F791" s="7">
        <v>100</v>
      </c>
      <c r="G791" s="9">
        <v>8.56</v>
      </c>
      <c r="H791" s="10">
        <f t="shared" si="32"/>
        <v>856</v>
      </c>
      <c r="I791" s="64">
        <v>0.08</v>
      </c>
      <c r="J791" s="9">
        <v>9.24</v>
      </c>
      <c r="K791" s="9">
        <f t="shared" si="33"/>
        <v>924.48</v>
      </c>
    </row>
    <row r="792" spans="1:11" ht="30" customHeight="1" x14ac:dyDescent="0.25">
      <c r="A792" s="18">
        <v>143</v>
      </c>
      <c r="B792" s="49">
        <v>21</v>
      </c>
      <c r="C792" s="34" t="s">
        <v>1502</v>
      </c>
      <c r="D792" s="1" t="s">
        <v>709</v>
      </c>
      <c r="E792" s="76" t="s">
        <v>733</v>
      </c>
      <c r="F792" s="7">
        <v>15</v>
      </c>
      <c r="G792" s="9">
        <v>12.99</v>
      </c>
      <c r="H792" s="10">
        <f t="shared" si="32"/>
        <v>194.85</v>
      </c>
      <c r="I792" s="64">
        <v>0.08</v>
      </c>
      <c r="J792" s="9">
        <v>14.03</v>
      </c>
      <c r="K792" s="9">
        <f t="shared" si="33"/>
        <v>210.44</v>
      </c>
    </row>
    <row r="793" spans="1:11" ht="30" customHeight="1" x14ac:dyDescent="0.25">
      <c r="A793" s="18">
        <v>144</v>
      </c>
      <c r="B793" s="49">
        <v>21</v>
      </c>
      <c r="C793" s="34" t="s">
        <v>1503</v>
      </c>
      <c r="D793" s="1" t="s">
        <v>710</v>
      </c>
      <c r="E793" s="76" t="s">
        <v>733</v>
      </c>
      <c r="F793" s="7">
        <v>80</v>
      </c>
      <c r="G793" s="9">
        <v>6.94</v>
      </c>
      <c r="H793" s="10">
        <f t="shared" si="32"/>
        <v>555.20000000000005</v>
      </c>
      <c r="I793" s="64">
        <v>0.08</v>
      </c>
      <c r="J793" s="9">
        <v>7.5</v>
      </c>
      <c r="K793" s="9">
        <f t="shared" si="33"/>
        <v>599.62</v>
      </c>
    </row>
    <row r="794" spans="1:11" ht="30" customHeight="1" x14ac:dyDescent="0.25">
      <c r="A794" s="18">
        <v>145</v>
      </c>
      <c r="B794" s="49">
        <v>21</v>
      </c>
      <c r="C794" s="34" t="s">
        <v>1504</v>
      </c>
      <c r="D794" s="1" t="s">
        <v>711</v>
      </c>
      <c r="E794" s="76" t="s">
        <v>733</v>
      </c>
      <c r="F794" s="7">
        <v>200</v>
      </c>
      <c r="G794" s="9">
        <v>4.3899999999999997</v>
      </c>
      <c r="H794" s="10">
        <f t="shared" si="32"/>
        <v>878</v>
      </c>
      <c r="I794" s="64">
        <v>0.08</v>
      </c>
      <c r="J794" s="9">
        <v>4.74</v>
      </c>
      <c r="K794" s="9">
        <f t="shared" si="33"/>
        <v>948.24</v>
      </c>
    </row>
    <row r="795" spans="1:11" ht="30" customHeight="1" x14ac:dyDescent="0.25">
      <c r="A795" s="18">
        <v>146</v>
      </c>
      <c r="B795" s="49">
        <v>21</v>
      </c>
      <c r="C795" s="34" t="s">
        <v>1505</v>
      </c>
      <c r="D795" s="1" t="s">
        <v>712</v>
      </c>
      <c r="E795" s="76" t="s">
        <v>733</v>
      </c>
      <c r="F795" s="7">
        <v>18</v>
      </c>
      <c r="G795" s="9">
        <v>5.48</v>
      </c>
      <c r="H795" s="10">
        <f t="shared" si="32"/>
        <v>98.64</v>
      </c>
      <c r="I795" s="64">
        <v>0.08</v>
      </c>
      <c r="J795" s="9">
        <v>5.92</v>
      </c>
      <c r="K795" s="9">
        <f t="shared" si="33"/>
        <v>106.53</v>
      </c>
    </row>
    <row r="796" spans="1:11" ht="30" customHeight="1" x14ac:dyDescent="0.25">
      <c r="A796" s="18">
        <v>147</v>
      </c>
      <c r="B796" s="49">
        <v>21</v>
      </c>
      <c r="C796" s="34" t="s">
        <v>1506</v>
      </c>
      <c r="D796" s="1" t="s">
        <v>713</v>
      </c>
      <c r="E796" s="76" t="s">
        <v>733</v>
      </c>
      <c r="F796" s="7">
        <v>5</v>
      </c>
      <c r="G796" s="9">
        <v>15.27</v>
      </c>
      <c r="H796" s="10">
        <f t="shared" si="32"/>
        <v>76.349999999999994</v>
      </c>
      <c r="I796" s="64">
        <v>0.08</v>
      </c>
      <c r="J796" s="9">
        <v>16.489999999999998</v>
      </c>
      <c r="K796" s="9">
        <f t="shared" si="33"/>
        <v>82.46</v>
      </c>
    </row>
    <row r="797" spans="1:11" ht="30" customHeight="1" x14ac:dyDescent="0.25">
      <c r="A797" s="18">
        <v>148</v>
      </c>
      <c r="B797" s="49">
        <v>21</v>
      </c>
      <c r="C797" s="34" t="s">
        <v>1507</v>
      </c>
      <c r="D797" s="1" t="s">
        <v>714</v>
      </c>
      <c r="E797" s="76" t="s">
        <v>733</v>
      </c>
      <c r="F797" s="7">
        <v>1</v>
      </c>
      <c r="G797" s="9">
        <v>6.08</v>
      </c>
      <c r="H797" s="10">
        <f t="shared" si="32"/>
        <v>6.08</v>
      </c>
      <c r="I797" s="64">
        <v>0.08</v>
      </c>
      <c r="J797" s="9">
        <v>6.57</v>
      </c>
      <c r="K797" s="9">
        <f t="shared" si="33"/>
        <v>6.57</v>
      </c>
    </row>
    <row r="798" spans="1:11" ht="30" customHeight="1" x14ac:dyDescent="0.25">
      <c r="A798" s="18">
        <v>149</v>
      </c>
      <c r="B798" s="49">
        <v>21</v>
      </c>
      <c r="C798" s="34" t="s">
        <v>1508</v>
      </c>
      <c r="D798" s="1" t="s">
        <v>715</v>
      </c>
      <c r="E798" s="76" t="s">
        <v>733</v>
      </c>
      <c r="F798" s="7">
        <v>490</v>
      </c>
      <c r="G798" s="9">
        <v>5.16</v>
      </c>
      <c r="H798" s="10">
        <f t="shared" si="32"/>
        <v>2528.4</v>
      </c>
      <c r="I798" s="64">
        <v>0.08</v>
      </c>
      <c r="J798" s="9">
        <v>5.57</v>
      </c>
      <c r="K798" s="9">
        <f t="shared" si="33"/>
        <v>2730.67</v>
      </c>
    </row>
    <row r="799" spans="1:11" ht="30" customHeight="1" x14ac:dyDescent="0.25">
      <c r="A799" s="18">
        <v>150</v>
      </c>
      <c r="B799" s="49">
        <v>21</v>
      </c>
      <c r="C799" s="34" t="s">
        <v>1509</v>
      </c>
      <c r="D799" s="1" t="s">
        <v>716</v>
      </c>
      <c r="E799" s="76" t="s">
        <v>733</v>
      </c>
      <c r="F799" s="7">
        <v>6</v>
      </c>
      <c r="G799" s="9">
        <v>56.59</v>
      </c>
      <c r="H799" s="10">
        <f t="shared" si="32"/>
        <v>339.54</v>
      </c>
      <c r="I799" s="64">
        <v>0.08</v>
      </c>
      <c r="J799" s="9">
        <v>61.12</v>
      </c>
      <c r="K799" s="9">
        <f t="shared" si="33"/>
        <v>366.7</v>
      </c>
    </row>
    <row r="800" spans="1:11" ht="30" customHeight="1" x14ac:dyDescent="0.25">
      <c r="A800" s="18">
        <v>151</v>
      </c>
      <c r="B800" s="49">
        <v>21</v>
      </c>
      <c r="C800" s="34" t="s">
        <v>1510</v>
      </c>
      <c r="D800" s="1" t="s">
        <v>717</v>
      </c>
      <c r="E800" s="76" t="s">
        <v>733</v>
      </c>
      <c r="F800" s="7">
        <v>100</v>
      </c>
      <c r="G800" s="9">
        <v>8.83</v>
      </c>
      <c r="H800" s="10">
        <f t="shared" si="32"/>
        <v>883</v>
      </c>
      <c r="I800" s="64">
        <v>0.08</v>
      </c>
      <c r="J800" s="9">
        <v>9.5399999999999991</v>
      </c>
      <c r="K800" s="9">
        <f t="shared" si="33"/>
        <v>953.64</v>
      </c>
    </row>
    <row r="801" spans="1:11" ht="30" customHeight="1" x14ac:dyDescent="0.25">
      <c r="A801" s="18">
        <v>152</v>
      </c>
      <c r="B801" s="49">
        <v>21</v>
      </c>
      <c r="C801" s="34" t="s">
        <v>1511</v>
      </c>
      <c r="D801" s="1" t="s">
        <v>718</v>
      </c>
      <c r="E801" s="76" t="s">
        <v>733</v>
      </c>
      <c r="F801" s="7">
        <v>8</v>
      </c>
      <c r="G801" s="9">
        <v>12.18</v>
      </c>
      <c r="H801" s="10">
        <f t="shared" si="32"/>
        <v>97.44</v>
      </c>
      <c r="I801" s="64">
        <v>0.08</v>
      </c>
      <c r="J801" s="9">
        <v>13.15</v>
      </c>
      <c r="K801" s="9">
        <f t="shared" si="33"/>
        <v>105.24</v>
      </c>
    </row>
    <row r="802" spans="1:11" ht="30" customHeight="1" x14ac:dyDescent="0.25">
      <c r="A802" s="18">
        <v>153</v>
      </c>
      <c r="B802" s="49">
        <v>21</v>
      </c>
      <c r="C802" s="34" t="s">
        <v>1512</v>
      </c>
      <c r="D802" s="1" t="s">
        <v>719</v>
      </c>
      <c r="E802" s="76" t="s">
        <v>733</v>
      </c>
      <c r="F802" s="7">
        <v>5</v>
      </c>
      <c r="G802" s="9">
        <v>7.72</v>
      </c>
      <c r="H802" s="10">
        <f t="shared" si="32"/>
        <v>38.6</v>
      </c>
      <c r="I802" s="64">
        <v>0.08</v>
      </c>
      <c r="J802" s="9">
        <v>8.34</v>
      </c>
      <c r="K802" s="9">
        <f t="shared" si="33"/>
        <v>41.69</v>
      </c>
    </row>
    <row r="803" spans="1:11" ht="30" customHeight="1" x14ac:dyDescent="0.25">
      <c r="A803" s="18">
        <v>154</v>
      </c>
      <c r="B803" s="49">
        <v>21</v>
      </c>
      <c r="C803" s="34" t="s">
        <v>1513</v>
      </c>
      <c r="D803" s="1" t="s">
        <v>720</v>
      </c>
      <c r="E803" s="76" t="s">
        <v>733</v>
      </c>
      <c r="F803" s="7">
        <v>25</v>
      </c>
      <c r="G803" s="9">
        <v>5.47</v>
      </c>
      <c r="H803" s="10">
        <f t="shared" si="32"/>
        <v>136.75</v>
      </c>
      <c r="I803" s="64">
        <v>0.08</v>
      </c>
      <c r="J803" s="9">
        <v>5.91</v>
      </c>
      <c r="K803" s="9">
        <f t="shared" si="33"/>
        <v>147.69</v>
      </c>
    </row>
    <row r="804" spans="1:11" x14ac:dyDescent="0.25">
      <c r="A804" s="96" t="s">
        <v>1331</v>
      </c>
      <c r="B804" s="97"/>
      <c r="C804" s="97"/>
      <c r="D804" s="97"/>
      <c r="E804" s="97"/>
      <c r="F804" s="97"/>
      <c r="G804" s="97"/>
      <c r="H804" s="92">
        <f>SUM(H650:H803)</f>
        <v>314180.52</v>
      </c>
      <c r="I804" s="69"/>
      <c r="J804" s="53"/>
      <c r="K804" s="86">
        <f>SUM(K650:K803)</f>
        <v>339315.01000000024</v>
      </c>
    </row>
    <row r="805" spans="1:11" x14ac:dyDescent="0.25">
      <c r="A805" s="54"/>
      <c r="B805" s="55"/>
      <c r="C805" s="56"/>
      <c r="D805" s="56"/>
      <c r="E805" s="82"/>
      <c r="F805" s="61"/>
      <c r="G805" s="57"/>
      <c r="H805" s="93"/>
      <c r="I805" s="70"/>
      <c r="J805" s="62"/>
      <c r="K805" s="58"/>
    </row>
  </sheetData>
  <mergeCells count="9">
    <mergeCell ref="A2:K2"/>
    <mergeCell ref="B611:K611"/>
    <mergeCell ref="B624:K624"/>
    <mergeCell ref="B630:K630"/>
    <mergeCell ref="A804:G804"/>
    <mergeCell ref="A649:K649"/>
    <mergeCell ref="B636:K636"/>
    <mergeCell ref="B639:K639"/>
    <mergeCell ref="B642:K642"/>
  </mergeCells>
  <phoneticPr fontId="2" type="noConversion"/>
  <pageMargins left="0.7" right="0.7" top="0.75" bottom="0.75" header="0.3" footer="0.3"/>
  <pageSetup paperSize="9" scale="71" orientation="landscape" verticalDpi="0" r:id="rId1"/>
  <rowBreaks count="1" manualBreakCount="1">
    <brk id="77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448E5-0288-4876-A9BD-DB692B01503E}">
  <sheetPr>
    <tabColor theme="5" tint="0.39997558519241921"/>
  </sheetPr>
  <dimension ref="A1:C10"/>
  <sheetViews>
    <sheetView workbookViewId="0">
      <selection activeCell="E21" sqref="E21"/>
    </sheetView>
  </sheetViews>
  <sheetFormatPr defaultColWidth="16" defaultRowHeight="15" x14ac:dyDescent="0.25"/>
  <cols>
    <col min="2" max="3" width="16" style="87"/>
  </cols>
  <sheetData>
    <row r="1" spans="1:3" x14ac:dyDescent="0.25">
      <c r="A1" t="s">
        <v>1568</v>
      </c>
      <c r="B1" s="87" t="s">
        <v>1569</v>
      </c>
      <c r="C1" s="87" t="s">
        <v>1570</v>
      </c>
    </row>
    <row r="2" spans="1:3" x14ac:dyDescent="0.25">
      <c r="A2" t="s">
        <v>1548</v>
      </c>
      <c r="B2" s="87">
        <v>572381.04</v>
      </c>
      <c r="C2" s="87">
        <v>617305.12</v>
      </c>
    </row>
    <row r="3" spans="1:3" x14ac:dyDescent="0.25">
      <c r="A3" t="s">
        <v>1550</v>
      </c>
      <c r="B3" s="87">
        <v>28827.52</v>
      </c>
      <c r="C3" s="87">
        <v>31133.72</v>
      </c>
    </row>
    <row r="4" spans="1:3" x14ac:dyDescent="0.25">
      <c r="A4" t="s">
        <v>1551</v>
      </c>
      <c r="B4" s="87">
        <v>80252.72</v>
      </c>
      <c r="C4" s="87">
        <v>86672.94</v>
      </c>
    </row>
    <row r="5" spans="1:3" x14ac:dyDescent="0.25">
      <c r="A5" t="s">
        <v>1552</v>
      </c>
      <c r="B5" s="87">
        <v>13270.5</v>
      </c>
      <c r="C5" s="87">
        <v>14332.14</v>
      </c>
    </row>
    <row r="6" spans="1:3" x14ac:dyDescent="0.25">
      <c r="A6" t="s">
        <v>1553</v>
      </c>
      <c r="B6" s="87">
        <v>24477.599999999999</v>
      </c>
      <c r="C6" s="87">
        <v>26435.81</v>
      </c>
    </row>
    <row r="7" spans="1:3" x14ac:dyDescent="0.25">
      <c r="A7" t="s">
        <v>1554</v>
      </c>
      <c r="B7" s="87">
        <v>1680</v>
      </c>
      <c r="C7" s="87">
        <v>1814.4</v>
      </c>
    </row>
    <row r="8" spans="1:3" x14ac:dyDescent="0.25">
      <c r="A8" t="s">
        <v>1555</v>
      </c>
      <c r="B8" s="87">
        <v>16463.14</v>
      </c>
      <c r="C8" s="87">
        <v>17780.2</v>
      </c>
    </row>
    <row r="9" spans="1:3" x14ac:dyDescent="0.25">
      <c r="A9" t="s">
        <v>1556</v>
      </c>
      <c r="B9" s="87">
        <v>314180.52</v>
      </c>
      <c r="C9" s="87">
        <v>339315.01</v>
      </c>
    </row>
    <row r="10" spans="1:3" x14ac:dyDescent="0.25">
      <c r="B10" s="88">
        <f>SUM(B2:B9)</f>
        <v>1051533.04</v>
      </c>
      <c r="C10" s="88">
        <f>SUM(C2:C9)</f>
        <v>1134789.3400000001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do druku</vt:lpstr>
      <vt:lpstr>podsumowania</vt:lpstr>
      <vt:lpstr>'do druku'!Obszar_wydruku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Mierzwa (Urtica)</cp:lastModifiedBy>
  <cp:lastPrinted>2023-04-11T12:03:49Z</cp:lastPrinted>
  <dcterms:created xsi:type="dcterms:W3CDTF">2023-04-06T11:29:58Z</dcterms:created>
  <dcterms:modified xsi:type="dcterms:W3CDTF">2023-04-11T13:33:25Z</dcterms:modified>
</cp:coreProperties>
</file>