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tabRatio="500" activeTab="5"/>
  </bookViews>
  <sheets>
    <sheet name="Strona Tytułowa" sheetId="1" r:id="rId1"/>
    <sheet name="cz 1" sheetId="2" r:id="rId2"/>
    <sheet name="cz 2" sheetId="3" r:id="rId3"/>
    <sheet name="cz 3" sheetId="4" r:id="rId4"/>
    <sheet name="cz 4" sheetId="5" r:id="rId5"/>
    <sheet name="cz 5" sheetId="6" r:id="rId6"/>
  </sheets>
  <definedNames>
    <definedName name="_xlnm._FilterDatabase" localSheetId="1" hidden="1">'cz 1'!$A$4:$K$7</definedName>
    <definedName name="_xlnm._FilterDatabase" localSheetId="5" hidden="1">'cz 5'!$A$4:$J$28</definedName>
    <definedName name="_xlnm.Print_Area" localSheetId="1">'cz 1'!$A$1:$K$18</definedName>
    <definedName name="_xlnm.Print_Area" localSheetId="4">'cz 4'!$A$1:$K$13</definedName>
    <definedName name="_xlnm.Print_Titles" localSheetId="1">'cz 1'!$3:$4</definedName>
  </definedNames>
  <calcPr fullCalcOnLoad="1"/>
</workbook>
</file>

<file path=xl/sharedStrings.xml><?xml version="1.0" encoding="utf-8"?>
<sst xmlns="http://schemas.openxmlformats.org/spreadsheetml/2006/main" count="225" uniqueCount="127">
  <si>
    <t>Arkusz  Asortymentowo Cenowy</t>
  </si>
  <si>
    <t xml:space="preserve">Arkusz asortymentowo - cenowy </t>
  </si>
  <si>
    <t>część nr 1 -  dostawy fartuchów medycznych jednorazowego użytku</t>
  </si>
  <si>
    <t>Lp.</t>
  </si>
  <si>
    <t>Nazwa artykułu</t>
  </si>
  <si>
    <t>Nazwa handlowa</t>
  </si>
  <si>
    <t>jedn</t>
  </si>
  <si>
    <t>szacunkowa ilość na 12 miesięcy</t>
  </si>
  <si>
    <t>ilość w opak</t>
  </si>
  <si>
    <t>cena jednostkowa netto za opakowanie/ szt.</t>
  </si>
  <si>
    <t>%VAT</t>
  </si>
  <si>
    <t>wartość netto zamówienia (5x7)</t>
  </si>
  <si>
    <t>wartość brutto zamówienia (9+(9x8)</t>
  </si>
  <si>
    <t>Producent / numer katalogowy</t>
  </si>
  <si>
    <t>Klasa
wyrobu medycznego 
/
 Wyrobu medycznego do diagnostyki in vitro</t>
  </si>
  <si>
    <t xml:space="preserve">Produkt korzysta z okresu przejściowego Tak / Nie </t>
  </si>
  <si>
    <t>Data do kiedy można korzystać z wyrobu medycznego
(jeśli do końca daty ważności proszę podać: EXP)
(jeśli data jest inna niż data ważności proszę podać to datę)</t>
  </si>
  <si>
    <t>1.1</t>
  </si>
  <si>
    <t>Fartuchy medyczne będące wyrobem medycznym, włókninowe o gramaturze 40g/ m2 z mankietem, niejałowe, wiązane na troki w talii oraz szyi, jednorazowego użytku</t>
  </si>
  <si>
    <t>szt.</t>
  </si>
  <si>
    <t>Razem wartość do formularza ofertowego część 1</t>
  </si>
  <si>
    <t>Oświadczenia wykonawcy:</t>
  </si>
  <si>
    <t>1. Wykonawca oświadcza, że w czasie obowiązywania umowy, wyżej wymienione wyroby medyczne, posiadają ważne deklaracje zgodności EU i są one zgodne z obowiązującym prawem krajowym i unijnym .</t>
  </si>
  <si>
    <t>2. Wykonawca oświadcza, że w czasie obowiązywania umowy, wyżej wymienione wyroby medyczne podlegające obowiązkowej certyfikacji,  posiadają ważne certyfikaty i są one zgodne z obowiązującym prawem krajowym i unijnym.</t>
  </si>
  <si>
    <t xml:space="preserve">3. Wykonawca oświadcza, że wyżej wymienione wyroby medyczne korzystające z okresów przejściowych, mogą być nabywane przez zamawiającego do końca obowiązywania umowy i jest to zgodne z obowiązującym prawem krajowym i unijnym. </t>
  </si>
  <si>
    <t>4. Wykonawca oświadcza, że wyżej wymienione wyroby medyczne, których dotyczy obowiązek oznakowania kodami UDI, są nimi oznakowane zgodnie z prawem krajowym i unijnym.</t>
  </si>
  <si>
    <t xml:space="preserve">część nr 2  - dostawy kaset /kart do badań do Analizatora EDAN i15 </t>
  </si>
  <si>
    <t>nazwa handlowa</t>
  </si>
  <si>
    <t>opak</t>
  </si>
  <si>
    <t xml:space="preserve">ilość szac </t>
  </si>
  <si>
    <t>cena jedn netto</t>
  </si>
  <si>
    <t>2.1</t>
  </si>
  <si>
    <t xml:space="preserve">kasety do wykonywania analiz typu BG4 </t>
  </si>
  <si>
    <t>2.2</t>
  </si>
  <si>
    <t xml:space="preserve">kasety do wykonywania analiz typu BG10 </t>
  </si>
  <si>
    <t>2.3</t>
  </si>
  <si>
    <t>pak z płynem kalibrującym na 100 oznaczeń</t>
  </si>
  <si>
    <t>op.</t>
  </si>
  <si>
    <t>2.4</t>
  </si>
  <si>
    <t>kapturki do kapilar 1 op po 500 szt</t>
  </si>
  <si>
    <t>2.5</t>
  </si>
  <si>
    <t>strzykawki heparynizowane 1 op po 50 szt</t>
  </si>
  <si>
    <t>2.6</t>
  </si>
  <si>
    <t>Papier do drukarki analizatora EDAN i 15</t>
  </si>
  <si>
    <t>2.7</t>
  </si>
  <si>
    <t>Kapilary 1 op po 250 szt</t>
  </si>
  <si>
    <t>Razem wartość do formularza ofertowego część 2</t>
  </si>
  <si>
    <t>oferowany sprzęt musi być kompatybilny z analizatorem EDAN i15</t>
  </si>
  <si>
    <t>…………………………………………</t>
  </si>
  <si>
    <t>podpis osoby upoważnionej</t>
  </si>
  <si>
    <t>ilość w opakowaniu</t>
  </si>
  <si>
    <t>cena jedn netto za opakowanie</t>
  </si>
  <si>
    <t>3.1</t>
  </si>
  <si>
    <t>środek zmiękczająco płuczący stosowany przywodzie uzdatnionej i nieuzdatnionej podczas dezyfekcji termicznej, (kompatybilny z myjnią Erlen 1.45) w opakowaniu 5L. Wykonawca zobowiązany jest do potwierdzenia kompatybilności od producenta myjki. Parametr wymagany ze względu na gwarancję, którą są objęte urządzenia</t>
  </si>
  <si>
    <t>5L</t>
  </si>
  <si>
    <t>Razem wartość do formularza ofertowego część 3</t>
  </si>
  <si>
    <t>..........................................</t>
  </si>
  <si>
    <t>Arkusz asortymentowo cenowy</t>
  </si>
  <si>
    <t>cena jedn. netto za szt /opak</t>
  </si>
  <si>
    <t>4.1</t>
  </si>
  <si>
    <t>Układ oddechowy, inwazyjny,  jednorazowy, dla dorosłych, długość ok. 1,8 m. Kompatybilny z respiratorem Newport HT-50 i pNEUTON S</t>
  </si>
  <si>
    <t>Razem wartość do formularza ofertowego część 4</t>
  </si>
  <si>
    <t>część nr 5 - dostawy odczynników, materiałów kontrolnych i materiałów zużywalnych  do analizatora biochemicznego EPOLL</t>
  </si>
  <si>
    <t>Nr poz</t>
  </si>
  <si>
    <t>Nazwa odczynnika,materiału kontrolnego ,materiału zuzywalnego</t>
  </si>
  <si>
    <t>nazwa handlowa /katalogowa</t>
  </si>
  <si>
    <t>Jedn. miary</t>
  </si>
  <si>
    <t>Szacunkowa ilość na 12 miesięcy</t>
  </si>
  <si>
    <t>Cena jedn. netto za opakowanie / szt.</t>
  </si>
  <si>
    <t>VAT
%</t>
  </si>
  <si>
    <t>Wartość netto (5x7)</t>
  </si>
  <si>
    <t>Wartość brutto (9+(9x8)</t>
  </si>
  <si>
    <t>5.1</t>
  </si>
  <si>
    <t>Glukoza OXY DST 1x 100ml</t>
  </si>
  <si>
    <t>opak.</t>
  </si>
  <si>
    <t>5.2</t>
  </si>
  <si>
    <t>Cholesterol DST   1 x 100 ml</t>
  </si>
  <si>
    <t>5.3</t>
  </si>
  <si>
    <t>Białko całkowite 1 x 125 ml</t>
  </si>
  <si>
    <t>5.4</t>
  </si>
  <si>
    <t>ALT(GPT)odczynnik 2 składnikowy (100ml+25 ml) met.IFCC</t>
  </si>
  <si>
    <t>5.5</t>
  </si>
  <si>
    <t>AST (GOT)odczynnik 2-składnikowy 100ml + 25 ml)met:IFCC</t>
  </si>
  <si>
    <t>5.6</t>
  </si>
  <si>
    <t>Bilirubina całkowita  DPD (100ml +25 ml)</t>
  </si>
  <si>
    <t>5.7</t>
  </si>
  <si>
    <t>Fosfataza zasadowa (ALP) płynny dwuskładnikowy bufor AMP (60 ml+ 15 ml)</t>
  </si>
  <si>
    <t>5.8</t>
  </si>
  <si>
    <t>Mocznik odczynnik płynny dwuskładnikowy  100ml+25 ml)</t>
  </si>
  <si>
    <t>5.9</t>
  </si>
  <si>
    <t>Kreatynina  Jaffe (R1 3x 30 ml+ R2 3X30 ml)</t>
  </si>
  <si>
    <t>5.10</t>
  </si>
  <si>
    <t>Proteins Red Pyrogallol białko w moczu i płynie z jam ciała  ( 6 x30 ml)</t>
  </si>
  <si>
    <t>5.11</t>
  </si>
  <si>
    <t>Multikalibrator 1 x3 ml</t>
  </si>
  <si>
    <t>5.12</t>
  </si>
  <si>
    <t>Surowica kontrolna N (1 x5 ml)</t>
  </si>
  <si>
    <t>5.13</t>
  </si>
  <si>
    <t>Surowica kontrolna P  (1x5ml)</t>
  </si>
  <si>
    <t>5.14</t>
  </si>
  <si>
    <t>Kontrola do białka w moczu zestaw  1x 5ml</t>
  </si>
  <si>
    <t>5.15</t>
  </si>
  <si>
    <t>BSD-Detergent  500ml</t>
  </si>
  <si>
    <t>5.16</t>
  </si>
  <si>
    <t>Butelki na odczynniki o poj 20 ml do analizatora  Epoll</t>
  </si>
  <si>
    <t>5.17</t>
  </si>
  <si>
    <t xml:space="preserve">Lampa  do analizatora biochemicznego   Epoll 200 </t>
  </si>
  <si>
    <t>5.18</t>
  </si>
  <si>
    <t>Kuwety zestaw 30 szt. Do analizatora Epoll200</t>
  </si>
  <si>
    <t>5.19</t>
  </si>
  <si>
    <t>Reaction CUVETTE HOLDER  do analizatora Epoll 200</t>
  </si>
  <si>
    <t>5.20</t>
  </si>
  <si>
    <t>Igła do analizatora Epoll 200</t>
  </si>
  <si>
    <t>5.21</t>
  </si>
  <si>
    <t>Filtr wody</t>
  </si>
  <si>
    <t>5.22</t>
  </si>
  <si>
    <t>Woda dejonizowana opak. 5l</t>
  </si>
  <si>
    <t>Razem wartość do formularza ofertowego część 5</t>
  </si>
  <si>
    <t>5.23</t>
  </si>
  <si>
    <t>5.24</t>
  </si>
  <si>
    <t>……………………………</t>
  </si>
  <si>
    <t>część nr 3 - dostawa środka zmiękczającego do myjni basenów i kaczek</t>
  </si>
  <si>
    <t>cześć nr 4- dostawy sprzętu jednorazowego do RESPIRATORÓW</t>
  </si>
  <si>
    <r>
      <t>Numer sprawy       04</t>
    </r>
    <r>
      <rPr>
        <sz val="16"/>
        <rFont val="Czcionka tekstu podstawowego"/>
        <family val="0"/>
      </rPr>
      <t>/ZP/2024</t>
    </r>
    <r>
      <rPr>
        <sz val="16"/>
        <color indexed="8"/>
        <rFont val="Czcionka tekstu podstawowego"/>
        <family val="2"/>
      </rPr>
      <t>/K</t>
    </r>
  </si>
  <si>
    <t>Numer sprawy       04/ZP/2024/K</t>
  </si>
  <si>
    <t>Dostawa wyrobów medycznych, wyrobów medycznych do diagnostyki In vitro, środków dezynfekcyjnych i dezynfekcyjno myjących</t>
  </si>
  <si>
    <t>Załącznik nr 2 do SWZ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</si>
</sst>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_-* #,##0.00_-;\-* #,##0.00_-;_-* \-??_-;_-@_-"/>
    <numFmt numFmtId="166" formatCode="\ * #,##0.00&quot;      &quot;;\-* #,##0.00&quot;      &quot;;\ * \-#&quot;      &quot;;\ @\ "/>
    <numFmt numFmtId="167" formatCode="d/mm/yyyy"/>
    <numFmt numFmtId="168" formatCode="#,##0.00_ ;[Red]\-#,##0.00\ "/>
    <numFmt numFmtId="169" formatCode="_-* #,##0.00&quot; zł&quot;_-;\-* #,##0.00&quot; zł&quot;_-;_-* \-??&quot; zł&quot;_-;_-@_-"/>
    <numFmt numFmtId="170" formatCode="#,##0.00_ ;\-#,##0.00\ "/>
    <numFmt numFmtId="171" formatCode="_-* #,##0.000&quot; zł&quot;_-;\-* #,##0.000&quot; zł&quot;_-;_-* \-???&quot; zł&quot;_-;_-@_-"/>
    <numFmt numFmtId="172" formatCode="#,##0.000"/>
    <numFmt numFmtId="173" formatCode="#,##0.00\ [$zł-415];[Red]\-#,##0.00\ [$zł-415]"/>
    <numFmt numFmtId="174" formatCode="[$€-1809]#,##0.00;[Red]\-[$€-1809]#,##0.00"/>
  </numFmts>
  <fonts count="75">
    <font>
      <sz val="11"/>
      <color indexed="8"/>
      <name val="Czcionka tekstu podstawowego"/>
      <family val="2"/>
    </font>
    <font>
      <sz val="10"/>
      <name val="Arial"/>
      <family val="0"/>
    </font>
    <font>
      <b/>
      <sz val="24"/>
      <color indexed="8"/>
      <name val="Czcionka tekstu podstawowego"/>
      <family val="2"/>
    </font>
    <font>
      <sz val="18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63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19"/>
      <name val="Czcionka tekstu podstawowego"/>
      <family val="2"/>
    </font>
    <font>
      <sz val="10"/>
      <color indexed="16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16"/>
      <color indexed="8"/>
      <name val="Czcionka tekstu podstawowego"/>
      <family val="2"/>
    </font>
    <font>
      <sz val="16"/>
      <name val="Czcionka tekstu podstawowego"/>
      <family val="0"/>
    </font>
    <font>
      <sz val="11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b/>
      <sz val="10"/>
      <name val="Arial CE"/>
      <family val="0"/>
    </font>
    <font>
      <sz val="11"/>
      <name val="Calibri"/>
      <family val="2"/>
    </font>
    <font>
      <b/>
      <sz val="11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CE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Arial CE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Czcionka tekstu podstawowego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1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60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60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61" fillId="31" borderId="1" applyNumberFormat="0" applyAlignment="0" applyProtection="0"/>
    <xf numFmtId="0" fontId="62" fillId="32" borderId="2" applyNumberFormat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34" borderId="4" applyNumberFormat="0" applyAlignment="0" applyProtection="0"/>
    <xf numFmtId="0" fontId="2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5" fillId="35" borderId="8" applyNumberFormat="0" applyAlignment="0" applyProtection="0"/>
    <xf numFmtId="0" fontId="5" fillId="35" borderId="8" applyNumberFormat="0" applyAlignment="0" applyProtection="0"/>
    <xf numFmtId="0" fontId="5" fillId="35" borderId="8" applyNumberFormat="0" applyAlignment="0" applyProtection="0"/>
    <xf numFmtId="0" fontId="5" fillId="35" borderId="8" applyNumberFormat="0" applyAlignment="0" applyProtection="0"/>
    <xf numFmtId="0" fontId="5" fillId="35" borderId="8" applyNumberFormat="0" applyAlignment="0" applyProtection="0"/>
    <xf numFmtId="0" fontId="5" fillId="35" borderId="8" applyNumberFormat="0" applyAlignment="0" applyProtection="0"/>
    <xf numFmtId="0" fontId="5" fillId="35" borderId="8" applyNumberFormat="0" applyAlignment="0" applyProtection="0"/>
    <xf numFmtId="0" fontId="5" fillId="35" borderId="8" applyNumberFormat="0" applyAlignment="0" applyProtection="0"/>
    <xf numFmtId="0" fontId="69" fillId="32" borderId="1" applyNumberFormat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6" borderId="10" applyNumberFormat="0" applyFont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3" fillId="0" borderId="0" xfId="124" applyFont="1">
      <alignment/>
      <protection/>
    </xf>
    <xf numFmtId="0" fontId="13" fillId="0" borderId="0" xfId="124" applyFont="1" applyAlignment="1">
      <alignment horizontal="center" vertical="center"/>
      <protection/>
    </xf>
    <xf numFmtId="0" fontId="19" fillId="0" borderId="0" xfId="124" applyFont="1" applyAlignment="1">
      <alignment vertical="center"/>
      <protection/>
    </xf>
    <xf numFmtId="0" fontId="20" fillId="0" borderId="0" xfId="124" applyFont="1">
      <alignment/>
      <protection/>
    </xf>
    <xf numFmtId="0" fontId="21" fillId="0" borderId="11" xfId="124" applyFont="1" applyBorder="1" applyAlignment="1">
      <alignment horizontal="center" vertical="center" wrapText="1"/>
      <protection/>
    </xf>
    <xf numFmtId="0" fontId="1" fillId="0" borderId="11" xfId="128" applyFont="1" applyBorder="1" applyAlignment="1">
      <alignment horizontal="center" vertical="center" wrapText="1"/>
      <protection/>
    </xf>
    <xf numFmtId="0" fontId="21" fillId="0" borderId="11" xfId="124" applyFont="1" applyBorder="1" applyAlignment="1">
      <alignment horizontal="center" vertical="center"/>
      <protection/>
    </xf>
    <xf numFmtId="0" fontId="22" fillId="0" borderId="11" xfId="124" applyFont="1" applyBorder="1" applyAlignment="1">
      <alignment horizontal="left" vertical="center" wrapText="1"/>
      <protection/>
    </xf>
    <xf numFmtId="0" fontId="21" fillId="0" borderId="11" xfId="124" applyFont="1" applyBorder="1" applyAlignment="1">
      <alignment horizontal="left" vertical="center" wrapText="1"/>
      <protection/>
    </xf>
    <xf numFmtId="3" fontId="19" fillId="0" borderId="11" xfId="124" applyNumberFormat="1" applyFont="1" applyBorder="1" applyAlignment="1">
      <alignment horizontal="center" vertical="center"/>
      <protection/>
    </xf>
    <xf numFmtId="4" fontId="22" fillId="0" borderId="11" xfId="124" applyNumberFormat="1" applyFont="1" applyBorder="1" applyAlignment="1">
      <alignment horizontal="center" vertical="center"/>
      <protection/>
    </xf>
    <xf numFmtId="9" fontId="22" fillId="0" borderId="11" xfId="145" applyFont="1" applyFill="1" applyBorder="1" applyAlignment="1" applyProtection="1">
      <alignment horizontal="center" vertical="center"/>
      <protection/>
    </xf>
    <xf numFmtId="164" fontId="19" fillId="0" borderId="11" xfId="124" applyNumberFormat="1" applyFont="1" applyBorder="1" applyAlignment="1">
      <alignment vertical="center"/>
      <protection/>
    </xf>
    <xf numFmtId="164" fontId="19" fillId="0" borderId="11" xfId="124" applyNumberFormat="1" applyFont="1" applyBorder="1" applyAlignment="1">
      <alignment horizontal="center" vertical="center"/>
      <protection/>
    </xf>
    <xf numFmtId="166" fontId="19" fillId="0" borderId="11" xfId="124" applyNumberFormat="1" applyFont="1" applyBorder="1" applyAlignment="1">
      <alignment horizontal="center" vertical="center"/>
      <protection/>
    </xf>
    <xf numFmtId="167" fontId="19" fillId="0" borderId="11" xfId="124" applyNumberFormat="1" applyFont="1" applyBorder="1" applyAlignment="1">
      <alignment horizontal="center" vertical="center"/>
      <protection/>
    </xf>
    <xf numFmtId="0" fontId="13" fillId="0" borderId="0" xfId="124" applyFont="1">
      <alignment/>
      <protection/>
    </xf>
    <xf numFmtId="164" fontId="23" fillId="0" borderId="12" xfId="124" applyNumberFormat="1" applyFont="1" applyBorder="1" applyAlignment="1">
      <alignment horizontal="center" vertical="center"/>
      <protection/>
    </xf>
    <xf numFmtId="164" fontId="23" fillId="0" borderId="12" xfId="124" applyNumberFormat="1" applyFont="1" applyBorder="1" applyAlignment="1">
      <alignment vertical="center"/>
      <protection/>
    </xf>
    <xf numFmtId="164" fontId="19" fillId="0" borderId="12" xfId="124" applyNumberFormat="1" applyFont="1" applyBorder="1" applyAlignment="1">
      <alignment vertical="center"/>
      <protection/>
    </xf>
    <xf numFmtId="0" fontId="24" fillId="0" borderId="0" xfId="124" applyFont="1">
      <alignment/>
      <protection/>
    </xf>
    <xf numFmtId="0" fontId="0" fillId="0" borderId="0" xfId="0" applyBorder="1" applyAlignment="1">
      <alignment/>
    </xf>
    <xf numFmtId="0" fontId="1" fillId="0" borderId="0" xfId="128">
      <alignment/>
      <protection/>
    </xf>
    <xf numFmtId="0" fontId="1" fillId="0" borderId="11" xfId="128" applyFont="1" applyBorder="1" applyAlignment="1">
      <alignment horizontal="center" vertical="center"/>
      <protection/>
    </xf>
    <xf numFmtId="0" fontId="1" fillId="0" borderId="13" xfId="128" applyFont="1" applyBorder="1" applyAlignment="1">
      <alignment horizontal="center" vertical="center" wrapText="1"/>
      <protection/>
    </xf>
    <xf numFmtId="0" fontId="1" fillId="0" borderId="11" xfId="128" applyBorder="1" applyAlignment="1">
      <alignment horizontal="center" vertical="center" wrapText="1"/>
      <protection/>
    </xf>
    <xf numFmtId="0" fontId="25" fillId="0" borderId="11" xfId="128" applyFont="1" applyBorder="1" applyAlignment="1">
      <alignment horizontal="left" vertical="center" wrapText="1"/>
      <protection/>
    </xf>
    <xf numFmtId="0" fontId="25" fillId="0" borderId="11" xfId="128" applyFont="1" applyBorder="1" applyAlignment="1">
      <alignment horizontal="center" vertical="center" wrapText="1"/>
      <protection/>
    </xf>
    <xf numFmtId="1" fontId="1" fillId="0" borderId="14" xfId="128" applyNumberFormat="1" applyFont="1" applyBorder="1" applyAlignment="1">
      <alignment horizontal="center" vertical="center" wrapText="1"/>
      <protection/>
    </xf>
    <xf numFmtId="4" fontId="1" fillId="0" borderId="14" xfId="128" applyNumberFormat="1" applyFont="1" applyBorder="1" applyAlignment="1">
      <alignment vertical="center"/>
      <protection/>
    </xf>
    <xf numFmtId="9" fontId="1" fillId="0" borderId="15" xfId="151" applyFont="1" applyFill="1" applyBorder="1" applyAlignment="1" applyProtection="1">
      <alignment vertical="center"/>
      <protection/>
    </xf>
    <xf numFmtId="0" fontId="1" fillId="0" borderId="0" xfId="128" applyFont="1">
      <alignment/>
      <protection/>
    </xf>
    <xf numFmtId="0" fontId="1" fillId="0" borderId="0" xfId="0" applyFont="1" applyAlignment="1">
      <alignment/>
    </xf>
    <xf numFmtId="0" fontId="1" fillId="0" borderId="11" xfId="128" applyFont="1" applyBorder="1">
      <alignment/>
      <protection/>
    </xf>
    <xf numFmtId="4" fontId="26" fillId="0" borderId="11" xfId="128" applyNumberFormat="1" applyFont="1" applyBorder="1" applyAlignment="1">
      <alignment vertical="center"/>
      <protection/>
    </xf>
    <xf numFmtId="0" fontId="27" fillId="0" borderId="0" xfId="128" applyFont="1" applyFill="1" applyBorder="1" applyAlignment="1">
      <alignment horizontal="left" vertical="center" wrapText="1"/>
      <protection/>
    </xf>
    <xf numFmtId="0" fontId="27" fillId="0" borderId="0" xfId="128" applyFont="1" applyFill="1" applyBorder="1" applyAlignment="1">
      <alignment horizontal="center" wrapText="1"/>
      <protection/>
    </xf>
    <xf numFmtId="4" fontId="27" fillId="0" borderId="0" xfId="128" applyNumberFormat="1" applyFont="1" applyFill="1" applyBorder="1" applyAlignment="1">
      <alignment horizontal="center" wrapText="1"/>
      <protection/>
    </xf>
    <xf numFmtId="0" fontId="28" fillId="0" borderId="0" xfId="128" applyFont="1">
      <alignment/>
      <protection/>
    </xf>
    <xf numFmtId="4" fontId="1" fillId="0" borderId="0" xfId="128" applyNumberFormat="1" applyFont="1">
      <alignment/>
      <protection/>
    </xf>
    <xf numFmtId="0" fontId="21" fillId="0" borderId="0" xfId="124" applyFont="1">
      <alignment/>
      <protection/>
    </xf>
    <xf numFmtId="0" fontId="13" fillId="0" borderId="0" xfId="124">
      <alignment/>
      <protection/>
    </xf>
    <xf numFmtId="0" fontId="21" fillId="0" borderId="11" xfId="124" applyFont="1" applyBorder="1" applyAlignment="1">
      <alignment horizontal="center" vertical="center" wrapText="1"/>
      <protection/>
    </xf>
    <xf numFmtId="0" fontId="21" fillId="0" borderId="11" xfId="124" applyFont="1" applyBorder="1" applyAlignment="1">
      <alignment horizontal="left" vertical="center" wrapText="1"/>
      <protection/>
    </xf>
    <xf numFmtId="0" fontId="29" fillId="0" borderId="11" xfId="124" applyFont="1" applyBorder="1" applyAlignment="1">
      <alignment horizontal="left" vertical="center" wrapText="1"/>
      <protection/>
    </xf>
    <xf numFmtId="0" fontId="19" fillId="0" borderId="11" xfId="124" applyFont="1" applyBorder="1" applyAlignment="1">
      <alignment horizontal="center" vertical="center" wrapText="1"/>
      <protection/>
    </xf>
    <xf numFmtId="164" fontId="13" fillId="0" borderId="11" xfId="78" applyFont="1" applyFill="1" applyBorder="1" applyAlignment="1" applyProtection="1">
      <alignment horizontal="center" vertical="center" wrapText="1"/>
      <protection/>
    </xf>
    <xf numFmtId="9" fontId="19" fillId="0" borderId="11" xfId="124" applyNumberFormat="1" applyFont="1" applyBorder="1" applyAlignment="1">
      <alignment horizontal="center" vertical="center" wrapText="1"/>
      <protection/>
    </xf>
    <xf numFmtId="164" fontId="23" fillId="0" borderId="11" xfId="124" applyNumberFormat="1" applyFont="1" applyBorder="1" applyAlignment="1">
      <alignment horizontal="center" vertical="center"/>
      <protection/>
    </xf>
    <xf numFmtId="164" fontId="23" fillId="0" borderId="11" xfId="78" applyFont="1" applyFill="1" applyBorder="1" applyAlignment="1" applyProtection="1">
      <alignment horizontal="center" vertical="center"/>
      <protection/>
    </xf>
    <xf numFmtId="0" fontId="21" fillId="0" borderId="0" xfId="124" applyFont="1">
      <alignment/>
      <protection/>
    </xf>
    <xf numFmtId="0" fontId="30" fillId="0" borderId="0" xfId="0" applyFont="1" applyAlignment="1">
      <alignment vertical="center"/>
    </xf>
    <xf numFmtId="0" fontId="27" fillId="0" borderId="0" xfId="124" applyFont="1" applyAlignment="1">
      <alignment vertical="center"/>
      <protection/>
    </xf>
    <xf numFmtId="0" fontId="31" fillId="0" borderId="0" xfId="124" applyFont="1">
      <alignment/>
      <protection/>
    </xf>
    <xf numFmtId="0" fontId="32" fillId="0" borderId="0" xfId="124" applyFont="1">
      <alignment/>
      <protection/>
    </xf>
    <xf numFmtId="0" fontId="33" fillId="0" borderId="0" xfId="0" applyFont="1" applyAlignment="1">
      <alignment vertical="center"/>
    </xf>
    <xf numFmtId="0" fontId="34" fillId="0" borderId="0" xfId="124" applyFont="1">
      <alignment/>
      <protection/>
    </xf>
    <xf numFmtId="0" fontId="19" fillId="0" borderId="0" xfId="124" applyFont="1" applyAlignment="1">
      <alignment vertical="center"/>
      <protection/>
    </xf>
    <xf numFmtId="0" fontId="35" fillId="0" borderId="11" xfId="124" applyFont="1" applyBorder="1" applyAlignment="1">
      <alignment horizontal="center" vertical="center" wrapText="1"/>
      <protection/>
    </xf>
    <xf numFmtId="49" fontId="35" fillId="0" borderId="11" xfId="124" applyNumberFormat="1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left" vertical="center" wrapText="1" shrinkToFit="1"/>
    </xf>
    <xf numFmtId="0" fontId="35" fillId="0" borderId="11" xfId="124" applyFont="1" applyBorder="1" applyAlignment="1">
      <alignment horizontal="left" vertical="center" wrapText="1"/>
      <protection/>
    </xf>
    <xf numFmtId="0" fontId="27" fillId="0" borderId="11" xfId="124" applyFont="1" applyBorder="1" applyAlignment="1">
      <alignment horizontal="center" vertical="center"/>
      <protection/>
    </xf>
    <xf numFmtId="3" fontId="27" fillId="0" borderId="11" xfId="124" applyNumberFormat="1" applyFont="1" applyBorder="1" applyAlignment="1">
      <alignment horizontal="center" vertical="center"/>
      <protection/>
    </xf>
    <xf numFmtId="168" fontId="27" fillId="0" borderId="11" xfId="124" applyNumberFormat="1" applyFont="1" applyBorder="1" applyAlignment="1">
      <alignment horizontal="center" vertical="center"/>
      <protection/>
    </xf>
    <xf numFmtId="9" fontId="27" fillId="0" borderId="11" xfId="145" applyFont="1" applyFill="1" applyBorder="1" applyAlignment="1" applyProtection="1">
      <alignment horizontal="center" vertical="center"/>
      <protection/>
    </xf>
    <xf numFmtId="164" fontId="27" fillId="0" borderId="11" xfId="124" applyNumberFormat="1" applyFont="1" applyBorder="1" applyAlignment="1">
      <alignment horizontal="center" vertical="center"/>
      <protection/>
    </xf>
    <xf numFmtId="164" fontId="37" fillId="0" borderId="11" xfId="124" applyNumberFormat="1" applyFont="1" applyBorder="1" applyAlignment="1">
      <alignment horizontal="center" vertical="center"/>
      <protection/>
    </xf>
    <xf numFmtId="164" fontId="37" fillId="0" borderId="11" xfId="78" applyFont="1" applyFill="1" applyBorder="1" applyAlignment="1" applyProtection="1">
      <alignment horizontal="center" vertical="center"/>
      <protection/>
    </xf>
    <xf numFmtId="164" fontId="27" fillId="0" borderId="11" xfId="78" applyFont="1" applyFill="1" applyBorder="1" applyAlignment="1" applyProtection="1">
      <alignment horizontal="center" vertical="center"/>
      <protection/>
    </xf>
    <xf numFmtId="0" fontId="38" fillId="0" borderId="0" xfId="124" applyFont="1">
      <alignment/>
      <protection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center" vertical="center"/>
    </xf>
    <xf numFmtId="0" fontId="32" fillId="0" borderId="0" xfId="128" applyFont="1">
      <alignment/>
      <protection/>
    </xf>
    <xf numFmtId="0" fontId="32" fillId="0" borderId="0" xfId="128" applyFont="1" applyAlignment="1">
      <alignment horizontal="right"/>
      <protection/>
    </xf>
    <xf numFmtId="0" fontId="32" fillId="0" borderId="0" xfId="128" applyFont="1" applyAlignment="1">
      <alignment horizontal="center" vertical="center"/>
      <protection/>
    </xf>
    <xf numFmtId="0" fontId="32" fillId="0" borderId="11" xfId="128" applyFont="1" applyBorder="1" applyAlignment="1">
      <alignment horizontal="center" vertical="center" wrapText="1"/>
      <protection/>
    </xf>
    <xf numFmtId="49" fontId="32" fillId="0" borderId="11" xfId="128" applyNumberFormat="1" applyFont="1" applyBorder="1" applyAlignment="1">
      <alignment horizontal="center" vertical="center"/>
      <protection/>
    </xf>
    <xf numFmtId="0" fontId="32" fillId="0" borderId="11" xfId="128" applyFont="1" applyBorder="1" applyAlignment="1">
      <alignment vertical="center" wrapText="1"/>
      <protection/>
    </xf>
    <xf numFmtId="0" fontId="27" fillId="0" borderId="11" xfId="128" applyFont="1" applyBorder="1" applyAlignment="1">
      <alignment horizontal="center" vertical="center"/>
      <protection/>
    </xf>
    <xf numFmtId="170" fontId="27" fillId="0" borderId="11" xfId="178" applyNumberFormat="1" applyFont="1" applyFill="1" applyBorder="1" applyAlignment="1" applyProtection="1">
      <alignment horizontal="center" vertical="center"/>
      <protection/>
    </xf>
    <xf numFmtId="9" fontId="27" fillId="0" borderId="11" xfId="128" applyNumberFormat="1" applyFont="1" applyBorder="1" applyAlignment="1">
      <alignment horizontal="center" vertical="center"/>
      <protection/>
    </xf>
    <xf numFmtId="0" fontId="19" fillId="0" borderId="11" xfId="124" applyNumberFormat="1" applyFont="1" applyBorder="1" applyAlignment="1">
      <alignment horizontal="center" vertical="center"/>
      <protection/>
    </xf>
    <xf numFmtId="3" fontId="27" fillId="0" borderId="11" xfId="128" applyNumberFormat="1" applyFont="1" applyBorder="1" applyAlignment="1">
      <alignment horizontal="center" vertical="center"/>
      <protection/>
    </xf>
    <xf numFmtId="4" fontId="32" fillId="0" borderId="11" xfId="128" applyNumberFormat="1" applyFont="1" applyBorder="1" applyAlignment="1">
      <alignment horizontal="right" vertical="center"/>
      <protection/>
    </xf>
    <xf numFmtId="0" fontId="32" fillId="0" borderId="14" xfId="128" applyFont="1" applyBorder="1" applyAlignment="1">
      <alignment horizontal="center" vertical="center" wrapText="1"/>
      <protection/>
    </xf>
    <xf numFmtId="0" fontId="30" fillId="0" borderId="11" xfId="128" applyFont="1" applyBorder="1" applyAlignment="1">
      <alignment horizontal="center" vertical="center"/>
      <protection/>
    </xf>
    <xf numFmtId="0" fontId="39" fillId="0" borderId="11" xfId="128" applyFont="1" applyBorder="1" applyAlignment="1">
      <alignment vertical="center" wrapText="1"/>
      <protection/>
    </xf>
    <xf numFmtId="0" fontId="27" fillId="0" borderId="14" xfId="128" applyFont="1" applyBorder="1" applyAlignment="1">
      <alignment horizontal="center" vertical="center" wrapText="1"/>
      <protection/>
    </xf>
    <xf numFmtId="0" fontId="32" fillId="0" borderId="13" xfId="128" applyFont="1" applyBorder="1" applyAlignment="1">
      <alignment vertical="center" wrapText="1"/>
      <protection/>
    </xf>
    <xf numFmtId="0" fontId="32" fillId="0" borderId="13" xfId="128" applyFont="1" applyBorder="1" applyAlignment="1">
      <alignment horizontal="center" vertical="center" wrapText="1"/>
      <protection/>
    </xf>
    <xf numFmtId="0" fontId="27" fillId="0" borderId="13" xfId="128" applyFont="1" applyBorder="1" applyAlignment="1">
      <alignment horizontal="center" vertical="center"/>
      <protection/>
    </xf>
    <xf numFmtId="0" fontId="40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0" fillId="0" borderId="11" xfId="0" applyFont="1" applyBorder="1" applyAlignment="1">
      <alignment horizontal="center" vertical="center"/>
    </xf>
    <xf numFmtId="170" fontId="27" fillId="0" borderId="14" xfId="178" applyNumberFormat="1" applyFont="1" applyFill="1" applyBorder="1" applyAlignment="1" applyProtection="1">
      <alignment horizontal="center" vertical="center"/>
      <protection/>
    </xf>
    <xf numFmtId="0" fontId="32" fillId="0" borderId="12" xfId="128" applyFont="1" applyBorder="1" applyAlignment="1">
      <alignment vertical="center" wrapText="1"/>
      <protection/>
    </xf>
    <xf numFmtId="0" fontId="32" fillId="0" borderId="12" xfId="128" applyFont="1" applyBorder="1" applyAlignment="1">
      <alignment horizontal="center" vertical="center" wrapText="1"/>
      <protection/>
    </xf>
    <xf numFmtId="0" fontId="27" fillId="0" borderId="12" xfId="128" applyFont="1" applyBorder="1" applyAlignment="1">
      <alignment horizontal="center" vertical="center"/>
      <protection/>
    </xf>
    <xf numFmtId="0" fontId="32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32" fillId="0" borderId="14" xfId="0" applyFont="1" applyBorder="1" applyAlignment="1">
      <alignment vertical="center" wrapText="1"/>
    </xf>
    <xf numFmtId="3" fontId="27" fillId="0" borderId="11" xfId="0" applyNumberFormat="1" applyFont="1" applyBorder="1" applyAlignment="1">
      <alignment horizontal="center" vertical="center"/>
    </xf>
    <xf numFmtId="9" fontId="27" fillId="0" borderId="11" xfId="0" applyNumberFormat="1" applyFont="1" applyBorder="1" applyAlignment="1">
      <alignment horizontal="center" vertical="center"/>
    </xf>
    <xf numFmtId="164" fontId="39" fillId="0" borderId="11" xfId="124" applyNumberFormat="1" applyFont="1" applyBorder="1" applyAlignment="1">
      <alignment horizontal="center" vertical="center"/>
      <protection/>
    </xf>
    <xf numFmtId="0" fontId="41" fillId="0" borderId="0" xfId="0" applyFont="1" applyAlignment="1">
      <alignment/>
    </xf>
    <xf numFmtId="0" fontId="32" fillId="0" borderId="0" xfId="128" applyFont="1" applyBorder="1" applyAlignment="1">
      <alignment horizontal="center" vertical="center"/>
      <protection/>
    </xf>
    <xf numFmtId="0" fontId="41" fillId="0" borderId="0" xfId="0" applyFont="1" applyBorder="1" applyAlignment="1">
      <alignment/>
    </xf>
    <xf numFmtId="171" fontId="32" fillId="0" borderId="0" xfId="178" applyNumberFormat="1" applyFont="1" applyFill="1" applyBorder="1" applyAlignment="1" applyProtection="1">
      <alignment horizontal="right" vertical="center"/>
      <protection/>
    </xf>
    <xf numFmtId="9" fontId="32" fillId="0" borderId="0" xfId="0" applyNumberFormat="1" applyFont="1" applyBorder="1" applyAlignment="1">
      <alignment horizontal="center" vertical="center"/>
    </xf>
    <xf numFmtId="164" fontId="22" fillId="0" borderId="0" xfId="124" applyNumberFormat="1" applyFont="1" applyBorder="1" applyAlignment="1">
      <alignment horizontal="center" vertical="center"/>
      <protection/>
    </xf>
    <xf numFmtId="4" fontId="34" fillId="0" borderId="0" xfId="0" applyNumberFormat="1" applyFont="1" applyBorder="1" applyAlignment="1">
      <alignment vertical="center"/>
    </xf>
    <xf numFmtId="0" fontId="32" fillId="0" borderId="12" xfId="128" applyFont="1" applyBorder="1" applyAlignment="1">
      <alignment horizontal="center" vertical="center"/>
      <protection/>
    </xf>
    <xf numFmtId="4" fontId="32" fillId="0" borderId="12" xfId="0" applyNumberFormat="1" applyFont="1" applyBorder="1" applyAlignment="1">
      <alignment vertical="center"/>
    </xf>
    <xf numFmtId="0" fontId="32" fillId="0" borderId="11" xfId="128" applyFont="1" applyBorder="1" applyAlignment="1">
      <alignment horizontal="center" vertical="center"/>
      <protection/>
    </xf>
    <xf numFmtId="4" fontId="32" fillId="0" borderId="11" xfId="0" applyNumberFormat="1" applyFont="1" applyBorder="1" applyAlignment="1">
      <alignment vertical="center"/>
    </xf>
    <xf numFmtId="172" fontId="32" fillId="0" borderId="0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42" fillId="0" borderId="0" xfId="128" applyFont="1" applyAlignment="1">
      <alignment horizontal="right"/>
      <protection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vertical="center" wrapText="1"/>
    </xf>
    <xf numFmtId="0" fontId="19" fillId="0" borderId="11" xfId="124" applyFont="1" applyBorder="1" applyAlignment="1">
      <alignment horizontal="center" vertical="center" wrapText="1"/>
      <protection/>
    </xf>
    <xf numFmtId="0" fontId="20" fillId="0" borderId="0" xfId="124" applyFont="1" applyFill="1" applyBorder="1" applyAlignment="1">
      <alignment horizontal="left" vertical="center" wrapText="1"/>
      <protection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9" fillId="0" borderId="15" xfId="124" applyFont="1" applyBorder="1" applyAlignment="1">
      <alignment horizontal="center" vertical="center" wrapText="1"/>
      <protection/>
    </xf>
    <xf numFmtId="0" fontId="27" fillId="0" borderId="0" xfId="128" applyFont="1" applyFill="1" applyBorder="1" applyAlignment="1">
      <alignment horizontal="left" vertical="center" wrapText="1"/>
      <protection/>
    </xf>
    <xf numFmtId="0" fontId="21" fillId="0" borderId="11" xfId="124" applyFont="1" applyBorder="1" applyAlignment="1">
      <alignment horizontal="center" vertical="center" wrapText="1"/>
      <protection/>
    </xf>
    <xf numFmtId="0" fontId="27" fillId="0" borderId="11" xfId="124" applyFont="1" applyBorder="1" applyAlignment="1">
      <alignment horizontal="center" vertical="center" wrapText="1"/>
      <protection/>
    </xf>
    <xf numFmtId="0" fontId="27" fillId="0" borderId="12" xfId="124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</cellXfs>
  <cellStyles count="17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1 1" xfId="35"/>
    <cellStyle name="Accent 1 2" xfId="36"/>
    <cellStyle name="Accent 1 3" xfId="37"/>
    <cellStyle name="Accent 2" xfId="38"/>
    <cellStyle name="Accent 2 1" xfId="39"/>
    <cellStyle name="Accent 2 2" xfId="40"/>
    <cellStyle name="Accent 2 3" xfId="41"/>
    <cellStyle name="Accent 3" xfId="42"/>
    <cellStyle name="Accent 3 1" xfId="43"/>
    <cellStyle name="Accent 3 2" xfId="44"/>
    <cellStyle name="Accent 3 3" xfId="45"/>
    <cellStyle name="Accent 4" xfId="46"/>
    <cellStyle name="Accent 5" xfId="47"/>
    <cellStyle name="Accent 6" xfId="48"/>
    <cellStyle name="Akcent" xfId="49"/>
    <cellStyle name="Akcent 1" xfId="50"/>
    <cellStyle name="Akcent 1 1" xfId="51"/>
    <cellStyle name="Akcent 1 2" xfId="52"/>
    <cellStyle name="Akcent 2" xfId="53"/>
    <cellStyle name="Akcent 2 1" xfId="54"/>
    <cellStyle name="Akcent 2 2" xfId="55"/>
    <cellStyle name="Akcent 3" xfId="56"/>
    <cellStyle name="Akcent 3 1" xfId="57"/>
    <cellStyle name="Akcent 3 2" xfId="58"/>
    <cellStyle name="Akcent 4" xfId="59"/>
    <cellStyle name="Akcent 5" xfId="60"/>
    <cellStyle name="Akcent 6" xfId="61"/>
    <cellStyle name="Bad" xfId="62"/>
    <cellStyle name="Bad 1" xfId="63"/>
    <cellStyle name="Bad 2" xfId="64"/>
    <cellStyle name="Bad 3" xfId="65"/>
    <cellStyle name="Błąd" xfId="66"/>
    <cellStyle name="Błąd 1" xfId="67"/>
    <cellStyle name="Błąd 2" xfId="68"/>
    <cellStyle name="Błąd 3" xfId="69"/>
    <cellStyle name="Dane wejściowe" xfId="70"/>
    <cellStyle name="Dane wyjściowe" xfId="71"/>
    <cellStyle name="Dobry" xfId="72"/>
    <cellStyle name="Dobry 1" xfId="73"/>
    <cellStyle name="Dobry 2" xfId="74"/>
    <cellStyle name="Dobry 3" xfId="75"/>
    <cellStyle name="Comma" xfId="76"/>
    <cellStyle name="Comma [0]" xfId="77"/>
    <cellStyle name="Dziesiętny 2" xfId="78"/>
    <cellStyle name="Dziesiętny 3" xfId="79"/>
    <cellStyle name="Error" xfId="80"/>
    <cellStyle name="Error 1" xfId="81"/>
    <cellStyle name="Error 2" xfId="82"/>
    <cellStyle name="Error 3" xfId="83"/>
    <cellStyle name="Footnote" xfId="84"/>
    <cellStyle name="Footnote 1" xfId="85"/>
    <cellStyle name="Footnote 2" xfId="86"/>
    <cellStyle name="Footnote 3" xfId="87"/>
    <cellStyle name="Good" xfId="88"/>
    <cellStyle name="Good 1" xfId="89"/>
    <cellStyle name="Good 2" xfId="90"/>
    <cellStyle name="Good 3" xfId="91"/>
    <cellStyle name="Heading" xfId="92"/>
    <cellStyle name="Heading 1" xfId="93"/>
    <cellStyle name="Heading 1 1" xfId="94"/>
    <cellStyle name="Heading 1 2" xfId="95"/>
    <cellStyle name="Heading 1 3" xfId="96"/>
    <cellStyle name="Heading 2" xfId="97"/>
    <cellStyle name="Heading 2 1" xfId="98"/>
    <cellStyle name="Heading 2 2" xfId="99"/>
    <cellStyle name="Heading 2 3" xfId="100"/>
    <cellStyle name="Heading 3" xfId="101"/>
    <cellStyle name="Heading 4" xfId="102"/>
    <cellStyle name="Heading 5" xfId="103"/>
    <cellStyle name="Hyperlink" xfId="104"/>
    <cellStyle name="Komórka połączona" xfId="105"/>
    <cellStyle name="Komórka zaznaczona" xfId="106"/>
    <cellStyle name="Nagłówek" xfId="107"/>
    <cellStyle name="Nagłówek 1" xfId="108"/>
    <cellStyle name="Nagłówek 1 1" xfId="109"/>
    <cellStyle name="Nagłówek 1 2" xfId="110"/>
    <cellStyle name="Nagłówek 2" xfId="111"/>
    <cellStyle name="Nagłówek 2 1" xfId="112"/>
    <cellStyle name="Nagłówek 2 2" xfId="113"/>
    <cellStyle name="Nagłówek 3" xfId="114"/>
    <cellStyle name="Nagłówek 4" xfId="115"/>
    <cellStyle name="Neutral" xfId="116"/>
    <cellStyle name="Neutral 1" xfId="117"/>
    <cellStyle name="Neutral 2" xfId="118"/>
    <cellStyle name="Neutral 3" xfId="119"/>
    <cellStyle name="Neutralny" xfId="120"/>
    <cellStyle name="Neutralny 1" xfId="121"/>
    <cellStyle name="Neutralny 2" xfId="122"/>
    <cellStyle name="Neutralny 3" xfId="123"/>
    <cellStyle name="Normalny 2" xfId="124"/>
    <cellStyle name="Normalny 2 2" xfId="125"/>
    <cellStyle name="Normalny 2_Sprzęt_2018_fizykoterapia_ver_1. xls" xfId="126"/>
    <cellStyle name="Normalny 3" xfId="127"/>
    <cellStyle name="Normalny 4" xfId="128"/>
    <cellStyle name="Normalny 5" xfId="129"/>
    <cellStyle name="Notatka" xfId="130"/>
    <cellStyle name="Notatka 1" xfId="131"/>
    <cellStyle name="Notatka 2" xfId="132"/>
    <cellStyle name="Notatka 3" xfId="133"/>
    <cellStyle name="Note" xfId="134"/>
    <cellStyle name="Note 1" xfId="135"/>
    <cellStyle name="Note 2" xfId="136"/>
    <cellStyle name="Note 3" xfId="137"/>
    <cellStyle name="Obliczenia" xfId="138"/>
    <cellStyle name="Followed Hyperlink" xfId="139"/>
    <cellStyle name="Ostrzeżenie" xfId="140"/>
    <cellStyle name="Ostrzeżenie 1" xfId="141"/>
    <cellStyle name="Ostrzeżenie 2" xfId="142"/>
    <cellStyle name="Ostrzeżenie 3" xfId="143"/>
    <cellStyle name="Percent" xfId="144"/>
    <cellStyle name="Procentowy 2" xfId="145"/>
    <cellStyle name="Procentowy 2 2" xfId="146"/>
    <cellStyle name="Procentowy 2_Sprzęt_2018_fizykoterapia_ver_1. xls" xfId="147"/>
    <cellStyle name="Procentowy 3" xfId="148"/>
    <cellStyle name="Procentowy 3 2" xfId="149"/>
    <cellStyle name="Procentowy 3_Sprzęt_2018_fizykoterapia_ver_1. xls" xfId="150"/>
    <cellStyle name="Procentowy 4" xfId="151"/>
    <cellStyle name="Procentowy 5" xfId="152"/>
    <cellStyle name="Przypis dolny" xfId="153"/>
    <cellStyle name="Przypis dolny 1" xfId="154"/>
    <cellStyle name="Przypis dolny 2" xfId="155"/>
    <cellStyle name="Przypis dolny 3" xfId="156"/>
    <cellStyle name="Stan" xfId="157"/>
    <cellStyle name="Stan 1" xfId="158"/>
    <cellStyle name="Stan 2" xfId="159"/>
    <cellStyle name="Stan 3" xfId="160"/>
    <cellStyle name="Status" xfId="161"/>
    <cellStyle name="Status 1" xfId="162"/>
    <cellStyle name="Status 2" xfId="163"/>
    <cellStyle name="Status 3" xfId="164"/>
    <cellStyle name="Suma" xfId="165"/>
    <cellStyle name="Tekst" xfId="166"/>
    <cellStyle name="Tekst 1" xfId="167"/>
    <cellStyle name="Tekst 2" xfId="168"/>
    <cellStyle name="Tekst 3" xfId="169"/>
    <cellStyle name="Tekst objaśnienia" xfId="170"/>
    <cellStyle name="Tekst ostrzeżenia" xfId="171"/>
    <cellStyle name="Text" xfId="172"/>
    <cellStyle name="Text 1" xfId="173"/>
    <cellStyle name="Text 2" xfId="174"/>
    <cellStyle name="Text 3" xfId="175"/>
    <cellStyle name="Tytuł" xfId="176"/>
    <cellStyle name="Uwaga" xfId="177"/>
    <cellStyle name="Currency" xfId="178"/>
    <cellStyle name="Currency [0]" xfId="179"/>
    <cellStyle name="Warning" xfId="180"/>
    <cellStyle name="Warning 1" xfId="181"/>
    <cellStyle name="Warning 2" xfId="182"/>
    <cellStyle name="Warning 3" xfId="183"/>
    <cellStyle name="Zły" xfId="184"/>
    <cellStyle name="Zły 1" xfId="185"/>
    <cellStyle name="Zły 2" xfId="186"/>
    <cellStyle name="Zły 3" xfId="1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7E9F5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1076325</xdr:colOff>
      <xdr:row>16</xdr:row>
      <xdr:rowOff>504825</xdr:rowOff>
    </xdr:from>
    <xdr:to>
      <xdr:col>3</xdr:col>
      <xdr:colOff>0</xdr:colOff>
      <xdr:row>17</xdr:row>
      <xdr:rowOff>200025</xdr:rowOff>
    </xdr:to>
    <xdr:sp fLocksText="0">
      <xdr:nvSpPr>
        <xdr:cNvPr id="1" name="pole tekstowe 1"/>
        <xdr:cNvSpPr txBox="1">
          <a:spLocks noChangeArrowheads="1"/>
        </xdr:cNvSpPr>
      </xdr:nvSpPr>
      <xdr:spPr>
        <a:xfrm>
          <a:off x="4162425" y="98202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0"/>
  <sheetViews>
    <sheetView zoomScale="160" zoomScaleNormal="160" zoomScalePageLayoutView="0" workbookViewId="0" topLeftCell="A1">
      <selection activeCell="A16" sqref="A16"/>
    </sheetView>
  </sheetViews>
  <sheetFormatPr defaultColWidth="8.8984375" defaultRowHeight="14.25"/>
  <cols>
    <col min="1" max="1" width="66.69921875" style="0" customWidth="1"/>
  </cols>
  <sheetData>
    <row r="2" ht="14.25">
      <c r="A2" s="127" t="s">
        <v>126</v>
      </c>
    </row>
    <row r="3" ht="14.25">
      <c r="A3" s="127"/>
    </row>
    <row r="5" ht="23.25">
      <c r="A5" s="1" t="s">
        <v>0</v>
      </c>
    </row>
    <row r="7" ht="54">
      <c r="A7" s="125" t="s">
        <v>125</v>
      </c>
    </row>
    <row r="8" ht="18">
      <c r="A8" s="125"/>
    </row>
    <row r="10" ht="20.25">
      <c r="A10" s="126" t="s">
        <v>123</v>
      </c>
    </row>
  </sheetData>
  <sheetProtection selectLockedCells="1" selectUnlockedCells="1"/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N16"/>
  <sheetViews>
    <sheetView zoomScale="120" zoomScaleNormal="120" zoomScalePageLayoutView="0" workbookViewId="0" topLeftCell="C1">
      <selection activeCell="H6" sqref="H6"/>
    </sheetView>
  </sheetViews>
  <sheetFormatPr defaultColWidth="8.796875" defaultRowHeight="14.25"/>
  <cols>
    <col min="1" max="1" width="8.19921875" style="3" customWidth="1"/>
    <col min="2" max="2" width="40.19921875" style="3" customWidth="1"/>
    <col min="3" max="3" width="33.19921875" style="3" customWidth="1"/>
    <col min="4" max="4" width="5.3984375" style="3" customWidth="1"/>
    <col min="5" max="5" width="9.19921875" style="3" customWidth="1"/>
    <col min="6" max="6" width="10.69921875" style="3" customWidth="1"/>
    <col min="7" max="7" width="9.19921875" style="3" customWidth="1"/>
    <col min="8" max="8" width="5.19921875" style="4" customWidth="1"/>
    <col min="9" max="9" width="13.69921875" style="3" customWidth="1"/>
    <col min="10" max="10" width="14.69921875" style="3" customWidth="1"/>
    <col min="11" max="11" width="12.19921875" style="3" customWidth="1"/>
    <col min="12" max="12" width="11.19921875" style="3" customWidth="1"/>
    <col min="13" max="13" width="11.3984375" style="3" customWidth="1"/>
    <col min="14" max="14" width="17.19921875" style="3" customWidth="1"/>
    <col min="15" max="16384" width="8.69921875" style="3" customWidth="1"/>
  </cols>
  <sheetData>
    <row r="1" spans="1:3" ht="21" customHeight="1">
      <c r="A1" s="5" t="s">
        <v>1</v>
      </c>
      <c r="B1" s="5"/>
      <c r="C1" s="6"/>
    </row>
    <row r="2" spans="1:3" ht="24.75" customHeight="1">
      <c r="A2" s="5" t="s">
        <v>124</v>
      </c>
      <c r="B2" s="5"/>
      <c r="C2" s="6"/>
    </row>
    <row r="3" spans="1:3" ht="30" customHeight="1">
      <c r="A3" s="5" t="s">
        <v>2</v>
      </c>
      <c r="B3" s="6"/>
      <c r="C3" s="6"/>
    </row>
    <row r="4" spans="1:14" ht="111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</row>
    <row r="5" spans="1:14" ht="26.2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 s="19" customFormat="1" ht="42.75" customHeight="1">
      <c r="A6" s="9" t="s">
        <v>17</v>
      </c>
      <c r="B6" s="10" t="s">
        <v>18</v>
      </c>
      <c r="C6" s="11"/>
      <c r="D6" s="9" t="s">
        <v>19</v>
      </c>
      <c r="E6" s="12">
        <v>4000</v>
      </c>
      <c r="F6" s="12"/>
      <c r="G6" s="13"/>
      <c r="H6" s="14"/>
      <c r="I6" s="15"/>
      <c r="J6" s="15"/>
      <c r="K6" s="16"/>
      <c r="L6" s="17"/>
      <c r="M6" s="17"/>
      <c r="N6" s="18"/>
    </row>
    <row r="7" spans="1:14" ht="25.5" customHeight="1">
      <c r="A7" s="130" t="s">
        <v>20</v>
      </c>
      <c r="B7" s="130"/>
      <c r="C7" s="130"/>
      <c r="D7" s="130"/>
      <c r="E7" s="130"/>
      <c r="F7" s="130"/>
      <c r="G7" s="130"/>
      <c r="H7" s="130"/>
      <c r="I7" s="20"/>
      <c r="J7" s="21"/>
      <c r="K7" s="22"/>
      <c r="L7" s="17"/>
      <c r="M7" s="17"/>
      <c r="N7" s="18"/>
    </row>
    <row r="9" spans="2:10" ht="37.5" customHeight="1">
      <c r="B9" s="131"/>
      <c r="C9" s="131"/>
      <c r="D9" s="131"/>
      <c r="E9" s="131"/>
      <c r="F9" s="131"/>
      <c r="G9" s="131"/>
      <c r="H9" s="131"/>
      <c r="I9" s="131"/>
      <c r="J9" s="131"/>
    </row>
    <row r="10" spans="2:12" ht="12.75">
      <c r="B10" s="23"/>
      <c r="C10" s="23"/>
      <c r="L10" s="3" t="s">
        <v>56</v>
      </c>
    </row>
    <row r="11" spans="1:14" ht="14.25">
      <c r="A11" s="132" t="s">
        <v>21</v>
      </c>
      <c r="B11" s="132"/>
      <c r="C11" s="24"/>
      <c r="D11" s="24"/>
      <c r="E11" s="24"/>
      <c r="F11" s="24"/>
      <c r="G11" s="24"/>
      <c r="H11" s="24"/>
      <c r="I11" s="24"/>
      <c r="J11" s="24"/>
      <c r="K11" s="24"/>
      <c r="L11" s="24" t="s">
        <v>49</v>
      </c>
      <c r="M11" s="24"/>
      <c r="N11" s="24"/>
    </row>
    <row r="12" spans="1:14" ht="14.25">
      <c r="A12" s="128"/>
      <c r="B12" s="128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5.75" customHeight="1">
      <c r="A13" s="133" t="s">
        <v>22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</row>
    <row r="14" spans="1:14" ht="15.75" customHeight="1">
      <c r="A14" s="134" t="s">
        <v>23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ht="27" customHeight="1">
      <c r="A15" s="134" t="s">
        <v>24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</row>
    <row r="16" spans="1:14" ht="15.75" customHeight="1">
      <c r="A16" s="129" t="s">
        <v>25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</sheetData>
  <sheetProtection selectLockedCells="1" selectUnlockedCells="1"/>
  <autoFilter ref="A4:K7"/>
  <mergeCells count="7">
    <mergeCell ref="A16:N16"/>
    <mergeCell ref="A7:H7"/>
    <mergeCell ref="B9:J9"/>
    <mergeCell ref="A11:B11"/>
    <mergeCell ref="A13:N13"/>
    <mergeCell ref="A14:N14"/>
    <mergeCell ref="A15:N15"/>
  </mergeCells>
  <dataValidations count="5">
    <dataValidation errorStyle="warning" type="list" operator="equal" allowBlank="1" showErrorMessage="1" sqref="L7">
      <formula1>"I,IIa,IIb,III,A,B,C,D,Nd"</formula1>
    </dataValidation>
    <dataValidation type="list" operator="equal" allowBlank="1" showErrorMessage="1" sqref="M7">
      <formula1>"TAK,NIE,"</formula1>
    </dataValidation>
    <dataValidation operator="equal" allowBlank="1" showErrorMessage="1" sqref="N6:N7">
      <formula1>0</formula1>
    </dataValidation>
    <dataValidation errorStyle="warning" type="list" operator="equal" allowBlank="1" showErrorMessage="1" sqref="M6">
      <formula1>"TAK,NIE,Nd"</formula1>
    </dataValidation>
    <dataValidation errorStyle="warning" type="list" operator="equal" allowBlank="1" showErrorMessage="1" sqref="L6">
      <formula1>"I,IIa,IIb,III,A,B,C,D,Inne,Nd"</formula1>
    </dataValidation>
  </dataValidations>
  <printOptions/>
  <pageMargins left="0.7875" right="0.7875" top="0.5902777777777778" bottom="0.9833333333333333" header="0.5118055555555555" footer="0.5118055555555555"/>
  <pageSetup firstPageNumber="1" useFirstPageNumber="1" fitToHeight="7" fitToWidth="1" horizontalDpi="600" verticalDpi="600" orientation="landscape" paperSize="9" scale="73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BK23"/>
  <sheetViews>
    <sheetView zoomScale="120" zoomScaleNormal="120" zoomScalePageLayoutView="0" workbookViewId="0" topLeftCell="A4">
      <selection activeCell="I13" sqref="I13"/>
    </sheetView>
  </sheetViews>
  <sheetFormatPr defaultColWidth="8.796875" defaultRowHeight="14.25"/>
  <cols>
    <col min="1" max="1" width="4.19921875" style="25" customWidth="1"/>
    <col min="2" max="2" width="31.19921875" style="25" customWidth="1"/>
    <col min="3" max="3" width="29.19921875" style="25" customWidth="1"/>
    <col min="4" max="4" width="5.69921875" style="25" customWidth="1"/>
    <col min="5" max="6" width="8.69921875" style="25" customWidth="1"/>
    <col min="7" max="7" width="7.69921875" style="25" customWidth="1"/>
    <col min="8" max="8" width="5.69921875" style="25" customWidth="1"/>
    <col min="9" max="9" width="13.8984375" style="25" customWidth="1"/>
    <col min="10" max="10" width="12.69921875" style="25" customWidth="1"/>
    <col min="11" max="11" width="15.69921875" style="25" customWidth="1"/>
    <col min="12" max="13" width="8.69921875" style="25" customWidth="1"/>
    <col min="14" max="14" width="17.59765625" style="25" customWidth="1"/>
    <col min="15" max="16384" width="8.69921875" style="25" customWidth="1"/>
  </cols>
  <sheetData>
    <row r="1" spans="1:3" s="3" customFormat="1" ht="21" customHeight="1">
      <c r="A1" s="5" t="s">
        <v>1</v>
      </c>
      <c r="B1" s="5"/>
      <c r="C1" s="6"/>
    </row>
    <row r="2" spans="1:3" s="3" customFormat="1" ht="24.75" customHeight="1">
      <c r="A2" s="5" t="s">
        <v>124</v>
      </c>
      <c r="B2" s="5"/>
      <c r="C2" s="6"/>
    </row>
    <row r="3" spans="1:3" s="3" customFormat="1" ht="30" customHeight="1">
      <c r="A3" s="5" t="s">
        <v>26</v>
      </c>
      <c r="B3" s="5"/>
      <c r="C3" s="6"/>
    </row>
    <row r="4" spans="1:14" ht="101.25">
      <c r="A4" s="26" t="s">
        <v>3</v>
      </c>
      <c r="B4" s="26" t="s">
        <v>4</v>
      </c>
      <c r="C4" s="26" t="s">
        <v>27</v>
      </c>
      <c r="D4" s="8" t="s">
        <v>28</v>
      </c>
      <c r="E4" s="8" t="s">
        <v>29</v>
      </c>
      <c r="F4" s="8" t="s">
        <v>8</v>
      </c>
      <c r="G4" s="8" t="s">
        <v>30</v>
      </c>
      <c r="H4" s="8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</row>
    <row r="5" spans="1:14" ht="12.75">
      <c r="A5" s="26">
        <v>1</v>
      </c>
      <c r="B5" s="26">
        <v>2</v>
      </c>
      <c r="C5" s="26">
        <v>2</v>
      </c>
      <c r="D5" s="8">
        <v>3</v>
      </c>
      <c r="E5" s="27">
        <v>4</v>
      </c>
      <c r="F5" s="27">
        <v>5</v>
      </c>
      <c r="G5" s="27">
        <v>7</v>
      </c>
      <c r="H5" s="28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63" s="35" customFormat="1" ht="42" customHeight="1">
      <c r="A6" s="26" t="s">
        <v>31</v>
      </c>
      <c r="B6" s="29" t="s">
        <v>32</v>
      </c>
      <c r="C6" s="30"/>
      <c r="D6" s="8" t="s">
        <v>19</v>
      </c>
      <c r="E6" s="31">
        <v>200</v>
      </c>
      <c r="F6" s="31"/>
      <c r="G6" s="32"/>
      <c r="H6" s="33"/>
      <c r="I6" s="17"/>
      <c r="J6" s="17"/>
      <c r="K6" s="17"/>
      <c r="L6" s="17"/>
      <c r="M6" s="17"/>
      <c r="N6" s="18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</row>
    <row r="7" spans="1:63" s="35" customFormat="1" ht="42" customHeight="1">
      <c r="A7" s="26" t="s">
        <v>33</v>
      </c>
      <c r="B7" s="29" t="s">
        <v>34</v>
      </c>
      <c r="C7" s="30"/>
      <c r="D7" s="8" t="s">
        <v>19</v>
      </c>
      <c r="E7" s="31">
        <v>50</v>
      </c>
      <c r="F7" s="31"/>
      <c r="G7" s="32"/>
      <c r="H7" s="33"/>
      <c r="I7" s="17"/>
      <c r="J7" s="17"/>
      <c r="K7" s="36"/>
      <c r="L7" s="17"/>
      <c r="M7" s="17"/>
      <c r="N7" s="18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</row>
    <row r="8" spans="1:63" s="35" customFormat="1" ht="30" customHeight="1">
      <c r="A8" s="26" t="s">
        <v>35</v>
      </c>
      <c r="B8" s="29" t="s">
        <v>36</v>
      </c>
      <c r="C8" s="30"/>
      <c r="D8" s="8" t="s">
        <v>37</v>
      </c>
      <c r="E8" s="31">
        <v>12</v>
      </c>
      <c r="F8" s="31"/>
      <c r="G8" s="32"/>
      <c r="H8" s="33"/>
      <c r="I8" s="17"/>
      <c r="J8" s="17"/>
      <c r="K8" s="36"/>
      <c r="L8" s="17"/>
      <c r="M8" s="17"/>
      <c r="N8" s="18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</row>
    <row r="9" spans="1:63" s="35" customFormat="1" ht="30" customHeight="1">
      <c r="A9" s="26" t="s">
        <v>38</v>
      </c>
      <c r="B9" s="29" t="s">
        <v>39</v>
      </c>
      <c r="C9" s="30"/>
      <c r="D9" s="8" t="s">
        <v>37</v>
      </c>
      <c r="E9" s="31">
        <v>1</v>
      </c>
      <c r="F9" s="31"/>
      <c r="G9" s="32"/>
      <c r="H9" s="33"/>
      <c r="I9" s="17"/>
      <c r="J9" s="17"/>
      <c r="K9" s="36"/>
      <c r="L9" s="17"/>
      <c r="M9" s="17"/>
      <c r="N9" s="18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</row>
    <row r="10" spans="1:63" s="35" customFormat="1" ht="30" customHeight="1">
      <c r="A10" s="26" t="s">
        <v>40</v>
      </c>
      <c r="B10" s="29" t="s">
        <v>41</v>
      </c>
      <c r="C10" s="30"/>
      <c r="D10" s="8" t="s">
        <v>37</v>
      </c>
      <c r="E10" s="31">
        <v>2</v>
      </c>
      <c r="F10" s="31"/>
      <c r="G10" s="32"/>
      <c r="H10" s="33"/>
      <c r="I10" s="17"/>
      <c r="J10" s="17"/>
      <c r="K10" s="36"/>
      <c r="L10" s="17"/>
      <c r="M10" s="17"/>
      <c r="N10" s="18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</row>
    <row r="11" spans="1:63" s="35" customFormat="1" ht="30" customHeight="1">
      <c r="A11" s="26" t="s">
        <v>42</v>
      </c>
      <c r="B11" s="29" t="s">
        <v>43</v>
      </c>
      <c r="C11" s="30"/>
      <c r="D11" s="8" t="s">
        <v>19</v>
      </c>
      <c r="E11" s="31">
        <v>2</v>
      </c>
      <c r="F11" s="31"/>
      <c r="G11" s="32"/>
      <c r="H11" s="33"/>
      <c r="I11" s="17"/>
      <c r="J11" s="17"/>
      <c r="K11" s="36"/>
      <c r="L11" s="17"/>
      <c r="M11" s="17"/>
      <c r="N11" s="18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</row>
    <row r="12" spans="1:63" s="35" customFormat="1" ht="30" customHeight="1">
      <c r="A12" s="26" t="s">
        <v>44</v>
      </c>
      <c r="B12" s="29" t="s">
        <v>45</v>
      </c>
      <c r="C12" s="30"/>
      <c r="D12" s="8" t="s">
        <v>37</v>
      </c>
      <c r="E12" s="31">
        <v>2</v>
      </c>
      <c r="F12" s="31"/>
      <c r="G12" s="32"/>
      <c r="H12" s="33"/>
      <c r="I12" s="17"/>
      <c r="J12" s="17"/>
      <c r="K12" s="36"/>
      <c r="L12" s="17"/>
      <c r="M12" s="17"/>
      <c r="N12" s="18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</row>
    <row r="13" spans="1:10" ht="30" customHeight="1">
      <c r="A13" s="135" t="s">
        <v>46</v>
      </c>
      <c r="B13" s="135"/>
      <c r="C13" s="135"/>
      <c r="D13" s="135"/>
      <c r="E13" s="135"/>
      <c r="F13" s="135"/>
      <c r="G13" s="135"/>
      <c r="H13" s="135"/>
      <c r="I13" s="37"/>
      <c r="J13" s="37">
        <f>SUM(J6:J12)</f>
        <v>0</v>
      </c>
    </row>
    <row r="14" spans="1:9" ht="29.25" customHeight="1">
      <c r="A14" s="38"/>
      <c r="B14" s="136" t="s">
        <v>47</v>
      </c>
      <c r="C14" s="136"/>
      <c r="D14" s="136"/>
      <c r="E14" s="136"/>
      <c r="F14" s="38"/>
      <c r="G14" s="38"/>
      <c r="H14" s="39"/>
      <c r="I14" s="40"/>
    </row>
    <row r="15" spans="1:9" ht="22.5" customHeight="1">
      <c r="A15" s="34"/>
      <c r="B15" s="41"/>
      <c r="D15" s="34"/>
      <c r="H15" s="34"/>
      <c r="I15" s="42" t="s">
        <v>48</v>
      </c>
    </row>
    <row r="16" spans="1:9" ht="12.75">
      <c r="A16" s="34"/>
      <c r="I16" s="25" t="s">
        <v>49</v>
      </c>
    </row>
    <row r="19" spans="1:13" ht="14.25">
      <c r="A19" s="132" t="s">
        <v>21</v>
      </c>
      <c r="B19" s="132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26.25" customHeight="1">
      <c r="A20" s="133" t="s">
        <v>22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</row>
    <row r="21" spans="1:13" ht="26.25" customHeight="1">
      <c r="A21" s="134" t="s">
        <v>23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</row>
    <row r="22" spans="1:13" ht="26.25" customHeight="1">
      <c r="A22" s="134" t="s">
        <v>24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ht="15.75" customHeight="1">
      <c r="A23" s="129" t="s">
        <v>25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</row>
  </sheetData>
  <sheetProtection selectLockedCells="1" selectUnlockedCells="1"/>
  <mergeCells count="7">
    <mergeCell ref="A23:M23"/>
    <mergeCell ref="A13:H13"/>
    <mergeCell ref="B14:E14"/>
    <mergeCell ref="A19:B19"/>
    <mergeCell ref="A20:M20"/>
    <mergeCell ref="A21:M21"/>
    <mergeCell ref="A22:M22"/>
  </mergeCells>
  <dataValidations count="3">
    <dataValidation operator="equal" allowBlank="1" showErrorMessage="1" sqref="N6:N12">
      <formula1>0</formula1>
    </dataValidation>
    <dataValidation errorStyle="warning" type="list" operator="equal" allowBlank="1" showErrorMessage="1" sqref="M6:M12">
      <formula1>"TAK,NIE,Nd"</formula1>
    </dataValidation>
    <dataValidation errorStyle="warning" type="list" operator="equal" allowBlank="1" showErrorMessage="1" sqref="L6:L12">
      <formula1>"I,IIa,IIb,III,A,B,C,D,Inne,Nd"</formula1>
    </dataValidation>
  </dataValidations>
  <printOptions/>
  <pageMargins left="0.7874015748031497" right="0.7874015748031497" top="1.062992125984252" bottom="1.062992125984252" header="0.7874015748031497" footer="0.7874015748031497"/>
  <pageSetup fitToHeight="1" fitToWidth="1" horizontalDpi="600" verticalDpi="6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N17"/>
  <sheetViews>
    <sheetView zoomScale="120" zoomScaleNormal="120" zoomScalePageLayoutView="0" workbookViewId="0" topLeftCell="A1">
      <selection activeCell="H6" sqref="H6"/>
    </sheetView>
  </sheetViews>
  <sheetFormatPr defaultColWidth="8.8984375" defaultRowHeight="14.25"/>
  <cols>
    <col min="1" max="1" width="3.69921875" style="0" customWidth="1"/>
    <col min="2" max="2" width="34.69921875" style="0" customWidth="1"/>
    <col min="3" max="3" width="31.19921875" style="0" customWidth="1"/>
    <col min="4" max="4" width="3.69921875" style="0" customWidth="1"/>
    <col min="5" max="6" width="9.19921875" style="0" customWidth="1"/>
    <col min="7" max="7" width="9.69921875" style="0" customWidth="1"/>
    <col min="8" max="8" width="5.19921875" style="0" customWidth="1"/>
    <col min="9" max="9" width="12.19921875" style="0" customWidth="1"/>
    <col min="10" max="11" width="12.69921875" style="0" customWidth="1"/>
    <col min="12" max="13" width="8.8984375" style="0" customWidth="1"/>
    <col min="14" max="14" width="17.8984375" style="0" customWidth="1"/>
  </cols>
  <sheetData>
    <row r="1" spans="1:12" ht="15">
      <c r="A1" s="5" t="s">
        <v>1</v>
      </c>
      <c r="B1" s="5"/>
      <c r="C1" s="6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5" t="s">
        <v>124</v>
      </c>
      <c r="B2" s="5"/>
      <c r="C2" s="6"/>
      <c r="D2" s="3"/>
      <c r="E2" s="3"/>
      <c r="F2" s="3"/>
      <c r="G2" s="3"/>
      <c r="H2" s="3"/>
      <c r="I2" s="3"/>
      <c r="J2" s="3"/>
      <c r="K2" s="3"/>
      <c r="L2" s="3"/>
    </row>
    <row r="3" spans="1:12" ht="18.75" customHeight="1">
      <c r="A3" s="5" t="s">
        <v>121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4" ht="101.25">
      <c r="A4" s="45" t="s">
        <v>3</v>
      </c>
      <c r="B4" s="45" t="s">
        <v>4</v>
      </c>
      <c r="C4" s="45" t="s">
        <v>5</v>
      </c>
      <c r="D4" s="45" t="s">
        <v>6</v>
      </c>
      <c r="E4" s="7" t="s">
        <v>7</v>
      </c>
      <c r="F4" s="7" t="s">
        <v>50</v>
      </c>
      <c r="G4" s="45" t="s">
        <v>51</v>
      </c>
      <c r="H4" s="45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</row>
    <row r="5" spans="1:14" ht="14.25">
      <c r="A5" s="45">
        <v>1</v>
      </c>
      <c r="B5" s="45">
        <v>2</v>
      </c>
      <c r="C5" s="45">
        <v>3</v>
      </c>
      <c r="D5" s="45">
        <v>4</v>
      </c>
      <c r="E5" s="7">
        <v>5</v>
      </c>
      <c r="F5" s="7">
        <v>6</v>
      </c>
      <c r="G5" s="45">
        <v>7</v>
      </c>
      <c r="H5" s="45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 ht="95.25" customHeight="1">
      <c r="A6" s="45" t="s">
        <v>52</v>
      </c>
      <c r="B6" s="46" t="s">
        <v>53</v>
      </c>
      <c r="C6" s="47"/>
      <c r="D6" s="48" t="s">
        <v>37</v>
      </c>
      <c r="E6" s="48">
        <v>14</v>
      </c>
      <c r="F6" s="48" t="s">
        <v>54</v>
      </c>
      <c r="G6" s="49"/>
      <c r="H6" s="50"/>
      <c r="I6" s="16">
        <f>ROUND((E6*G6),2)</f>
        <v>0</v>
      </c>
      <c r="J6" s="16">
        <f>ROUND((I6+(I6*H6)),2)</f>
        <v>0</v>
      </c>
      <c r="K6" s="17"/>
      <c r="L6" s="17"/>
      <c r="M6" s="17"/>
      <c r="N6" s="18"/>
    </row>
    <row r="7" spans="1:12" ht="15" customHeight="1">
      <c r="A7" s="137" t="s">
        <v>55</v>
      </c>
      <c r="B7" s="137"/>
      <c r="C7" s="137"/>
      <c r="D7" s="137"/>
      <c r="E7" s="137"/>
      <c r="F7" s="137"/>
      <c r="G7" s="137"/>
      <c r="H7" s="137"/>
      <c r="I7" s="51">
        <f>SUM(I6)</f>
        <v>0</v>
      </c>
      <c r="J7" s="52">
        <f>SUM(J6)</f>
        <v>0</v>
      </c>
      <c r="K7" s="52"/>
      <c r="L7" s="44"/>
    </row>
    <row r="8" spans="1:12" ht="14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14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4.25">
      <c r="A10" s="44"/>
      <c r="B10" s="44"/>
      <c r="C10" s="44"/>
      <c r="D10" s="44"/>
      <c r="E10" s="44"/>
      <c r="F10" s="44"/>
      <c r="G10" s="44"/>
      <c r="H10" s="44"/>
      <c r="I10" s="44" t="s">
        <v>56</v>
      </c>
      <c r="J10" s="44"/>
      <c r="K10" s="44"/>
      <c r="L10" s="44"/>
    </row>
    <row r="11" spans="1:12" ht="14.25">
      <c r="A11" s="44"/>
      <c r="B11" s="44"/>
      <c r="C11" s="44"/>
      <c r="D11" s="44"/>
      <c r="E11" s="44"/>
      <c r="F11" s="44"/>
      <c r="G11" s="44"/>
      <c r="H11" s="44"/>
      <c r="I11" s="44" t="s">
        <v>49</v>
      </c>
      <c r="J11" s="53"/>
      <c r="K11" s="53"/>
      <c r="L11" s="44"/>
    </row>
    <row r="13" spans="1:13" ht="14.25">
      <c r="A13" s="132" t="s">
        <v>21</v>
      </c>
      <c r="B13" s="132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26.25" customHeight="1">
      <c r="A14" s="133" t="s">
        <v>22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</row>
    <row r="15" spans="1:13" ht="26.25" customHeight="1">
      <c r="A15" s="134" t="s">
        <v>23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26.25" customHeight="1">
      <c r="A16" s="134" t="s">
        <v>24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3" ht="15.75" customHeight="1">
      <c r="A17" s="129" t="s">
        <v>25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</row>
  </sheetData>
  <sheetProtection selectLockedCells="1" selectUnlockedCells="1"/>
  <mergeCells count="6">
    <mergeCell ref="A7:H7"/>
    <mergeCell ref="A13:B13"/>
    <mergeCell ref="A14:M14"/>
    <mergeCell ref="A15:M15"/>
    <mergeCell ref="A16:M16"/>
    <mergeCell ref="A17:M17"/>
  </mergeCells>
  <dataValidations count="3">
    <dataValidation operator="equal" allowBlank="1" showErrorMessage="1" sqref="N6">
      <formula1>0</formula1>
    </dataValidation>
    <dataValidation errorStyle="warning" type="list" operator="equal" allowBlank="1" showErrorMessage="1" sqref="M6">
      <formula1>"TAK,NIE,Nd"</formula1>
    </dataValidation>
    <dataValidation errorStyle="warning" type="list" operator="equal" allowBlank="1" showErrorMessage="1" sqref="L6">
      <formula1>"I,IIa,IIb,III,A,B,C,D,Inne,Nd"</formula1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N12"/>
  <sheetViews>
    <sheetView zoomScalePageLayoutView="0" workbookViewId="0" topLeftCell="A1">
      <selection activeCell="H6" sqref="H6"/>
    </sheetView>
  </sheetViews>
  <sheetFormatPr defaultColWidth="8.796875" defaultRowHeight="14.25"/>
  <cols>
    <col min="1" max="1" width="6.69921875" style="44" customWidth="1"/>
    <col min="2" max="2" width="40.3984375" style="44" customWidth="1"/>
    <col min="3" max="3" width="30.3984375" style="44" customWidth="1"/>
    <col min="4" max="4" width="6.3984375" style="44" customWidth="1"/>
    <col min="5" max="5" width="8.69921875" style="44" customWidth="1"/>
    <col min="6" max="6" width="6.3984375" style="44" customWidth="1"/>
    <col min="7" max="7" width="8.69921875" style="44" customWidth="1"/>
    <col min="8" max="8" width="6.3984375" style="44" customWidth="1"/>
    <col min="9" max="10" width="12.3984375" style="44" customWidth="1"/>
    <col min="11" max="11" width="12.19921875" style="44" customWidth="1"/>
    <col min="12" max="13" width="8.69921875" style="44" customWidth="1"/>
    <col min="14" max="14" width="17.69921875" style="44" customWidth="1"/>
    <col min="15" max="16384" width="8.69921875" style="44" customWidth="1"/>
  </cols>
  <sheetData>
    <row r="1" spans="1:11" s="3" customFormat="1" ht="21" customHeight="1">
      <c r="A1" s="54" t="s">
        <v>57</v>
      </c>
      <c r="B1" s="55"/>
      <c r="C1" s="56"/>
      <c r="D1" s="57"/>
      <c r="E1" s="57"/>
      <c r="F1" s="57"/>
      <c r="G1" s="57"/>
      <c r="H1" s="57"/>
      <c r="I1" s="58"/>
      <c r="J1" s="57"/>
      <c r="K1" s="57"/>
    </row>
    <row r="2" spans="1:11" s="3" customFormat="1" ht="24.75" customHeight="1">
      <c r="A2" s="5" t="s">
        <v>124</v>
      </c>
      <c r="B2" s="55"/>
      <c r="C2" s="56"/>
      <c r="D2" s="57"/>
      <c r="E2" s="57"/>
      <c r="F2" s="57"/>
      <c r="G2" s="57"/>
      <c r="H2" s="57"/>
      <c r="I2" s="58"/>
      <c r="J2" s="57"/>
      <c r="K2" s="57"/>
    </row>
    <row r="3" spans="1:11" ht="30" customHeight="1">
      <c r="A3" s="55" t="s">
        <v>122</v>
      </c>
      <c r="B3" s="57"/>
      <c r="C3" s="57"/>
      <c r="D3" s="57"/>
      <c r="E3" s="59"/>
      <c r="F3" s="57"/>
      <c r="G3" s="60"/>
      <c r="H3" s="57"/>
      <c r="I3" s="57"/>
      <c r="J3" s="57"/>
      <c r="K3" s="57"/>
    </row>
    <row r="4" spans="1:14" ht="97.5" customHeight="1">
      <c r="A4" s="61" t="s">
        <v>3</v>
      </c>
      <c r="B4" s="61" t="s">
        <v>4</v>
      </c>
      <c r="C4" s="61" t="s">
        <v>27</v>
      </c>
      <c r="D4" s="61" t="s">
        <v>6</v>
      </c>
      <c r="E4" s="61" t="s">
        <v>7</v>
      </c>
      <c r="F4" s="61" t="s">
        <v>50</v>
      </c>
      <c r="G4" s="45" t="s">
        <v>58</v>
      </c>
      <c r="H4" s="61" t="s">
        <v>10</v>
      </c>
      <c r="I4" s="61" t="s">
        <v>11</v>
      </c>
      <c r="J4" s="61" t="s">
        <v>12</v>
      </c>
      <c r="K4" s="7" t="s">
        <v>13</v>
      </c>
      <c r="L4" s="7" t="s">
        <v>14</v>
      </c>
      <c r="M4" s="7" t="s">
        <v>15</v>
      </c>
      <c r="N4" s="7" t="s">
        <v>16</v>
      </c>
    </row>
    <row r="5" spans="1:14" ht="12.7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7">
        <v>11</v>
      </c>
      <c r="L5" s="7">
        <v>12</v>
      </c>
      <c r="M5" s="7">
        <v>13</v>
      </c>
      <c r="N5" s="7">
        <v>14</v>
      </c>
    </row>
    <row r="6" spans="1:14" ht="48" customHeight="1">
      <c r="A6" s="62" t="s">
        <v>59</v>
      </c>
      <c r="B6" s="63" t="s">
        <v>60</v>
      </c>
      <c r="C6" s="64"/>
      <c r="D6" s="65" t="s">
        <v>19</v>
      </c>
      <c r="E6" s="66">
        <v>10</v>
      </c>
      <c r="F6" s="66"/>
      <c r="G6" s="67"/>
      <c r="H6" s="68"/>
      <c r="I6" s="69">
        <f>ROUND((E6*G6),2)</f>
        <v>0</v>
      </c>
      <c r="J6" s="69">
        <f>ROUND((I6+(I6*H6)),2)</f>
        <v>0</v>
      </c>
      <c r="K6" s="17"/>
      <c r="L6" s="17"/>
      <c r="M6" s="17"/>
      <c r="N6" s="18"/>
    </row>
    <row r="7" spans="1:11" ht="27.75" customHeight="1">
      <c r="A7" s="138" t="s">
        <v>61</v>
      </c>
      <c r="B7" s="138"/>
      <c r="C7" s="138"/>
      <c r="D7" s="138"/>
      <c r="E7" s="138"/>
      <c r="F7" s="138"/>
      <c r="G7" s="138"/>
      <c r="H7" s="138"/>
      <c r="I7" s="70">
        <f>SUM(I6:I6)</f>
        <v>0</v>
      </c>
      <c r="J7" s="71">
        <f>SUM(J6:J6)</f>
        <v>0</v>
      </c>
      <c r="K7" s="72"/>
    </row>
    <row r="9" ht="12.75">
      <c r="B9" s="73"/>
    </row>
    <row r="10" ht="49.5" customHeight="1">
      <c r="B10" s="23"/>
    </row>
    <row r="11" spans="8:10" ht="12.75">
      <c r="H11" s="44" t="s">
        <v>56</v>
      </c>
      <c r="J11" s="44" t="s">
        <v>56</v>
      </c>
    </row>
    <row r="12" spans="8:11" ht="12.75">
      <c r="H12" s="44" t="s">
        <v>49</v>
      </c>
      <c r="I12" s="53"/>
      <c r="J12" s="44" t="s">
        <v>49</v>
      </c>
      <c r="K12" s="53"/>
    </row>
  </sheetData>
  <sheetProtection selectLockedCells="1" selectUnlockedCells="1"/>
  <mergeCells count="1">
    <mergeCell ref="A7:H7"/>
  </mergeCells>
  <dataValidations count="3">
    <dataValidation operator="equal" allowBlank="1" showErrorMessage="1" sqref="N6">
      <formula1>0</formula1>
    </dataValidation>
    <dataValidation errorStyle="warning" type="list" operator="equal" allowBlank="1" showErrorMessage="1" sqref="M6">
      <formula1>"TAK,NIE,Nd"</formula1>
    </dataValidation>
    <dataValidation errorStyle="warning" type="list" operator="equal" allowBlank="1" showErrorMessage="1" sqref="L6">
      <formula1>"I,IIa,IIb,III,A,B,C,D,Inne,Nd"</formula1>
    </dataValidation>
  </dataValidations>
  <printOptions/>
  <pageMargins left="0.7875" right="0.7875" top="1.0527777777777778" bottom="1.0527777777777778" header="0.7875" footer="0.7875"/>
  <pageSetup horizontalDpi="600" verticalDpi="600" orientation="landscape" paperSize="9" scale="7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110" zoomScaleNormal="110" zoomScalePageLayoutView="0" workbookViewId="0" topLeftCell="A22">
      <selection activeCell="J29" sqref="J29"/>
    </sheetView>
  </sheetViews>
  <sheetFormatPr defaultColWidth="8.8984375" defaultRowHeight="14.25"/>
  <cols>
    <col min="1" max="1" width="6.19921875" style="0" customWidth="1"/>
    <col min="2" max="2" width="26.19921875" style="0" customWidth="1"/>
    <col min="3" max="3" width="13.69921875" style="0" customWidth="1"/>
    <col min="4" max="4" width="8.8984375" style="0" customWidth="1"/>
    <col min="5" max="5" width="8.19921875" style="0" customWidth="1"/>
    <col min="6" max="6" width="8.69921875" style="2" customWidth="1"/>
    <col min="7" max="7" width="5.69921875" style="74" customWidth="1"/>
    <col min="8" max="8" width="11.8984375" style="2" customWidth="1"/>
    <col min="9" max="10" width="12.19921875" style="2" customWidth="1"/>
    <col min="11" max="12" width="8.8984375" style="0" customWidth="1"/>
    <col min="13" max="13" width="17.8984375" style="0" customWidth="1"/>
  </cols>
  <sheetData>
    <row r="1" spans="1:10" ht="21" customHeight="1">
      <c r="A1" s="55" t="s">
        <v>1</v>
      </c>
      <c r="B1" s="75"/>
      <c r="C1" s="75"/>
      <c r="D1" s="75"/>
      <c r="E1" s="75"/>
      <c r="F1" s="76"/>
      <c r="G1" s="77"/>
      <c r="H1" s="76"/>
      <c r="I1" s="76"/>
      <c r="J1" s="76"/>
    </row>
    <row r="2" spans="1:10" ht="21" customHeight="1">
      <c r="A2" s="55" t="s">
        <v>124</v>
      </c>
      <c r="B2" s="75"/>
      <c r="C2" s="75"/>
      <c r="D2" s="75"/>
      <c r="E2" s="75"/>
      <c r="F2" s="76"/>
      <c r="G2" s="77"/>
      <c r="H2" s="76"/>
      <c r="I2" s="76"/>
      <c r="J2" s="76"/>
    </row>
    <row r="3" spans="1:10" ht="22.5" customHeight="1">
      <c r="A3" s="55" t="s">
        <v>62</v>
      </c>
      <c r="B3" s="75"/>
      <c r="C3" s="78"/>
      <c r="D3" s="78"/>
      <c r="E3" s="78"/>
      <c r="F3" s="79"/>
      <c r="G3" s="80"/>
      <c r="H3" s="79"/>
      <c r="I3" s="79"/>
      <c r="J3" s="79"/>
    </row>
    <row r="4" spans="1:13" ht="159.75" customHeight="1">
      <c r="A4" s="81" t="s">
        <v>63</v>
      </c>
      <c r="B4" s="81" t="s">
        <v>64</v>
      </c>
      <c r="C4" s="81" t="s">
        <v>65</v>
      </c>
      <c r="D4" s="81" t="s">
        <v>66</v>
      </c>
      <c r="E4" s="81" t="s">
        <v>67</v>
      </c>
      <c r="F4" s="81" t="s">
        <v>68</v>
      </c>
      <c r="G4" s="81" t="s">
        <v>69</v>
      </c>
      <c r="H4" s="81" t="s">
        <v>70</v>
      </c>
      <c r="I4" s="81" t="s">
        <v>71</v>
      </c>
      <c r="J4" s="7" t="s">
        <v>13</v>
      </c>
      <c r="K4" s="7" t="s">
        <v>14</v>
      </c>
      <c r="L4" s="7" t="s">
        <v>15</v>
      </c>
      <c r="M4" s="7" t="s">
        <v>16</v>
      </c>
    </row>
    <row r="5" spans="1:13" ht="14.25">
      <c r="A5" s="81">
        <v>1</v>
      </c>
      <c r="B5" s="81">
        <v>2</v>
      </c>
      <c r="C5" s="81">
        <v>3</v>
      </c>
      <c r="D5" s="81">
        <v>4</v>
      </c>
      <c r="E5" s="81">
        <v>5</v>
      </c>
      <c r="F5" s="81">
        <v>7</v>
      </c>
      <c r="G5" s="81">
        <v>8</v>
      </c>
      <c r="H5" s="81">
        <v>9</v>
      </c>
      <c r="I5" s="81">
        <v>10</v>
      </c>
      <c r="J5" s="7">
        <v>11</v>
      </c>
      <c r="K5" s="7">
        <v>12</v>
      </c>
      <c r="L5" s="7">
        <v>13</v>
      </c>
      <c r="M5" s="7">
        <v>14</v>
      </c>
    </row>
    <row r="6" spans="1:13" ht="45" customHeight="1">
      <c r="A6" s="82" t="s">
        <v>72</v>
      </c>
      <c r="B6" s="83" t="s">
        <v>73</v>
      </c>
      <c r="C6" s="81"/>
      <c r="D6" s="84" t="s">
        <v>74</v>
      </c>
      <c r="E6" s="84">
        <v>8</v>
      </c>
      <c r="F6" s="85"/>
      <c r="G6" s="86"/>
      <c r="H6" s="69"/>
      <c r="I6" s="69"/>
      <c r="J6" s="17"/>
      <c r="K6" s="17"/>
      <c r="L6" s="17"/>
      <c r="M6" s="87"/>
    </row>
    <row r="7" spans="1:13" ht="45" customHeight="1">
      <c r="A7" s="82" t="s">
        <v>75</v>
      </c>
      <c r="B7" s="83" t="s">
        <v>76</v>
      </c>
      <c r="C7" s="81"/>
      <c r="D7" s="84" t="s">
        <v>74</v>
      </c>
      <c r="E7" s="88">
        <v>3</v>
      </c>
      <c r="F7" s="85"/>
      <c r="G7" s="86"/>
      <c r="H7" s="69"/>
      <c r="I7" s="69"/>
      <c r="J7" s="89"/>
      <c r="K7" s="17"/>
      <c r="L7" s="17"/>
      <c r="M7" s="18"/>
    </row>
    <row r="8" spans="1:13" ht="45" customHeight="1">
      <c r="A8" s="82" t="s">
        <v>77</v>
      </c>
      <c r="B8" s="83" t="s">
        <v>78</v>
      </c>
      <c r="C8" s="81"/>
      <c r="D8" s="84" t="s">
        <v>74</v>
      </c>
      <c r="E8" s="84">
        <v>4</v>
      </c>
      <c r="F8" s="85"/>
      <c r="G8" s="86"/>
      <c r="H8" s="69"/>
      <c r="I8" s="69"/>
      <c r="J8" s="89"/>
      <c r="K8" s="17"/>
      <c r="L8" s="17"/>
      <c r="M8" s="18"/>
    </row>
    <row r="9" spans="1:13" ht="45" customHeight="1">
      <c r="A9" s="82" t="s">
        <v>79</v>
      </c>
      <c r="B9" s="83" t="s">
        <v>80</v>
      </c>
      <c r="C9" s="81"/>
      <c r="D9" s="84" t="s">
        <v>74</v>
      </c>
      <c r="E9" s="84">
        <v>8</v>
      </c>
      <c r="F9" s="85"/>
      <c r="G9" s="86"/>
      <c r="H9" s="69"/>
      <c r="I9" s="69"/>
      <c r="J9" s="89"/>
      <c r="K9" s="17"/>
      <c r="L9" s="17"/>
      <c r="M9" s="18"/>
    </row>
    <row r="10" spans="1:13" ht="45" customHeight="1">
      <c r="A10" s="82" t="s">
        <v>81</v>
      </c>
      <c r="B10" s="83" t="s">
        <v>82</v>
      </c>
      <c r="C10" s="81"/>
      <c r="D10" s="84" t="s">
        <v>74</v>
      </c>
      <c r="E10" s="88">
        <v>8</v>
      </c>
      <c r="F10" s="85"/>
      <c r="G10" s="86"/>
      <c r="H10" s="69"/>
      <c r="I10" s="69"/>
      <c r="J10" s="89"/>
      <c r="K10" s="17"/>
      <c r="L10" s="17"/>
      <c r="M10" s="18"/>
    </row>
    <row r="11" spans="1:13" ht="45" customHeight="1">
      <c r="A11" s="82" t="s">
        <v>83</v>
      </c>
      <c r="B11" s="83" t="s">
        <v>84</v>
      </c>
      <c r="C11" s="90"/>
      <c r="D11" s="84" t="s">
        <v>74</v>
      </c>
      <c r="E11" s="88">
        <v>8</v>
      </c>
      <c r="F11" s="85"/>
      <c r="G11" s="86"/>
      <c r="H11" s="69"/>
      <c r="I11" s="69"/>
      <c r="J11" s="89"/>
      <c r="K11" s="17"/>
      <c r="L11" s="17"/>
      <c r="M11" s="18"/>
    </row>
    <row r="12" spans="1:13" ht="45" customHeight="1">
      <c r="A12" s="82" t="s">
        <v>85</v>
      </c>
      <c r="B12" s="83" t="s">
        <v>86</v>
      </c>
      <c r="C12" s="90"/>
      <c r="D12" s="84" t="s">
        <v>74</v>
      </c>
      <c r="E12" s="88">
        <v>12</v>
      </c>
      <c r="F12" s="85"/>
      <c r="G12" s="86"/>
      <c r="H12" s="69"/>
      <c r="I12" s="69"/>
      <c r="J12" s="89"/>
      <c r="K12" s="17"/>
      <c r="L12" s="17"/>
      <c r="M12" s="18"/>
    </row>
    <row r="13" spans="1:13" ht="45" customHeight="1">
      <c r="A13" s="82" t="s">
        <v>87</v>
      </c>
      <c r="B13" s="83" t="s">
        <v>88</v>
      </c>
      <c r="C13" s="81"/>
      <c r="D13" s="84" t="s">
        <v>74</v>
      </c>
      <c r="E13" s="88">
        <v>5</v>
      </c>
      <c r="F13" s="85"/>
      <c r="G13" s="86"/>
      <c r="H13" s="69"/>
      <c r="I13" s="69"/>
      <c r="J13" s="89"/>
      <c r="K13" s="17"/>
      <c r="L13" s="17"/>
      <c r="M13" s="18"/>
    </row>
    <row r="14" spans="1:13" ht="45" customHeight="1">
      <c r="A14" s="82" t="s">
        <v>89</v>
      </c>
      <c r="B14" s="83" t="s">
        <v>90</v>
      </c>
      <c r="C14" s="81"/>
      <c r="D14" s="84" t="s">
        <v>74</v>
      </c>
      <c r="E14" s="91">
        <v>9</v>
      </c>
      <c r="F14" s="85"/>
      <c r="G14" s="86"/>
      <c r="H14" s="69"/>
      <c r="I14" s="69"/>
      <c r="J14" s="89"/>
      <c r="K14" s="17"/>
      <c r="L14" s="17"/>
      <c r="M14" s="18"/>
    </row>
    <row r="15" spans="1:13" ht="45" customHeight="1">
      <c r="A15" s="82" t="s">
        <v>91</v>
      </c>
      <c r="B15" s="83" t="s">
        <v>92</v>
      </c>
      <c r="C15" s="81"/>
      <c r="D15" s="84" t="s">
        <v>74</v>
      </c>
      <c r="E15" s="84">
        <v>1</v>
      </c>
      <c r="F15" s="85"/>
      <c r="G15" s="86"/>
      <c r="H15" s="69"/>
      <c r="I15" s="69"/>
      <c r="J15" s="89"/>
      <c r="K15" s="17"/>
      <c r="L15" s="17"/>
      <c r="M15" s="18"/>
    </row>
    <row r="16" spans="1:13" ht="45" customHeight="1">
      <c r="A16" s="82" t="s">
        <v>93</v>
      </c>
      <c r="B16" s="83" t="s">
        <v>94</v>
      </c>
      <c r="C16" s="81"/>
      <c r="D16" s="84" t="s">
        <v>74</v>
      </c>
      <c r="E16" s="84">
        <v>8</v>
      </c>
      <c r="F16" s="85"/>
      <c r="G16" s="86"/>
      <c r="H16" s="69"/>
      <c r="I16" s="69"/>
      <c r="J16" s="89"/>
      <c r="K16" s="17"/>
      <c r="L16" s="17"/>
      <c r="M16" s="18"/>
    </row>
    <row r="17" spans="1:13" ht="45" customHeight="1">
      <c r="A17" s="82" t="s">
        <v>95</v>
      </c>
      <c r="B17" s="92" t="s">
        <v>96</v>
      </c>
      <c r="C17" s="81"/>
      <c r="D17" s="84" t="s">
        <v>74</v>
      </c>
      <c r="E17" s="84">
        <v>20</v>
      </c>
      <c r="F17" s="85"/>
      <c r="G17" s="86"/>
      <c r="H17" s="69"/>
      <c r="I17" s="69"/>
      <c r="J17" s="89"/>
      <c r="K17" s="17"/>
      <c r="L17" s="17"/>
      <c r="M17" s="18"/>
    </row>
    <row r="18" spans="1:13" ht="45" customHeight="1">
      <c r="A18" s="82" t="s">
        <v>97</v>
      </c>
      <c r="B18" s="92" t="s">
        <v>98</v>
      </c>
      <c r="C18" s="90"/>
      <c r="D18" s="93" t="s">
        <v>74</v>
      </c>
      <c r="E18" s="93">
        <v>20</v>
      </c>
      <c r="F18" s="85"/>
      <c r="G18" s="86"/>
      <c r="H18" s="69"/>
      <c r="I18" s="69"/>
      <c r="J18" s="89"/>
      <c r="K18" s="17"/>
      <c r="L18" s="17"/>
      <c r="M18" s="18"/>
    </row>
    <row r="19" spans="1:13" ht="45" customHeight="1">
      <c r="A19" s="82" t="s">
        <v>99</v>
      </c>
      <c r="B19" s="83" t="s">
        <v>100</v>
      </c>
      <c r="C19" s="81"/>
      <c r="D19" s="84" t="s">
        <v>74</v>
      </c>
      <c r="E19" s="88">
        <v>2</v>
      </c>
      <c r="F19" s="85"/>
      <c r="G19" s="86"/>
      <c r="H19" s="69"/>
      <c r="I19" s="69"/>
      <c r="J19" s="89"/>
      <c r="K19" s="17"/>
      <c r="L19" s="17"/>
      <c r="M19" s="18"/>
    </row>
    <row r="20" spans="1:13" ht="45" customHeight="1">
      <c r="A20" s="82" t="s">
        <v>101</v>
      </c>
      <c r="B20" s="94" t="s">
        <v>102</v>
      </c>
      <c r="C20" s="95"/>
      <c r="D20" s="96" t="s">
        <v>19</v>
      </c>
      <c r="E20" s="96">
        <v>4</v>
      </c>
      <c r="F20" s="85"/>
      <c r="G20" s="86"/>
      <c r="H20" s="69"/>
      <c r="I20" s="69"/>
      <c r="J20" s="89"/>
      <c r="K20" s="17"/>
      <c r="L20" s="17"/>
      <c r="M20" s="18"/>
    </row>
    <row r="21" spans="1:13" ht="45" customHeight="1">
      <c r="A21" s="82" t="s">
        <v>103</v>
      </c>
      <c r="B21" s="97" t="s">
        <v>104</v>
      </c>
      <c r="C21" s="98"/>
      <c r="D21" s="99" t="s">
        <v>19</v>
      </c>
      <c r="E21" s="99">
        <v>10</v>
      </c>
      <c r="F21" s="100"/>
      <c r="G21" s="86"/>
      <c r="H21" s="69"/>
      <c r="I21" s="69"/>
      <c r="J21" s="89"/>
      <c r="K21" s="17"/>
      <c r="L21" s="17"/>
      <c r="M21" s="18"/>
    </row>
    <row r="22" spans="1:13" ht="45" customHeight="1">
      <c r="A22" s="82" t="s">
        <v>105</v>
      </c>
      <c r="B22" s="101" t="s">
        <v>106</v>
      </c>
      <c r="C22" s="102"/>
      <c r="D22" s="103" t="s">
        <v>19</v>
      </c>
      <c r="E22" s="103">
        <v>1</v>
      </c>
      <c r="F22" s="85"/>
      <c r="G22" s="86"/>
      <c r="H22" s="69"/>
      <c r="I22" s="69"/>
      <c r="J22" s="89"/>
      <c r="K22" s="17"/>
      <c r="L22" s="17"/>
      <c r="M22" s="18"/>
    </row>
    <row r="23" spans="1:13" ht="45" customHeight="1">
      <c r="A23" s="82" t="s">
        <v>107</v>
      </c>
      <c r="B23" s="83" t="s">
        <v>108</v>
      </c>
      <c r="C23" s="81"/>
      <c r="D23" s="84" t="s">
        <v>74</v>
      </c>
      <c r="E23" s="84">
        <v>4</v>
      </c>
      <c r="F23" s="85"/>
      <c r="G23" s="86"/>
      <c r="H23" s="69"/>
      <c r="I23" s="69"/>
      <c r="J23" s="89"/>
      <c r="K23" s="17"/>
      <c r="L23" s="17"/>
      <c r="M23" s="18"/>
    </row>
    <row r="24" spans="1:13" ht="45" customHeight="1">
      <c r="A24" s="82" t="s">
        <v>109</v>
      </c>
      <c r="B24" s="83" t="s">
        <v>110</v>
      </c>
      <c r="C24" s="81"/>
      <c r="D24" s="84" t="s">
        <v>19</v>
      </c>
      <c r="E24" s="84">
        <v>6</v>
      </c>
      <c r="F24" s="85"/>
      <c r="G24" s="86"/>
      <c r="H24" s="69"/>
      <c r="I24" s="69"/>
      <c r="J24" s="89"/>
      <c r="K24" s="17"/>
      <c r="L24" s="17"/>
      <c r="M24" s="18"/>
    </row>
    <row r="25" spans="1:13" ht="45" customHeight="1">
      <c r="A25" s="82" t="s">
        <v>111</v>
      </c>
      <c r="B25" s="104" t="s">
        <v>112</v>
      </c>
      <c r="C25" s="105"/>
      <c r="D25" s="106" t="s">
        <v>19</v>
      </c>
      <c r="E25" s="106">
        <v>1</v>
      </c>
      <c r="F25" s="85"/>
      <c r="G25" s="86"/>
      <c r="H25" s="69"/>
      <c r="I25" s="69"/>
      <c r="J25" s="89"/>
      <c r="K25" s="17"/>
      <c r="L25" s="17"/>
      <c r="M25" s="18"/>
    </row>
    <row r="26" spans="1:13" ht="45" customHeight="1">
      <c r="A26" s="82" t="s">
        <v>113</v>
      </c>
      <c r="B26" s="107" t="s">
        <v>114</v>
      </c>
      <c r="C26" s="105"/>
      <c r="D26" s="106" t="s">
        <v>19</v>
      </c>
      <c r="E26" s="108">
        <v>1</v>
      </c>
      <c r="F26" s="85"/>
      <c r="G26" s="86"/>
      <c r="H26" s="69"/>
      <c r="I26" s="69"/>
      <c r="J26" s="89"/>
      <c r="K26" s="17"/>
      <c r="L26" s="17"/>
      <c r="M26" s="18"/>
    </row>
    <row r="27" spans="1:13" ht="45" customHeight="1">
      <c r="A27" s="82" t="s">
        <v>115</v>
      </c>
      <c r="B27" s="107" t="s">
        <v>116</v>
      </c>
      <c r="C27" s="105"/>
      <c r="D27" s="106" t="s">
        <v>74</v>
      </c>
      <c r="E27" s="106">
        <v>300</v>
      </c>
      <c r="F27" s="85"/>
      <c r="G27" s="109"/>
      <c r="H27" s="69"/>
      <c r="I27" s="69"/>
      <c r="J27" s="89"/>
      <c r="K27" s="17"/>
      <c r="L27" s="17"/>
      <c r="M27" s="18"/>
    </row>
    <row r="28" spans="1:10" s="111" customFormat="1" ht="29.25" customHeight="1">
      <c r="A28" s="139" t="s">
        <v>117</v>
      </c>
      <c r="B28" s="139"/>
      <c r="C28" s="139"/>
      <c r="D28" s="139"/>
      <c r="E28" s="139"/>
      <c r="F28" s="139"/>
      <c r="G28" s="139"/>
      <c r="H28" s="110">
        <f>SUM(H6:H27)</f>
        <v>0</v>
      </c>
      <c r="I28" s="110">
        <f>SUM(I6:I27)</f>
        <v>0</v>
      </c>
      <c r="J28" s="69"/>
    </row>
    <row r="29" spans="1:10" s="111" customFormat="1" ht="37.5" customHeight="1">
      <c r="A29" s="112"/>
      <c r="B29" s="113"/>
      <c r="C29" s="113"/>
      <c r="D29" s="113"/>
      <c r="E29" s="113"/>
      <c r="F29" s="114"/>
      <c r="G29" s="115"/>
      <c r="H29" s="116"/>
      <c r="I29" s="116"/>
      <c r="J29" s="117"/>
    </row>
    <row r="30" spans="1:10" ht="14.25" hidden="1">
      <c r="A30" s="118" t="s">
        <v>118</v>
      </c>
      <c r="J30" s="119"/>
    </row>
    <row r="31" spans="1:10" ht="14.25" hidden="1">
      <c r="A31" s="120" t="s">
        <v>119</v>
      </c>
      <c r="J31" s="121"/>
    </row>
    <row r="32" spans="2:14" ht="27.75" customHeight="1">
      <c r="B32" s="23"/>
      <c r="C32" s="34"/>
      <c r="D32" s="34"/>
      <c r="E32" s="34"/>
      <c r="I32" s="122" t="s">
        <v>120</v>
      </c>
      <c r="N32" s="140"/>
    </row>
    <row r="33" spans="1:9" ht="14.25">
      <c r="A33" s="123"/>
      <c r="I33" s="124" t="s">
        <v>49</v>
      </c>
    </row>
    <row r="35" spans="1:13" ht="14.25">
      <c r="A35" s="132" t="s">
        <v>21</v>
      </c>
      <c r="B35" s="13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ht="26.25" customHeight="1">
      <c r="A36" s="133" t="s">
        <v>22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</row>
    <row r="37" spans="1:13" ht="26.25" customHeight="1">
      <c r="A37" s="134" t="s">
        <v>23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3" ht="26.25" customHeight="1">
      <c r="A38" s="134" t="s">
        <v>24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ht="15.75" customHeight="1">
      <c r="A39" s="129" t="s">
        <v>25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</row>
  </sheetData>
  <sheetProtection selectLockedCells="1" selectUnlockedCells="1"/>
  <autoFilter ref="A4:J28"/>
  <mergeCells count="6">
    <mergeCell ref="A28:G28"/>
    <mergeCell ref="A35:B35"/>
    <mergeCell ref="A36:M36"/>
    <mergeCell ref="A37:M37"/>
    <mergeCell ref="A38:M38"/>
    <mergeCell ref="A39:M39"/>
  </mergeCells>
  <dataValidations count="3">
    <dataValidation operator="equal" allowBlank="1" showErrorMessage="1" sqref="M6:M27">
      <formula1>0</formula1>
    </dataValidation>
    <dataValidation errorStyle="warning" type="list" operator="equal" allowBlank="1" showErrorMessage="1" sqref="L6:L27">
      <formula1>"TAK,NIE,Nd"</formula1>
    </dataValidation>
    <dataValidation errorStyle="warning" type="list" operator="equal" allowBlank="1" showErrorMessage="1" sqref="K6:K27">
      <formula1>"I,IIa,IIb,III,A,B,C,D,Inne,Nd"</formula1>
    </dataValidation>
  </dataValidations>
  <printOptions/>
  <pageMargins left="0.7874015748031497" right="0.7874015748031497" top="1.062992125984252" bottom="1.062992125984252" header="0.7874015748031497" footer="0.7874015748031497"/>
  <pageSetup fitToHeight="2" fitToWidth="2" horizontalDpi="600" verticalDpi="600" orientation="landscape" paperSize="9" scale="62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 Cholewa</dc:creator>
  <cp:keywords/>
  <dc:description/>
  <cp:lastModifiedBy>Ilona Cholewa</cp:lastModifiedBy>
  <cp:lastPrinted>2024-02-15T11:44:07Z</cp:lastPrinted>
  <dcterms:created xsi:type="dcterms:W3CDTF">2024-02-19T07:50:56Z</dcterms:created>
  <dcterms:modified xsi:type="dcterms:W3CDTF">2024-02-19T08:12:10Z</dcterms:modified>
  <cp:category/>
  <cp:version/>
  <cp:contentType/>
  <cp:contentStatus/>
</cp:coreProperties>
</file>