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F8" i="1" l="1"/>
  <c r="F9" i="1"/>
  <c r="H9" i="1" s="1"/>
  <c r="G9" i="1" s="1"/>
  <c r="F10" i="1"/>
  <c r="H10" i="1" s="1"/>
  <c r="G10" i="1" s="1"/>
  <c r="F11" i="1" l="1"/>
  <c r="H8" i="1"/>
  <c r="F35" i="1"/>
  <c r="H35" i="1" s="1"/>
  <c r="G35" i="1" s="1"/>
  <c r="G8" i="1" l="1"/>
  <c r="G11" i="1" s="1"/>
  <c r="H11" i="1"/>
  <c r="F31" i="1"/>
  <c r="H31" i="1" s="1"/>
  <c r="G31" i="1" s="1"/>
  <c r="F30" i="1"/>
  <c r="H30" i="1" s="1"/>
  <c r="G30" i="1" s="1"/>
  <c r="F29" i="1"/>
  <c r="H29" i="1" s="1"/>
  <c r="G29" i="1" s="1"/>
  <c r="F28" i="1"/>
  <c r="H28" i="1" s="1"/>
  <c r="G28" i="1" s="1"/>
  <c r="F27" i="1"/>
  <c r="H27" i="1" s="1"/>
  <c r="G27" i="1" s="1"/>
  <c r="F26" i="1"/>
  <c r="F32" i="1" l="1"/>
  <c r="H32" i="1" s="1"/>
  <c r="G32" i="1" s="1"/>
  <c r="H26" i="1"/>
  <c r="G26" i="1" s="1"/>
  <c r="F4" i="1"/>
  <c r="H4" i="1" s="1"/>
  <c r="G4" i="1" s="1"/>
  <c r="F22" i="1" l="1"/>
  <c r="H22" i="1" s="1"/>
  <c r="G22" i="1" s="1"/>
  <c r="F20" i="1" l="1"/>
  <c r="H20" i="1" s="1"/>
  <c r="G20" i="1" s="1"/>
  <c r="F19" i="1"/>
  <c r="H19" i="1" s="1"/>
  <c r="G19" i="1" s="1"/>
  <c r="F18" i="1"/>
  <c r="H18" i="1" s="1"/>
  <c r="G18" i="1" s="1"/>
  <c r="F21" i="1"/>
  <c r="H21" i="1" s="1"/>
  <c r="G21" i="1" s="1"/>
  <c r="F17" i="1"/>
  <c r="F16" i="1"/>
  <c r="H16" i="1" s="1"/>
  <c r="G16" i="1" s="1"/>
  <c r="F15" i="1"/>
  <c r="H15" i="1" s="1"/>
  <c r="G15" i="1" s="1"/>
  <c r="H17" i="1" l="1"/>
  <c r="F14" i="1"/>
  <c r="H14" i="1" s="1"/>
  <c r="G14" i="1" s="1"/>
  <c r="F23" i="1" l="1"/>
  <c r="G17" i="1"/>
  <c r="G23" i="1" s="1"/>
  <c r="H23" i="1"/>
  <c r="F3" i="1"/>
  <c r="F5" i="1" s="1"/>
  <c r="H3" i="1" l="1"/>
  <c r="H5" i="1" s="1"/>
  <c r="G3" i="1" l="1"/>
  <c r="G5" i="1" s="1"/>
</calcChain>
</file>

<file path=xl/sharedStrings.xml><?xml version="1.0" encoding="utf-8"?>
<sst xmlns="http://schemas.openxmlformats.org/spreadsheetml/2006/main" count="44" uniqueCount="43">
  <si>
    <t>Lp.</t>
  </si>
  <si>
    <t>Nazwa przedmiotu zamówienia</t>
  </si>
  <si>
    <t xml:space="preserve">Ilość </t>
  </si>
  <si>
    <t>Wartość netto</t>
  </si>
  <si>
    <t>Wartość brutto</t>
  </si>
  <si>
    <t>kontenery na kółkach podbiurkowe  cztero szufladowe zamykane na klucz</t>
  </si>
  <si>
    <t>taborety na m/p siedzisko eco-skóra okrągłe lub kwadratowe  na konstrukcji aluminiowej lub metalowej ( malowane proszkowo) zakończone  stopkami do miękkich powierzchni i antypoślizgowe.</t>
  </si>
  <si>
    <t>Krzesła na m/p skay odporne na działanie środków dezynfekcyjnych</t>
  </si>
  <si>
    <t>Szafy ubraniowe 60 z półkami, drążek na wieszaki, dwudrzwiowa,  zamykana na klucz, głęb. Ok 40 cm</t>
  </si>
  <si>
    <t>Krzesła obrotowe skay, odporne na działanie środków dezynfekcyjnych, Oparcie: tapicerowane
 Siedzisko: tapicerowane o wysokiej odporności na zgniatanie, zapewniające maksymalny komfort siedzenia
 Podłokietniki: : stałe, materiał - tworzywo  sztuczne 
 Podnośnik: pneumatyczny, standardowy
 Podstawa: : pięcioramienna stalowa (metalik, chrom), osłony - tworzywo sztuczne 
 Kółka:  do miękkich powierzchni, samohamowne</t>
  </si>
  <si>
    <t xml:space="preserve">Fotel gabinetowy  z wysokim oparciem z eco-skóry   Mechanizm: TILT/C
 Oparcie: tapicerowane
 Siedzisko: tapicerowane o wysokiej odporności na zgniatanie, zapewniające maksymalny komfort siedzenia
 Podłokietniki: : stałe, materiał - tworzywo  sztuczne 
 Podnośnik: pneumatyczny, standardowy, regulacja siły odchylania oparcia
 Podstawa: : pięcioramienna stalowa (metalik, chrom), osłony - tworzywo sztuczne 
 Kółka:  do miękkich powierzchni, samohamowne
 Gatunek tkaniny tapicerskiej: eco-skóra, zmywalna, odporna na działanie środków dezynfekcyjnych
 Obciążenie minimalne -120 kg
</t>
  </si>
  <si>
    <t>fotele wypoczynkowe z eco-skóry np.z funkcją spania zmywalne, odporne na działanie środków dezynfekcyjnych, wpisujące się w stylistykę nowoczesnych, przestrzennych wnętrz</t>
  </si>
  <si>
    <t>szafki kuchenne wiszące wykonane z płyt laminowanych 60</t>
  </si>
  <si>
    <t>szafki kuchenne wiszące wykonane z płyt laminowanych 80</t>
  </si>
  <si>
    <t>szafki kuchenne wiszące wykonane z płyt laminowanych 40</t>
  </si>
  <si>
    <t>Szafki garderobiane metalowe do indywidualnego użytku pracownika o przykład.wymiarach wys.1800xszer.400xgłęb.480mm z wewnętrzną przegrodą (dzielącą szafkę na dwie połowy czysta-brudna)</t>
  </si>
  <si>
    <t>Stoliki kawowe prostokątne np.o przykład. wym.szer.80cm x wys45cm xgłęb50cm z płyty meblowej laminowanej gr.mnin16mm, nogi aluminiowe</t>
  </si>
  <si>
    <t>Szafki skrytkowe schowkowe drewniane (płyta np.MDF, HPL)- 20 skrytek w jednej szafie, skrytki służące do przechowywania torebek i innych drobnych rzeczy,  każde drzwi wyposażone w zamek z 2 kluczami, z ogranicznikiem kąta otwarcia, szafki na nóżkach antykorozyjnych, w układzie np.5 poziomów, 4 przedziały,o wym np.1190x1850</t>
  </si>
  <si>
    <t>PAKIET 1</t>
  </si>
  <si>
    <t>PAKIET 2</t>
  </si>
  <si>
    <t>Razem pakiet 1</t>
  </si>
  <si>
    <t>Podatek VAT-podać stawkę %</t>
  </si>
  <si>
    <t>Cena jednostkowa netto</t>
  </si>
  <si>
    <t>Cena jednostkowa brutto</t>
  </si>
  <si>
    <t>Razem pakiet 2</t>
  </si>
  <si>
    <t>PAKIET 3</t>
  </si>
  <si>
    <t>Razem pakiet 4</t>
  </si>
  <si>
    <t>PAKIET 5</t>
  </si>
  <si>
    <t>Razem pakiet 5</t>
  </si>
  <si>
    <t>PAKIET 4</t>
  </si>
  <si>
    <t>Razem pakiet 3</t>
  </si>
  <si>
    <t>Meble o wysokich walorach estetycznych i dobrej jakości. Wszystkie meble muszy być posiadać atesty wytrzymałościowe i trudnozapalności i posiadać certyfikaty w zakresie projektowania, produkcji, sprzedaży, serwisu. Wszystkie meble winny być zmontowane fabrycznie, dostarczone w całości. Wszystkie opisy mają charakter poglądowy, przybliżony. Po wyłonieniu "Wykonawcy" konieczne jest ostateczne doprecyzowanie wymiarów, wyglądu mebla, kolorów mebli . Konstrukcja mebli powinna umożliwiać wykonanie zabudowy na „miarę” z zachowaniem oczekiwanych funkcji i warunków technicznych poszczególnych pomieszczeń. Wszystkie powierzchnie mebli  muszą być gładkie i łatwe do utrzymania czystości w warunkach szpitalnych. Kolory poszczególnych mebli do uzgodnienia po wyłonieniu "Wykonawcy" (podstawowa paleta kolorów-16 kolorów). Kolory mebli muszą stanowić jednolity element plastyczny  z już posiadanymi przez Użytkownika meblami. Minimalne wymagania dla mebli-  meble powinny być wykonane z płyty wielowarstwowej, obustronnie pokrytej melaminą o grubości min.18 mm . Obrzeże ABS 2 mm dobrane do koloru płyty. W wyposażeniu  winny być zamontowane przelotki według wskazań użytkownika. Ściany boczne wykonane z płyty wielowarstwowej obustronnie pokrytej melaminą o grubości  min.18 mm. Plecy wykonane z płyty laminowanej grubości minimum 16 mm. Możliwość wyboru z co najmniej  16  kolorów- przy czym kolory muszą być dobrane lub takie same jak meble już posiadane. Uchwyty do szuflad i drzwiczek metalowe w kolorze satynowym  lub chromowane   ( możliwość wyboru rodzaju uchwytu - minimum 5 ) o rozstawie 9,6 lub 12,8  cm. Szuflady z tzw. cichym domykiem i  blokadą wysunięcia.  Kontenery wyposażone w kółka  ( dwa z możliwością blokady) , zamykane na zamek centralny. Szafy i inne elementy stojące na podłodze, wyposażone w stopki z możliwością regulacji  przykryte listwą maskującą. Styk dolnej krawędzi i podłogi zabezpieczony taśmą gumową lub silikonową. Szafki wiszące z możliwością otwierania poziomowego lub pionowego według wskazań Użytkownika. Szkło w szafkach o ile przewidziano ze szkła bezpiecznego. Szafki wiszące mocowane na szynie zewnętrznej ( płyta karton gips) lub na listwie umieszczonej w plecach szafki. . Półki w szafach i szafkach z możliwością regulacji lub zamontowane na stałe według wskazań użytkownika.</t>
  </si>
  <si>
    <t xml:space="preserve">Meble o wysokich walorach estetycznych i dobrej jakości. Wszystkie meble muszy być posiadać atesty wytrzymałościowe i trudnozapalności i posiadać certyfikaty w zakresie projektowania, produkcji, sprzedaży, serwisu. Wszystkie meble winny być zmontowane fabrycznie, dostarczone w całości. Wszystkie opisy mają charakter poglądowy, przybliżony. Po wyłonieniu "Wykonawcy" konieczne jest ostateczne doprecyzowanie wymiarów, wyglądu mebla, kolorów mebli . Konstrukcja mebli powinna umożliwiać wykonanie zabudowy na „miarę” z zachowaniem oczekiwanych funkcji i warunków technicznych poszczególnych pomieszczeń. Wszystkie powierzchnie mebli  muszą być gładkie i łatwe do utrzymania czystości w warunkach szpitalnych. Kolory poszczególnych mebli do uzgodnienia po wyłonieniu "Wykonawcy" (podstawowa paleta kolorów-16 kolorów). Kolory mebli muszą stanowić jednolity element plastyczny  z już posiadanymi przez Użytkownika meblami. </t>
  </si>
  <si>
    <t xml:space="preserve">szafki kuchenne wykonane z płyt laminowanych stojące 40 z blatem. Blaty na wymiar  przygotowne pod odpowiednie szafki. Blaty odporne na działanie odczynników chemicznych. </t>
  </si>
  <si>
    <t xml:space="preserve">szafki kuchenne wykonane z płyt laminowanych stojące 60 z blatem. Blaty na wymiar  przygotowne pod odpowiednie szafki. Blaty odporne na działanie odczynników chemicznych. </t>
  </si>
  <si>
    <t xml:space="preserve">szafki kuchenne stojące wykonane z płyt laminowanych z szufladami 60 z blatem. Blaty na wymiar  przygotowne pod odpowiednie szafki. Blaty odporne na działanie odczynników chemicznych. </t>
  </si>
  <si>
    <t>szafki kuchenne stojące wykonane z płyt laminowanych 80 z blatem. Blaty na wymiar  przygotowne pod odpowiednie szafki. Blaty odporne na działanie odczynników chemicznych. Grubość i rodzaj blatów musi być odpowiednia do zamontowania umywalek i zlewozmywaków zarówno podblatowych jak i nadblatowych.</t>
  </si>
  <si>
    <t>Meble o wysokich walorach estetycznych i dobrej jakości. Wszystkie meble muszy być posiadać atesty wytrzymałościowe i trudnozapalności i posiadać certyfikaty w zakresie projektowania, produkcji, sprzedaży, serwisu. Wszystkie meble winny być zmontowane fabrycznie, dostarczone w całości. Wszystkie opisy mają charakter poglądowy, przybliżony. Po wyłonieniu "Wykonawcy" konieczne jest ostateczne doprecyzowanie wymiarów, wyglądu mebla, kolorów mebli . Konstrukcja mebli powinna umożliwiać wykonanie zabudowy na „miarę” z zachowaniem oczekiwanych funkcji i warunków technicznych poszczególnych pomieszczeń. Wszystkie powierzchnie mebli  muszą być gładkie i łatwe do utrzymania czystości w warunkach szpitalnych. Kolory poszczególnych mebli do uzgodnienia po wyłonieniu "Wykonawcy" (podstawowa paleta kolorów-16 kolorów). Kolory mebli muszą stanowić jednolity element plastyczny  z już posiadanymi przez Użytkownika meblami. Minimalne wymagania dla mebli-  meble powinny być wykonane z płyty wielowarstwowej, obustronnie pokrytej melaminą o grubości min.18 mm . Obrzeże ABS 2 mm dobrane do koloru płyty. W wyposażeniu  winny być zamontowane przelotki według wskazań użytkownika. Ściany boczne wykonane z płyty wielowarstwowej obustronnie pokrytej melaminą o grubości  min.18 mm. Plecy wykonane z płyty laminowanej grubości minimum 16 mm. Możliwość wyboru z co najmniej  16  kolorów- przy czym kolory muszą być dobrane lub takie same jak meble już posiadane. Uchwyty do szuflad i drzwiczek metalowe w kolorze satynowym  lub chromowane   ( możliwość wyboru rodzaju uchwytu - minimum 5 ) o rozstawie 9,6 lub 12,8  cm. Szuflady z tzw. cichym domykiem i  blokadą wysunięcia.  Kontenery wyposażone w kółka  ( dwa z możliwością blokady) , zamykane na zamek centralny. Szafy i inne elementy stojące na podłodze, wyposażone w stopki z możliwością regulacji  przykryte listwą maskującą. Styk dolnej krawędzi i podłogi zabezpieczony taśmą gumową lub silikonową. Szafki wiszące z możliwością otwierania poziomowego lub pionowego według wskazań Użytkownika. Szkło w szafkach o ile przewidziano ze szkła bezpiecznego. Szafki wiszące mocowane na szynie zewnętrznej ( płyta karton gips) lub na listwie umieszczonej w plecach szafki. Półki w szafach i szafkach z możliwością regulacji lub zamontowane na stałe według wskazań użytkownika.</t>
  </si>
  <si>
    <t>Szafy z półkami 60, zamykane na klucz, głęb. Ok 40 cm</t>
  </si>
  <si>
    <t xml:space="preserve">Regały archiwalne/magazynowe rmetalowe o przykł.wym. 90, wys.180,  min 5 półek
    konstrukcja regału  przeznaczona przede wszystkim do przechowywania dokumentów, segregatorów itp.
    głębokość regału min.  300-400 mm, nośność półki min.150 kg
    regały  wyposażone w  boczne ściany, które zapobiegają spadaniu segregatorów z regału,
    stężenie   przeznaczone do stabilizacji całej konstrukcji 
</t>
  </si>
  <si>
    <t>Meble o wysokich walorach estetycznych i dobrej jakości. Wszystkie meble muszy być posiadać atesty wytrzymałościowe i trudnozapalności i posiadać certyfikaty w zakresie projektowania, produkcji, sprzedaży, serwisu. Wszystkie meble winny być zmontowane fabrycznie, dostarczone w całości. Wszystkie opisy mają charakter poglądowy, przybliżony. Po wyłonieniu "Wykonawcy" konieczne jest ostateczne doprecyzowanie wymiarów, wyglądu mebla, kolorów mebli . Konstrukcja mebli powinna umożliwiać wykonanie zabudowy na „miarę” z zachowaniem oczekiwanych funkcji i warunków technicznych poszczególnych pomieszczeń. Wszystkie powierzchnie mebli  muszą być gładkie i łatwe do utrzymania czystości w warunkach szpitalnych. Kolory poszczególnych mebli do uzgodnienia po wyłonieniu "Wykonawcy" (podstawowa paleta kolorów-16 kolorów). Kolory mebli muszą stanowić jednolity element plastyczny  z już posiadanymi przez Użytkownika meblami. Minimalne wymagania dla mebli-  meble powinny być wykonane z płyty wielowarstwowej, obustronnie pokrytej melaminą o grubości min.18 mm . Obrzeże ABS 2 mm dobrane do koloru płyty. W wyposażeniu  winny być zamontowane przelotki według wskazań użytkownika. Ściany boczne wykonane z płyty wielowarstwowej obustronnie pokrytej melaminą o grubości  min.18 mm. Plecy wykonane z płyty laminowanej grubości minimum 16 mm. Możliwość wyboru z co najmniej  16  kolorów- przy czym kolory muszą być dobrane lub takie same jak meble już posiadane. Uchwyty do szuflad i drzwiczek metalowe w kolorze satynowym  lub chromowane   ( możliwość wyboru rodzaju uchwytu - minimum 5 ) o rozstawie 9,6 lub 12,8  cm. Szuflady z tzw. cichym domykiem i  blokadą wysunięcia.  Kontenery wyposażone w kółka  ( dwa z możliwością blokady) , zamykane na zamek centralny. Szafy i inne elementy stojące na podłodze, wyposażone w stopki z możliwością regulacji  przykryte listwą maskującą. Styk dolnej krawędzi i podłogi zabezpieczony taśmą gumową lub silikonową. Szafki wiszące z możliwością otwierania poziomowego lub pionowego według wskazań Użytkownika. Szkło w szafkach o ile przewidziano ze szkła bezpiecznego. Szafki wiszące mocowane na szynie zewnętrznej ( płyta karton gips) lub na listwie umieszczonej w plecach szafki. . Półki w szafach i szafkach z możliwością regulacji lub zamontowane na stałe według wskazań użytkownika. Możliwość łączenia blatów na szafkach ustawionych w jednym ciągu.</t>
  </si>
  <si>
    <t>szafki kuchenne stojące zlewozmywakowe wykonane z płyt laminowanych 80 z blatem, głęb.60cm, szafki zamykane,wyposażone w zawiasy z hamulcem, uchwyty drzwiczek wykonane ze stali nierdzewnej.Listwy maskujące. W blacie należy przewidzieć montaż zlewozmywaków. Blaty na wymiar  przygotowne pod odpowiednie szafki. Blaty odporne na działanie odczynników chemicznych. Grubość i rodzaj blatów musi być odpowiednia do zamontowania zlewozmywaków/zlewów zarówno podblatowych jak i nadblatowych.</t>
  </si>
  <si>
    <t>Szafki kuchenne stojące umywalkowe 60 z blatem, głęb.60 cm, wykonane z płyt laminowanych,  szafki zamykane wyposażone w zawiasy z hamulcem, uchwyty drzwiczek wykonane ze stali nierdzewnej.Listwy maskujące. W blacie należy przewidzieć montaż umywalek. Blaty na wymiar  przygotowne pod odpowiednie szafki. Blaty odporne na działanie odczynników chemicznych. Grubość i rodzaj blatów musi być odpowiednia do zamontowania umywalek zarówno podblatowych jak i nadblatowych.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</si>
</sst>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Times New Roman"/>
      <family val="1"/>
      <charset val="238"/>
    </font>
    <font>
      <sz val="8"/>
      <name val="Tahoma"/>
      <family val="2"/>
      <charset val="238"/>
    </font>
    <font>
      <sz val="8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4" fontId="3" fillId="3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4" fontId="3" fillId="2" borderId="3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3" fillId="3" borderId="5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 wrapText="1"/>
    </xf>
    <xf numFmtId="44" fontId="3" fillId="3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vertical="top" wrapText="1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44" fontId="2" fillId="5" borderId="6" xfId="1" applyFont="1" applyFill="1" applyBorder="1" applyAlignment="1">
      <alignment horizontal="center" vertical="center" wrapText="1"/>
    </xf>
    <xf numFmtId="44" fontId="3" fillId="5" borderId="6" xfId="1" applyFont="1" applyFill="1" applyBorder="1" applyAlignment="1">
      <alignment horizontal="center" vertical="center" wrapText="1"/>
    </xf>
    <xf numFmtId="44" fontId="3" fillId="5" borderId="7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4" fontId="0" fillId="0" borderId="0" xfId="0" applyNumberFormat="1"/>
    <xf numFmtId="0" fontId="5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4" fontId="2" fillId="0" borderId="6" xfId="1" applyFont="1" applyFill="1" applyBorder="1" applyAlignment="1">
      <alignment horizontal="center" vertical="center" wrapText="1"/>
    </xf>
    <xf numFmtId="44" fontId="3" fillId="0" borderId="6" xfId="1" applyFont="1" applyFill="1" applyBorder="1" applyAlignment="1">
      <alignment horizontal="center" vertical="center" wrapText="1"/>
    </xf>
    <xf numFmtId="44" fontId="3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6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view="pageLayout" topLeftCell="A52" zoomScaleNormal="100" workbookViewId="0">
      <selection activeCell="B15" sqref="B15"/>
    </sheetView>
  </sheetViews>
  <sheetFormatPr defaultRowHeight="15" x14ac:dyDescent="0.25"/>
  <cols>
    <col min="2" max="2" width="98.85546875" customWidth="1"/>
    <col min="3" max="3" width="10.42578125" customWidth="1"/>
    <col min="4" max="5" width="16.28515625" customWidth="1"/>
    <col min="6" max="6" width="18.42578125" customWidth="1"/>
    <col min="7" max="7" width="15.7109375" customWidth="1"/>
    <col min="8" max="8" width="19.42578125" customWidth="1"/>
    <col min="9" max="9" width="17.140625" customWidth="1"/>
    <col min="10" max="10" width="9.140625" customWidth="1"/>
  </cols>
  <sheetData>
    <row r="1" spans="1:9" ht="47.25" x14ac:dyDescent="0.25">
      <c r="A1" s="5" t="s">
        <v>0</v>
      </c>
      <c r="B1" s="5" t="s">
        <v>1</v>
      </c>
      <c r="C1" s="5" t="s">
        <v>2</v>
      </c>
      <c r="D1" s="6" t="s">
        <v>22</v>
      </c>
      <c r="E1" s="6" t="s">
        <v>23</v>
      </c>
      <c r="F1" s="6" t="s">
        <v>3</v>
      </c>
      <c r="G1" s="6" t="s">
        <v>21</v>
      </c>
      <c r="H1" s="7" t="s">
        <v>4</v>
      </c>
    </row>
    <row r="2" spans="1:9" ht="30.75" customHeight="1" x14ac:dyDescent="0.25">
      <c r="A2" s="41" t="s">
        <v>18</v>
      </c>
      <c r="B2" s="42"/>
      <c r="C2" s="42"/>
      <c r="D2" s="42"/>
      <c r="E2" s="42"/>
      <c r="F2" s="42"/>
      <c r="G2" s="42"/>
      <c r="H2" s="43"/>
    </row>
    <row r="3" spans="1:9" ht="92.25" customHeight="1" x14ac:dyDescent="0.25">
      <c r="A3" s="3">
        <v>1</v>
      </c>
      <c r="B3" s="30" t="s">
        <v>39</v>
      </c>
      <c r="C3" s="1">
        <v>50</v>
      </c>
      <c r="D3" s="2">
        <v>0</v>
      </c>
      <c r="E3" s="2">
        <v>0</v>
      </c>
      <c r="F3" s="2">
        <f t="shared" ref="F3:F14" si="0">C3*D3</f>
        <v>0</v>
      </c>
      <c r="G3" s="2">
        <f t="shared" ref="G3:G14" si="1">H3-F3</f>
        <v>0</v>
      </c>
      <c r="H3" s="4">
        <f t="shared" ref="H3:H14" si="2">F3*1.23</f>
        <v>0</v>
      </c>
    </row>
    <row r="4" spans="1:9" ht="45.75" customHeight="1" x14ac:dyDescent="0.25">
      <c r="A4" s="3">
        <v>2</v>
      </c>
      <c r="B4" s="30" t="s">
        <v>15</v>
      </c>
      <c r="C4" s="1">
        <v>120</v>
      </c>
      <c r="D4" s="2">
        <v>0</v>
      </c>
      <c r="E4" s="2">
        <v>0</v>
      </c>
      <c r="F4" s="2">
        <f t="shared" ref="F4" si="3">C4*D4</f>
        <v>0</v>
      </c>
      <c r="G4" s="2">
        <f t="shared" ref="G4" si="4">H4-F4</f>
        <v>0</v>
      </c>
      <c r="H4" s="4">
        <f t="shared" ref="H4" si="5">F4*1.23</f>
        <v>0</v>
      </c>
    </row>
    <row r="5" spans="1:9" ht="58.5" customHeight="1" x14ac:dyDescent="0.25">
      <c r="A5" s="21"/>
      <c r="B5" s="22" t="s">
        <v>20</v>
      </c>
      <c r="C5" s="23"/>
      <c r="D5" s="24"/>
      <c r="E5" s="24"/>
      <c r="F5" s="25">
        <f>SUM(F3:F4)</f>
        <v>0</v>
      </c>
      <c r="G5" s="25">
        <f>SUM(G3:G4)</f>
        <v>0</v>
      </c>
      <c r="H5" s="26">
        <f>SUM(H3:H4)</f>
        <v>0</v>
      </c>
    </row>
    <row r="6" spans="1:9" s="38" customFormat="1" ht="102.75" customHeight="1" x14ac:dyDescent="0.25">
      <c r="A6" s="33"/>
      <c r="B6" s="39" t="s">
        <v>32</v>
      </c>
      <c r="C6" s="34"/>
      <c r="D6" s="35"/>
      <c r="E6" s="35"/>
      <c r="F6" s="36"/>
      <c r="G6" s="36"/>
      <c r="H6" s="37"/>
    </row>
    <row r="7" spans="1:9" ht="38.25" customHeight="1" x14ac:dyDescent="0.25">
      <c r="A7" s="41" t="s">
        <v>19</v>
      </c>
      <c r="B7" s="42"/>
      <c r="C7" s="42"/>
      <c r="D7" s="42"/>
      <c r="E7" s="42"/>
      <c r="F7" s="42"/>
      <c r="G7" s="42"/>
      <c r="H7" s="43"/>
    </row>
    <row r="8" spans="1:9" ht="43.5" customHeight="1" x14ac:dyDescent="0.25">
      <c r="A8" s="3">
        <v>1</v>
      </c>
      <c r="B8" s="30" t="s">
        <v>8</v>
      </c>
      <c r="C8" s="1">
        <v>10</v>
      </c>
      <c r="D8" s="2">
        <v>0</v>
      </c>
      <c r="E8" s="2">
        <v>0</v>
      </c>
      <c r="F8" s="2">
        <f t="shared" si="0"/>
        <v>0</v>
      </c>
      <c r="G8" s="2">
        <f t="shared" si="1"/>
        <v>0</v>
      </c>
      <c r="H8" s="4">
        <f t="shared" si="2"/>
        <v>0</v>
      </c>
      <c r="I8" s="19"/>
    </row>
    <row r="9" spans="1:9" ht="28.5" customHeight="1" x14ac:dyDescent="0.25">
      <c r="A9" s="3">
        <v>2</v>
      </c>
      <c r="B9" s="30" t="s">
        <v>38</v>
      </c>
      <c r="C9" s="1">
        <v>15</v>
      </c>
      <c r="D9" s="2">
        <v>0</v>
      </c>
      <c r="E9" s="2">
        <v>0</v>
      </c>
      <c r="F9" s="2">
        <f t="shared" ref="F9" si="6">C9*D9</f>
        <v>0</v>
      </c>
      <c r="G9" s="2">
        <f t="shared" ref="G9" si="7">H9-F9</f>
        <v>0</v>
      </c>
      <c r="H9" s="4">
        <f t="shared" ref="H9" si="8">F9*1.23</f>
        <v>0</v>
      </c>
    </row>
    <row r="10" spans="1:9" ht="50.25" customHeight="1" x14ac:dyDescent="0.25">
      <c r="A10" s="3">
        <v>3</v>
      </c>
      <c r="B10" s="30" t="s">
        <v>16</v>
      </c>
      <c r="C10" s="1">
        <v>6</v>
      </c>
      <c r="D10" s="2">
        <v>0</v>
      </c>
      <c r="E10" s="2">
        <v>0</v>
      </c>
      <c r="F10" s="2">
        <f t="shared" si="0"/>
        <v>0</v>
      </c>
      <c r="G10" s="2">
        <f t="shared" si="1"/>
        <v>0</v>
      </c>
      <c r="H10" s="4">
        <f t="shared" si="2"/>
        <v>0</v>
      </c>
      <c r="I10" s="20"/>
    </row>
    <row r="11" spans="1:9" ht="50.25" customHeight="1" x14ac:dyDescent="0.25">
      <c r="A11" s="12"/>
      <c r="B11" s="22" t="s">
        <v>24</v>
      </c>
      <c r="C11" s="23"/>
      <c r="D11" s="24"/>
      <c r="E11" s="24"/>
      <c r="F11" s="25">
        <f>SUM(F8:F10)</f>
        <v>0</v>
      </c>
      <c r="G11" s="25">
        <f>SUM(G8:G10)</f>
        <v>0</v>
      </c>
      <c r="H11" s="26">
        <f>SUM(H8:H10)</f>
        <v>0</v>
      </c>
    </row>
    <row r="12" spans="1:9" s="38" customFormat="1" ht="206.25" customHeight="1" x14ac:dyDescent="0.25">
      <c r="A12" s="33"/>
      <c r="B12" s="39" t="s">
        <v>37</v>
      </c>
      <c r="C12" s="34"/>
      <c r="D12" s="35"/>
      <c r="E12" s="35"/>
      <c r="F12" s="36"/>
      <c r="G12" s="36"/>
      <c r="H12" s="37"/>
    </row>
    <row r="13" spans="1:9" ht="38.25" customHeight="1" x14ac:dyDescent="0.25">
      <c r="A13" s="41" t="s">
        <v>25</v>
      </c>
      <c r="B13" s="42"/>
      <c r="C13" s="42"/>
      <c r="D13" s="42"/>
      <c r="E13" s="42"/>
      <c r="F13" s="42"/>
      <c r="G13" s="42"/>
      <c r="H13" s="43"/>
    </row>
    <row r="14" spans="1:9" ht="87" customHeight="1" x14ac:dyDescent="0.25">
      <c r="A14" s="3">
        <v>1</v>
      </c>
      <c r="B14" s="30" t="s">
        <v>42</v>
      </c>
      <c r="C14" s="1">
        <v>40</v>
      </c>
      <c r="D14" s="2">
        <v>0</v>
      </c>
      <c r="E14" s="2">
        <v>0</v>
      </c>
      <c r="F14" s="2">
        <f t="shared" si="0"/>
        <v>0</v>
      </c>
      <c r="G14" s="2">
        <f t="shared" si="1"/>
        <v>0</v>
      </c>
      <c r="H14" s="4">
        <f t="shared" si="2"/>
        <v>0</v>
      </c>
    </row>
    <row r="15" spans="1:9" ht="58.5" customHeight="1" x14ac:dyDescent="0.25">
      <c r="A15" s="3">
        <v>2</v>
      </c>
      <c r="B15" s="30" t="s">
        <v>33</v>
      </c>
      <c r="C15" s="1">
        <v>40</v>
      </c>
      <c r="D15" s="2">
        <v>0</v>
      </c>
      <c r="E15" s="2">
        <v>0</v>
      </c>
      <c r="F15" s="2">
        <f t="shared" ref="F15:F21" si="9">C15*D15</f>
        <v>0</v>
      </c>
      <c r="G15" s="2">
        <f t="shared" ref="G15:G21" si="10">H15-F15</f>
        <v>0</v>
      </c>
      <c r="H15" s="4">
        <f t="shared" ref="H15:H21" si="11">F15*1.23</f>
        <v>0</v>
      </c>
    </row>
    <row r="16" spans="1:9" ht="52.5" customHeight="1" x14ac:dyDescent="0.25">
      <c r="A16" s="3">
        <v>3</v>
      </c>
      <c r="B16" s="30" t="s">
        <v>34</v>
      </c>
      <c r="C16" s="1">
        <v>40</v>
      </c>
      <c r="D16" s="2">
        <v>0</v>
      </c>
      <c r="E16" s="2">
        <v>0</v>
      </c>
      <c r="F16" s="2">
        <f t="shared" si="9"/>
        <v>0</v>
      </c>
      <c r="G16" s="2">
        <f t="shared" si="10"/>
        <v>0</v>
      </c>
      <c r="H16" s="4">
        <f t="shared" si="11"/>
        <v>0</v>
      </c>
    </row>
    <row r="17" spans="1:8" ht="54.75" customHeight="1" x14ac:dyDescent="0.25">
      <c r="A17" s="3">
        <v>4</v>
      </c>
      <c r="B17" s="30" t="s">
        <v>35</v>
      </c>
      <c r="C17" s="1">
        <v>20</v>
      </c>
      <c r="D17" s="2">
        <v>0</v>
      </c>
      <c r="E17" s="2">
        <v>0</v>
      </c>
      <c r="F17" s="2">
        <f t="shared" si="9"/>
        <v>0</v>
      </c>
      <c r="G17" s="2">
        <f t="shared" si="10"/>
        <v>0</v>
      </c>
      <c r="H17" s="4">
        <f t="shared" si="11"/>
        <v>0</v>
      </c>
    </row>
    <row r="18" spans="1:8" ht="84.75" customHeight="1" x14ac:dyDescent="0.25">
      <c r="A18" s="3">
        <v>5</v>
      </c>
      <c r="B18" s="30" t="s">
        <v>41</v>
      </c>
      <c r="C18" s="1">
        <v>40</v>
      </c>
      <c r="D18" s="2">
        <v>0</v>
      </c>
      <c r="E18" s="2">
        <v>0</v>
      </c>
      <c r="F18" s="2">
        <f t="shared" ref="F18:F20" si="12">C18*D18</f>
        <v>0</v>
      </c>
      <c r="G18" s="2">
        <f t="shared" ref="G18:G20" si="13">H18-F18</f>
        <v>0</v>
      </c>
      <c r="H18" s="4">
        <f t="shared" ref="H18:H20" si="14">F18*1.23</f>
        <v>0</v>
      </c>
    </row>
    <row r="19" spans="1:8" ht="58.5" customHeight="1" x14ac:dyDescent="0.25">
      <c r="A19" s="3">
        <v>6</v>
      </c>
      <c r="B19" s="30" t="s">
        <v>36</v>
      </c>
      <c r="C19" s="1">
        <v>40</v>
      </c>
      <c r="D19" s="2">
        <v>0</v>
      </c>
      <c r="E19" s="2">
        <v>0</v>
      </c>
      <c r="F19" s="2">
        <f t="shared" si="12"/>
        <v>0</v>
      </c>
      <c r="G19" s="2">
        <f t="shared" si="13"/>
        <v>0</v>
      </c>
      <c r="H19" s="4">
        <f t="shared" si="14"/>
        <v>0</v>
      </c>
    </row>
    <row r="20" spans="1:8" ht="23.25" customHeight="1" x14ac:dyDescent="0.25">
      <c r="A20" s="3">
        <v>7</v>
      </c>
      <c r="B20" s="30" t="s">
        <v>12</v>
      </c>
      <c r="C20" s="1">
        <v>35</v>
      </c>
      <c r="D20" s="2">
        <v>0</v>
      </c>
      <c r="E20" s="2">
        <v>0</v>
      </c>
      <c r="F20" s="2">
        <f t="shared" si="12"/>
        <v>0</v>
      </c>
      <c r="G20" s="2">
        <f t="shared" si="13"/>
        <v>0</v>
      </c>
      <c r="H20" s="4">
        <f t="shared" si="14"/>
        <v>0</v>
      </c>
    </row>
    <row r="21" spans="1:8" ht="27" customHeight="1" x14ac:dyDescent="0.25">
      <c r="A21" s="3">
        <v>8</v>
      </c>
      <c r="B21" s="30" t="s">
        <v>13</v>
      </c>
      <c r="C21" s="1">
        <v>50</v>
      </c>
      <c r="D21" s="2">
        <v>0</v>
      </c>
      <c r="E21" s="2">
        <v>0</v>
      </c>
      <c r="F21" s="2">
        <f t="shared" si="9"/>
        <v>0</v>
      </c>
      <c r="G21" s="2">
        <f t="shared" si="10"/>
        <v>0</v>
      </c>
      <c r="H21" s="4">
        <f t="shared" si="11"/>
        <v>0</v>
      </c>
    </row>
    <row r="22" spans="1:8" ht="31.5" customHeight="1" x14ac:dyDescent="0.25">
      <c r="A22" s="13">
        <v>9</v>
      </c>
      <c r="B22" s="31" t="s">
        <v>14</v>
      </c>
      <c r="C22" s="14">
        <v>35</v>
      </c>
      <c r="D22" s="15">
        <v>0</v>
      </c>
      <c r="E22" s="15">
        <v>0</v>
      </c>
      <c r="F22" s="15">
        <f t="shared" ref="F22" si="15">C22*D22</f>
        <v>0</v>
      </c>
      <c r="G22" s="15">
        <f t="shared" ref="G22" si="16">H22-F22</f>
        <v>0</v>
      </c>
      <c r="H22" s="16">
        <f t="shared" ref="H22" si="17">F22*1.23</f>
        <v>0</v>
      </c>
    </row>
    <row r="23" spans="1:8" ht="48" customHeight="1" x14ac:dyDescent="0.25">
      <c r="A23" s="21"/>
      <c r="B23" s="22" t="s">
        <v>30</v>
      </c>
      <c r="C23" s="23"/>
      <c r="D23" s="24"/>
      <c r="E23" s="24"/>
      <c r="F23" s="25">
        <f>SUM(F14:F22)</f>
        <v>0</v>
      </c>
      <c r="G23" s="25">
        <f>SUM(G14:G22)</f>
        <v>0</v>
      </c>
      <c r="H23" s="26">
        <f>SUM(H14:H22)</f>
        <v>0</v>
      </c>
    </row>
    <row r="24" spans="1:8" s="38" customFormat="1" ht="195.75" customHeight="1" x14ac:dyDescent="0.25">
      <c r="A24" s="33"/>
      <c r="B24" s="39" t="s">
        <v>40</v>
      </c>
      <c r="C24" s="34"/>
      <c r="D24" s="35"/>
      <c r="E24" s="35"/>
      <c r="F24" s="36"/>
      <c r="G24" s="36"/>
      <c r="H24" s="37"/>
    </row>
    <row r="25" spans="1:8" ht="48" customHeight="1" x14ac:dyDescent="0.25">
      <c r="A25" s="41" t="s">
        <v>29</v>
      </c>
      <c r="B25" s="42"/>
      <c r="C25" s="42"/>
      <c r="D25" s="42"/>
      <c r="E25" s="42"/>
      <c r="F25" s="42"/>
      <c r="G25" s="42"/>
      <c r="H25" s="43"/>
    </row>
    <row r="26" spans="1:8" ht="35.25" customHeight="1" x14ac:dyDescent="0.25">
      <c r="A26" s="8">
        <v>1</v>
      </c>
      <c r="B26" s="32" t="s">
        <v>5</v>
      </c>
      <c r="C26" s="9">
        <v>5</v>
      </c>
      <c r="D26" s="10">
        <v>0</v>
      </c>
      <c r="E26" s="10">
        <v>0</v>
      </c>
      <c r="F26" s="10">
        <f>C26*D26</f>
        <v>0</v>
      </c>
      <c r="G26" s="10">
        <f>H26-F26</f>
        <v>0</v>
      </c>
      <c r="H26" s="11">
        <f>F26*1.23</f>
        <v>0</v>
      </c>
    </row>
    <row r="27" spans="1:8" ht="99.75" customHeight="1" x14ac:dyDescent="0.25">
      <c r="A27" s="3">
        <v>2</v>
      </c>
      <c r="B27" s="30" t="s">
        <v>9</v>
      </c>
      <c r="C27" s="1">
        <v>40</v>
      </c>
      <c r="D27" s="2">
        <v>0</v>
      </c>
      <c r="E27" s="2">
        <v>0</v>
      </c>
      <c r="F27" s="2">
        <f t="shared" ref="F27:F31" si="18">C27*D27</f>
        <v>0</v>
      </c>
      <c r="G27" s="2">
        <f t="shared" ref="G27:G32" si="19">H27-F27</f>
        <v>0</v>
      </c>
      <c r="H27" s="4">
        <f t="shared" ref="H27:H32" si="20">F27*1.23</f>
        <v>0</v>
      </c>
    </row>
    <row r="28" spans="1:8" ht="34.5" customHeight="1" x14ac:dyDescent="0.25">
      <c r="A28" s="3">
        <v>3</v>
      </c>
      <c r="B28" s="30" t="s">
        <v>7</v>
      </c>
      <c r="C28" s="1">
        <v>50</v>
      </c>
      <c r="D28" s="2">
        <v>0</v>
      </c>
      <c r="E28" s="2">
        <v>0</v>
      </c>
      <c r="F28" s="2">
        <f t="shared" si="18"/>
        <v>0</v>
      </c>
      <c r="G28" s="2">
        <f t="shared" si="19"/>
        <v>0</v>
      </c>
      <c r="H28" s="4">
        <f t="shared" si="20"/>
        <v>0</v>
      </c>
    </row>
    <row r="29" spans="1:8" ht="48.75" customHeight="1" x14ac:dyDescent="0.25">
      <c r="A29" s="3">
        <v>4</v>
      </c>
      <c r="B29" s="30" t="s">
        <v>11</v>
      </c>
      <c r="C29" s="1">
        <v>10</v>
      </c>
      <c r="D29" s="2">
        <v>0</v>
      </c>
      <c r="E29" s="2">
        <v>0</v>
      </c>
      <c r="F29" s="2">
        <f t="shared" si="18"/>
        <v>0</v>
      </c>
      <c r="G29" s="2">
        <f t="shared" si="19"/>
        <v>0</v>
      </c>
      <c r="H29" s="4">
        <f t="shared" si="20"/>
        <v>0</v>
      </c>
    </row>
    <row r="30" spans="1:8" ht="44.25" customHeight="1" x14ac:dyDescent="0.25">
      <c r="A30" s="3">
        <v>5</v>
      </c>
      <c r="B30" s="30" t="s">
        <v>6</v>
      </c>
      <c r="C30" s="1">
        <v>50</v>
      </c>
      <c r="D30" s="2">
        <v>0</v>
      </c>
      <c r="E30" s="2">
        <v>0</v>
      </c>
      <c r="F30" s="2">
        <f t="shared" si="18"/>
        <v>0</v>
      </c>
      <c r="G30" s="2">
        <f t="shared" si="19"/>
        <v>0</v>
      </c>
      <c r="H30" s="4">
        <f t="shared" si="20"/>
        <v>0</v>
      </c>
    </row>
    <row r="31" spans="1:8" ht="154.5" customHeight="1" x14ac:dyDescent="0.25">
      <c r="A31" s="3">
        <v>6</v>
      </c>
      <c r="B31" s="30" t="s">
        <v>10</v>
      </c>
      <c r="C31" s="1">
        <v>5</v>
      </c>
      <c r="D31" s="2">
        <v>0</v>
      </c>
      <c r="E31" s="2">
        <v>0</v>
      </c>
      <c r="F31" s="2">
        <f t="shared" si="18"/>
        <v>0</v>
      </c>
      <c r="G31" s="2">
        <f t="shared" si="19"/>
        <v>0</v>
      </c>
      <c r="H31" s="4">
        <f t="shared" si="20"/>
        <v>0</v>
      </c>
    </row>
    <row r="32" spans="1:8" ht="42.75" customHeight="1" x14ac:dyDescent="0.25">
      <c r="A32" s="21"/>
      <c r="B32" s="22" t="s">
        <v>26</v>
      </c>
      <c r="C32" s="23"/>
      <c r="D32" s="24"/>
      <c r="E32" s="24"/>
      <c r="F32" s="25">
        <f>SUM(F26:F31)</f>
        <v>0</v>
      </c>
      <c r="G32" s="25">
        <f t="shared" si="19"/>
        <v>0</v>
      </c>
      <c r="H32" s="26">
        <f t="shared" si="20"/>
        <v>0</v>
      </c>
    </row>
    <row r="33" spans="1:8" s="38" customFormat="1" ht="91.5" customHeight="1" x14ac:dyDescent="0.25">
      <c r="A33" s="33"/>
      <c r="B33" s="39" t="s">
        <v>32</v>
      </c>
      <c r="C33" s="34"/>
      <c r="D33" s="35"/>
      <c r="E33" s="35"/>
      <c r="F33" s="36"/>
      <c r="G33" s="36"/>
      <c r="H33" s="37"/>
    </row>
    <row r="34" spans="1:8" ht="42.75" customHeight="1" x14ac:dyDescent="0.25">
      <c r="A34" s="41" t="s">
        <v>27</v>
      </c>
      <c r="B34" s="42"/>
      <c r="C34" s="42"/>
      <c r="D34" s="42"/>
      <c r="E34" s="42"/>
      <c r="F34" s="42"/>
      <c r="G34" s="42"/>
      <c r="H34" s="43"/>
    </row>
    <row r="35" spans="1:8" ht="64.5" customHeight="1" x14ac:dyDescent="0.25">
      <c r="A35" s="3">
        <v>1</v>
      </c>
      <c r="B35" s="30" t="s">
        <v>17</v>
      </c>
      <c r="C35" s="1">
        <v>8</v>
      </c>
      <c r="D35" s="2">
        <v>0</v>
      </c>
      <c r="E35" s="2">
        <v>0</v>
      </c>
      <c r="F35" s="2">
        <f t="shared" ref="F35" si="21">C35*D35</f>
        <v>0</v>
      </c>
      <c r="G35" s="2">
        <f t="shared" ref="G35" si="22">H35-F35</f>
        <v>0</v>
      </c>
      <c r="H35" s="4">
        <f t="shared" ref="H35" si="23">F35*1.23</f>
        <v>0</v>
      </c>
    </row>
    <row r="36" spans="1:8" ht="42.75" customHeight="1" x14ac:dyDescent="0.25">
      <c r="A36" s="27"/>
      <c r="B36" s="22" t="s">
        <v>28</v>
      </c>
      <c r="C36" s="23"/>
      <c r="D36" s="24"/>
      <c r="E36" s="24"/>
      <c r="F36" s="25">
        <v>0</v>
      </c>
      <c r="G36" s="25">
        <v>0</v>
      </c>
      <c r="H36" s="26">
        <v>0</v>
      </c>
    </row>
    <row r="37" spans="1:8" ht="24.75" customHeight="1" x14ac:dyDescent="0.25">
      <c r="B37" s="29"/>
      <c r="H37" s="28"/>
    </row>
    <row r="38" spans="1:8" ht="189" x14ac:dyDescent="0.25">
      <c r="B38" s="40" t="s">
        <v>31</v>
      </c>
    </row>
    <row r="39" spans="1:8" x14ac:dyDescent="0.25">
      <c r="B39" s="17"/>
    </row>
    <row r="40" spans="1:8" ht="15.75" customHeight="1" x14ac:dyDescent="0.25">
      <c r="B40" s="18"/>
    </row>
  </sheetData>
  <mergeCells count="5">
    <mergeCell ref="A2:H2"/>
    <mergeCell ref="A7:H7"/>
    <mergeCell ref="A13:H13"/>
    <mergeCell ref="A25:H25"/>
    <mergeCell ref="A34:H34"/>
  </mergeCells>
  <pageMargins left="0.7" right="0.7" top="0.75" bottom="0.75" header="0.3" footer="0.3"/>
  <pageSetup paperSize="9" scale="59" fitToHeight="0" orientation="landscape" r:id="rId1"/>
  <headerFooter>
    <oddHeader>&amp;CFormularz asortymentowo- cenowy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2020-06-18T06:38:22Z</dcterms:modified>
</cp:coreProperties>
</file>