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CFCC48E2-445E-47C8-A292-4FDFD806AEE6}" xr6:coauthVersionLast="36" xr6:coauthVersionMax="36" xr10:uidLastSave="{00000000-0000-0000-0000-000000000000}"/>
  <bookViews>
    <workbookView xWindow="360" yWindow="60" windowWidth="11295" windowHeight="5580" xr2:uid="{00000000-000D-0000-FFFF-FFFF00000000}"/>
  </bookViews>
  <sheets>
    <sheet name="formularz cenowy bezalkohol2025" sheetId="2" r:id="rId1"/>
    <sheet name="tabeka napoje bezalk. 2025" sheetId="1" r:id="rId2"/>
  </sheets>
  <definedNames>
    <definedName name="_xlnm.Print_Area" localSheetId="0">'formularz cenowy bezalkohol2025'!$A$1:$O$47</definedName>
  </definedNames>
  <calcPr calcId="191029"/>
</workbook>
</file>

<file path=xl/calcChain.xml><?xml version="1.0" encoding="utf-8"?>
<calcChain xmlns="http://schemas.openxmlformats.org/spreadsheetml/2006/main">
  <c r="L45" i="2" l="1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Z19" i="1" l="1"/>
  <c r="Z20" i="1" s="1"/>
  <c r="Y57" i="1" l="1"/>
  <c r="Y58" i="1" s="1"/>
  <c r="X57" i="1"/>
  <c r="X58" i="1" s="1"/>
  <c r="W57" i="1"/>
  <c r="W58" i="1" s="1"/>
  <c r="V57" i="1"/>
  <c r="V58" i="1" s="1"/>
  <c r="U57" i="1"/>
  <c r="U58" i="1" s="1"/>
  <c r="T57" i="1"/>
  <c r="T58" i="1" s="1"/>
  <c r="S57" i="1"/>
  <c r="S58" i="1" s="1"/>
  <c r="R57" i="1"/>
  <c r="R58" i="1" s="1"/>
  <c r="Q57" i="1"/>
  <c r="Q58" i="1" s="1"/>
  <c r="X39" i="1"/>
  <c r="X40" i="1" s="1"/>
  <c r="Y39" i="1"/>
  <c r="Y40" i="1" s="1"/>
  <c r="X19" i="1"/>
  <c r="X20" i="1" s="1"/>
  <c r="Y19" i="1"/>
  <c r="Y20" i="1" s="1"/>
  <c r="AB39" i="1"/>
  <c r="AB40" i="1" s="1"/>
  <c r="AA39" i="1"/>
  <c r="AA40" i="1" s="1"/>
  <c r="Z39" i="1"/>
  <c r="Z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V19" i="1"/>
  <c r="V20" i="1" s="1"/>
  <c r="W19" i="1"/>
  <c r="W20" i="1" s="1"/>
  <c r="AA19" i="1"/>
  <c r="AA20" i="1" s="1"/>
  <c r="S19" i="1"/>
  <c r="S20" i="1" s="1"/>
  <c r="T19" i="1"/>
  <c r="T20" i="1" s="1"/>
  <c r="U19" i="1"/>
  <c r="U20" i="1" s="1"/>
  <c r="R19" i="1"/>
  <c r="R20" i="1" s="1"/>
  <c r="AB19" i="1"/>
  <c r="AB20" i="1" s="1"/>
  <c r="Q19" i="1"/>
  <c r="Q20" i="1" s="1"/>
</calcChain>
</file>

<file path=xl/sharedStrings.xml><?xml version="1.0" encoding="utf-8"?>
<sst xmlns="http://schemas.openxmlformats.org/spreadsheetml/2006/main" count="207" uniqueCount="90">
  <si>
    <t>ILOŚCI DOSTARCZANYCH PRODUKTÓW</t>
  </si>
  <si>
    <t>LP</t>
  </si>
  <si>
    <t>GRUPA ZABEZPIECZENIA</t>
  </si>
  <si>
    <t>NR. FAX-u              (wojskowa linia)</t>
  </si>
  <si>
    <t>ADRES DOSTAWY                           (magazyn żywnościowy)</t>
  </si>
  <si>
    <t>MAGAZYNY      ŻYWNOŚCIOWE      26   WOG</t>
  </si>
  <si>
    <t>GZ. ZEGRZE</t>
  </si>
  <si>
    <t>GZ.KAZUŃ</t>
  </si>
  <si>
    <t>GZ.LEGIONOWO</t>
  </si>
  <si>
    <t>261-883-358</t>
  </si>
  <si>
    <t>ul. Juzistek 2</t>
  </si>
  <si>
    <t xml:space="preserve">         05-131 ZEGRZE         </t>
  </si>
  <si>
    <t>261-883-628</t>
  </si>
  <si>
    <t>05-154 KAZUŃ NOWY</t>
  </si>
  <si>
    <t>ul. Wojska Polskiego 1</t>
  </si>
  <si>
    <t>261-865-050</t>
  </si>
  <si>
    <t>05-119 LEGIONOWO</t>
  </si>
  <si>
    <t>ul. Tadeusza Buka 1</t>
  </si>
  <si>
    <t xml:space="preserve">Załącznik    nr  2     </t>
  </si>
  <si>
    <t>FORMULARZ CENOWY</t>
  </si>
  <si>
    <t>Jm</t>
  </si>
  <si>
    <t>Ilość w zamówieniu podstawowym</t>
  </si>
  <si>
    <t>Cena jedn. Netto (zł.)</t>
  </si>
  <si>
    <t>Wartość netto (zł.) (kol.  4 x kol. 5 )</t>
  </si>
  <si>
    <t>Wartość brutto (zł.) (kol.  6 + kol. 7 )</t>
  </si>
  <si>
    <t>Wartość podatku VAT</t>
  </si>
  <si>
    <t>SZCZEGÓŁOWY   WYKAZ   ODBIORCÓW   ORAZ   ILOŚCI    DOSTARCZANYCH     PRODUKTÓW</t>
  </si>
  <si>
    <t>ILOŚĆ   W   ZAMÓWIENIU   PODSTAWOWYM</t>
  </si>
  <si>
    <t>ILOŚĆ   W   ZAMÓWIENIU   OPCJONALNYM</t>
  </si>
  <si>
    <t>SŁUŻBA ŻYWNOŚCIOWA / GR.ZABEZPIECZENIA                   ( nr. Tel.)</t>
  </si>
  <si>
    <t>l</t>
  </si>
  <si>
    <t xml:space="preserve">Naturalna  woda   mineralna   butelkowana   gazowana          0,33 </t>
  </si>
  <si>
    <t>Naturalna   woda   mineralna   butelkowana   niegazowana    0,33</t>
  </si>
  <si>
    <t>Naturalna   woda   mineralna   butelkowana   niegazowana    0,33   ( L  )</t>
  </si>
  <si>
    <t>Naturalna  woda   mineralna   butelkowana   gazowana          0,33   ( L  )</t>
  </si>
  <si>
    <t>Sok owocowo-warzywny rózne smaki  0,33  ( L)</t>
  </si>
  <si>
    <t>Sok jabłkowy  (L)</t>
  </si>
  <si>
    <t>Sok jabłkowy  0,2 (L)</t>
  </si>
  <si>
    <t>Sok grejpfrutowy ( L)</t>
  </si>
  <si>
    <t>Sok  pomarańczowy 0,2 (L)</t>
  </si>
  <si>
    <t>Sok  pomarańczowy  (L)</t>
  </si>
  <si>
    <t>Sok  pomarańczowy wzbogacony Ca i wit .D  (L)</t>
  </si>
  <si>
    <t>Sok jabłko-czarna porzeczka tłoczony (L)</t>
  </si>
  <si>
    <t>Sok jabłko-aronia tłoczony (L)</t>
  </si>
  <si>
    <t>Sok jabłko-gruszka tłoczony (L)</t>
  </si>
  <si>
    <t>Sok pomarańczowy tłoczony (L)</t>
  </si>
  <si>
    <t>Sok jabłkowy tłoczony (L)</t>
  </si>
  <si>
    <t>Sok wieloowocowy 0,2 (L)</t>
  </si>
  <si>
    <t>Sok wieloowocowy  (L)</t>
  </si>
  <si>
    <t>Sok pomidorowy 0,2 ( L)</t>
  </si>
  <si>
    <t>Sok pomidorowy  ( L)</t>
  </si>
  <si>
    <t>Sok wielowarzywny 0,2 ( L)</t>
  </si>
  <si>
    <t>Sok wielowarzywny  ( L)</t>
  </si>
  <si>
    <t xml:space="preserve">Nektar z czarnej porzeczki   ( L) </t>
  </si>
  <si>
    <t>Napój owsiany (L)</t>
  </si>
  <si>
    <t>Napój migdałowy  (L)</t>
  </si>
  <si>
    <t>Napój niegazowany herbata mrożona bez dodatku cukru  -różne smaki  ( L)</t>
  </si>
  <si>
    <t>Napój niegazowany herbata mrożona -różne smaki ( L)</t>
  </si>
  <si>
    <t>Piwo bezalkoholowe   smakowe    ( 0%alk.)  (L)</t>
  </si>
  <si>
    <t>Piwo bezalkoholowe           ( 0%alk.)  (L)</t>
  </si>
  <si>
    <t>Napój gazowany o smaku pomarańczowym typu Sprite   (L)</t>
  </si>
  <si>
    <t>Napój gazowany o smaku pomarańczowym typu Mirinda (L)</t>
  </si>
  <si>
    <t>Napój gazowany typu Pepsi   (L)</t>
  </si>
  <si>
    <t>Napój gazowany typu Coca Cola  (L)</t>
  </si>
  <si>
    <t>Napój gazowany typu Coca Cola  Zero   (L)</t>
  </si>
  <si>
    <t>Napój sojowy  (L)</t>
  </si>
  <si>
    <t>Sok owocowo-warzywny rózne smaki    ( L)</t>
  </si>
  <si>
    <t>Napój owsiany  (L)</t>
  </si>
  <si>
    <t>Napój niegazowany herbata mrożona -różne smaki  ( L)</t>
  </si>
  <si>
    <t>Piwo bezalkoholowe  ( 0%alk.)  (L)</t>
  </si>
  <si>
    <t>Napój gazowany typu Coca Cola  Zero  (L)</t>
  </si>
  <si>
    <t>Napój gazowany typu Pepsi (L)</t>
  </si>
  <si>
    <t>Napój gazowany o smaku pomarańczowym typu Mirinda   (L)</t>
  </si>
  <si>
    <t>NAPOJÓW      BEZALKOHOLOWYCH</t>
  </si>
  <si>
    <t>261-861-190</t>
  </si>
  <si>
    <t>Przedmiot zamówienia</t>
  </si>
  <si>
    <t>Stawka podatku VAT</t>
  </si>
  <si>
    <t>GZ. ZEGRZE ,GZ.KAZUŃ,GZ. LEGIONOWO</t>
  </si>
  <si>
    <r>
      <t xml:space="preserve">NA   DOSTAWĘ     </t>
    </r>
    <r>
      <rPr>
        <b/>
        <i/>
        <sz val="12"/>
        <color theme="1"/>
        <rFont val="Arial"/>
        <family val="2"/>
        <charset val="238"/>
      </rPr>
      <t>NAPOJÓW    BEZALKOHOLOWYCH</t>
    </r>
  </si>
  <si>
    <t>CZĘŚĆ I</t>
  </si>
  <si>
    <t>Ilość w zamówieniu w ramach opcji 200%</t>
  </si>
  <si>
    <t>Sok z czarnej porzeczki  tłoczony ( L)</t>
  </si>
  <si>
    <t>Wartość netto (zł.) (kol.  5 x kol. 10 )</t>
  </si>
  <si>
    <t>Wartość brutto (zł.) (kol.  11+ kol. 12 )</t>
  </si>
  <si>
    <t>261-883-358    /    a.piotrowski@ron.mil.pl</t>
  </si>
  <si>
    <t>NR. FAX-u              (wojskowa linia)   /     e-mail</t>
  </si>
  <si>
    <t xml:space="preserve">261-861-100      /   a.borowska@ron.mil.pl </t>
  </si>
  <si>
    <t xml:space="preserve">261-866-103     /    r.idzikowska@ron.mil.pl </t>
  </si>
  <si>
    <t>Sok pomidorowy 0,3 ( L)</t>
  </si>
  <si>
    <t>Sok wielowarzywny 0,3 (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</si>
</sst>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zł&quot;* #,##0.00_);_(&quot;zł&quot;* \(#,##0.00\);_(&quot;zł&quot;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180" wrapText="1"/>
    </xf>
    <xf numFmtId="0" fontId="5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45</xdr:row>
      <xdr:rowOff>0</xdr:rowOff>
    </xdr:from>
    <xdr:to>
      <xdr:col>12</xdr:col>
      <xdr:colOff>0</xdr:colOff>
      <xdr:row>46</xdr:row>
      <xdr:rowOff>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962900" y="28327350"/>
          <a:ext cx="80010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7"/>
  <sheetViews>
    <sheetView tabSelected="1" view="pageBreakPreview" topLeftCell="A28" zoomScale="60" zoomScaleNormal="100" workbookViewId="0">
      <selection activeCell="H30" sqref="H30"/>
    </sheetView>
  </sheetViews>
  <sheetFormatPr defaultRowHeight="12" x14ac:dyDescent="0.2"/>
  <cols>
    <col min="1" max="1" width="1.42578125" style="1" customWidth="1"/>
    <col min="2" max="2" width="4.140625" style="1" customWidth="1"/>
    <col min="3" max="3" width="9.140625" style="1"/>
    <col min="4" max="4" width="16.7109375" style="1" customWidth="1"/>
    <col min="5" max="5" width="5.85546875" style="1" customWidth="1"/>
    <col min="6" max="6" width="12.85546875" style="1" customWidth="1"/>
    <col min="7" max="7" width="12.5703125" style="1" customWidth="1"/>
    <col min="8" max="8" width="15.28515625" style="1" customWidth="1"/>
    <col min="9" max="10" width="13.42578125" style="1" customWidth="1"/>
    <col min="11" max="11" width="16.140625" style="1" customWidth="1"/>
    <col min="12" max="12" width="12.5703125" style="1" customWidth="1"/>
    <col min="13" max="13" width="13.7109375" style="1" customWidth="1"/>
    <col min="14" max="14" width="12.7109375" style="1" customWidth="1"/>
    <col min="15" max="15" width="13.7109375" style="1" customWidth="1"/>
    <col min="16" max="16384" width="9.140625" style="1"/>
  </cols>
  <sheetData>
    <row r="2" spans="2:15" s="13" customFormat="1" ht="15.75" x14ac:dyDescent="0.25">
      <c r="F2" s="27"/>
      <c r="G2" s="27"/>
      <c r="H2" s="27"/>
      <c r="J2" s="27" t="s">
        <v>19</v>
      </c>
      <c r="K2" s="27"/>
    </row>
    <row r="3" spans="2:15" s="13" customFormat="1" ht="15.75" x14ac:dyDescent="0.25">
      <c r="D3" s="14"/>
      <c r="E3" s="14"/>
      <c r="F3" s="14"/>
      <c r="G3" s="14"/>
      <c r="H3" s="27"/>
      <c r="I3" s="27"/>
      <c r="J3" s="27"/>
      <c r="K3" s="27"/>
    </row>
    <row r="4" spans="2:15" s="13" customFormat="1" ht="15.75" x14ac:dyDescent="0.25">
      <c r="H4" s="38" t="s">
        <v>78</v>
      </c>
      <c r="I4" s="38"/>
      <c r="J4" s="38"/>
      <c r="K4" s="38"/>
      <c r="L4" s="38"/>
      <c r="M4" s="28"/>
      <c r="N4" s="27"/>
    </row>
    <row r="5" spans="2:15" s="13" customFormat="1" ht="15.75" x14ac:dyDescent="0.25">
      <c r="D5" s="14"/>
      <c r="E5" s="14"/>
      <c r="F5" s="14"/>
      <c r="G5" s="14"/>
      <c r="I5" s="27"/>
      <c r="J5" s="27" t="s">
        <v>79</v>
      </c>
      <c r="K5" s="27"/>
    </row>
    <row r="6" spans="2:15" s="13" customFormat="1" ht="15.75" x14ac:dyDescent="0.25">
      <c r="D6" s="27"/>
      <c r="E6" s="27"/>
      <c r="F6" s="27"/>
      <c r="G6" s="27"/>
      <c r="J6" s="27" t="s">
        <v>77</v>
      </c>
      <c r="K6" s="27"/>
      <c r="L6" s="27"/>
    </row>
    <row r="7" spans="2:15" x14ac:dyDescent="0.2">
      <c r="D7" s="5"/>
      <c r="E7" s="5"/>
      <c r="F7" s="5"/>
      <c r="G7" s="5"/>
      <c r="H7" s="5"/>
      <c r="I7" s="5"/>
      <c r="J7" s="23"/>
      <c r="K7" s="5"/>
    </row>
    <row r="8" spans="2:15" ht="12.75" thickBot="1" x14ac:dyDescent="0.25">
      <c r="D8" s="2"/>
      <c r="E8" s="2"/>
      <c r="F8" s="2"/>
      <c r="G8" s="2"/>
      <c r="H8" s="2"/>
      <c r="I8" s="2"/>
      <c r="J8" s="2"/>
      <c r="K8" s="2"/>
    </row>
    <row r="9" spans="2:15" s="11" customFormat="1" ht="15" customHeight="1" x14ac:dyDescent="0.25">
      <c r="B9" s="39" t="s">
        <v>1</v>
      </c>
      <c r="C9" s="43" t="s">
        <v>75</v>
      </c>
      <c r="D9" s="44"/>
      <c r="E9" s="39" t="s">
        <v>20</v>
      </c>
      <c r="F9" s="41" t="s">
        <v>21</v>
      </c>
      <c r="G9" s="41" t="s">
        <v>22</v>
      </c>
      <c r="H9" s="41" t="s">
        <v>23</v>
      </c>
      <c r="I9" s="41" t="s">
        <v>25</v>
      </c>
      <c r="J9" s="41" t="s">
        <v>76</v>
      </c>
      <c r="K9" s="41" t="s">
        <v>24</v>
      </c>
      <c r="L9" s="41" t="s">
        <v>80</v>
      </c>
      <c r="M9" s="41" t="s">
        <v>82</v>
      </c>
      <c r="N9" s="41" t="s">
        <v>25</v>
      </c>
      <c r="O9" s="41" t="s">
        <v>83</v>
      </c>
    </row>
    <row r="10" spans="2:15" s="11" customFormat="1" ht="51" customHeight="1" thickBot="1" x14ac:dyDescent="0.3">
      <c r="B10" s="40"/>
      <c r="C10" s="45"/>
      <c r="D10" s="46"/>
      <c r="E10" s="40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2:15" s="3" customFormat="1" ht="23.25" customHeight="1" thickBot="1" x14ac:dyDescent="0.3">
      <c r="B11" s="12">
        <v>1</v>
      </c>
      <c r="C11" s="36">
        <v>2</v>
      </c>
      <c r="D11" s="37"/>
      <c r="E11" s="12">
        <v>3</v>
      </c>
      <c r="F11" s="12">
        <v>4</v>
      </c>
      <c r="G11" s="12">
        <v>5</v>
      </c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12">
        <v>11</v>
      </c>
      <c r="N11" s="12">
        <v>12</v>
      </c>
      <c r="O11" s="26">
        <v>13</v>
      </c>
    </row>
    <row r="12" spans="2:15" ht="39.75" customHeight="1" thickBot="1" x14ac:dyDescent="0.25">
      <c r="B12" s="17">
        <v>1</v>
      </c>
      <c r="C12" s="29" t="s">
        <v>31</v>
      </c>
      <c r="D12" s="30"/>
      <c r="E12" s="17" t="s">
        <v>30</v>
      </c>
      <c r="F12" s="18">
        <v>1700</v>
      </c>
      <c r="G12" s="19"/>
      <c r="H12" s="19"/>
      <c r="I12" s="19"/>
      <c r="J12" s="19"/>
      <c r="K12" s="19"/>
      <c r="L12" s="18">
        <f>SUM(F12*2)</f>
        <v>3400</v>
      </c>
      <c r="M12" s="24"/>
      <c r="N12" s="24"/>
      <c r="O12" s="24"/>
    </row>
    <row r="13" spans="2:15" ht="44.25" customHeight="1" thickBot="1" x14ac:dyDescent="0.25">
      <c r="B13" s="17">
        <v>2</v>
      </c>
      <c r="C13" s="29" t="s">
        <v>32</v>
      </c>
      <c r="D13" s="30"/>
      <c r="E13" s="17" t="s">
        <v>30</v>
      </c>
      <c r="F13" s="20">
        <v>1700</v>
      </c>
      <c r="G13" s="19"/>
      <c r="H13" s="19"/>
      <c r="I13" s="19"/>
      <c r="J13" s="19"/>
      <c r="K13" s="19"/>
      <c r="L13" s="18">
        <f t="shared" ref="L13:L45" si="0">SUM(F13*2)</f>
        <v>3400</v>
      </c>
      <c r="M13" s="24"/>
      <c r="N13" s="24"/>
      <c r="O13" s="24"/>
    </row>
    <row r="14" spans="2:15" ht="46.5" customHeight="1" thickBot="1" x14ac:dyDescent="0.25">
      <c r="B14" s="17">
        <v>3</v>
      </c>
      <c r="C14" s="29" t="s">
        <v>35</v>
      </c>
      <c r="D14" s="30"/>
      <c r="E14" s="17" t="s">
        <v>30</v>
      </c>
      <c r="F14" s="20">
        <v>1525</v>
      </c>
      <c r="G14" s="19"/>
      <c r="H14" s="19"/>
      <c r="I14" s="19"/>
      <c r="J14" s="19"/>
      <c r="K14" s="19"/>
      <c r="L14" s="18">
        <f t="shared" si="0"/>
        <v>3050</v>
      </c>
      <c r="M14" s="24"/>
      <c r="N14" s="24"/>
      <c r="O14" s="24"/>
    </row>
    <row r="15" spans="2:15" ht="33" customHeight="1" thickBot="1" x14ac:dyDescent="0.25">
      <c r="B15" s="17">
        <v>4</v>
      </c>
      <c r="C15" s="29" t="s">
        <v>36</v>
      </c>
      <c r="D15" s="30"/>
      <c r="E15" s="17" t="s">
        <v>30</v>
      </c>
      <c r="F15" s="20">
        <v>1500</v>
      </c>
      <c r="G15" s="19"/>
      <c r="H15" s="19"/>
      <c r="I15" s="19"/>
      <c r="J15" s="19"/>
      <c r="K15" s="19"/>
      <c r="L15" s="18">
        <f t="shared" si="0"/>
        <v>3000</v>
      </c>
      <c r="M15" s="24"/>
      <c r="N15" s="24"/>
      <c r="O15" s="24"/>
    </row>
    <row r="16" spans="2:15" ht="35.25" customHeight="1" thickBot="1" x14ac:dyDescent="0.25">
      <c r="B16" s="17">
        <v>5</v>
      </c>
      <c r="C16" s="29" t="s">
        <v>37</v>
      </c>
      <c r="D16" s="30"/>
      <c r="E16" s="17" t="s">
        <v>30</v>
      </c>
      <c r="F16" s="20">
        <v>1900</v>
      </c>
      <c r="G16" s="19"/>
      <c r="H16" s="19"/>
      <c r="I16" s="19"/>
      <c r="J16" s="19"/>
      <c r="K16" s="19"/>
      <c r="L16" s="18">
        <f t="shared" si="0"/>
        <v>3800</v>
      </c>
      <c r="M16" s="24"/>
      <c r="N16" s="24"/>
      <c r="O16" s="24"/>
    </row>
    <row r="17" spans="2:15" ht="38.25" customHeight="1" thickBot="1" x14ac:dyDescent="0.25">
      <c r="B17" s="17">
        <v>6</v>
      </c>
      <c r="C17" s="29" t="s">
        <v>38</v>
      </c>
      <c r="D17" s="30"/>
      <c r="E17" s="17" t="s">
        <v>30</v>
      </c>
      <c r="F17" s="20">
        <v>1525</v>
      </c>
      <c r="G17" s="19"/>
      <c r="H17" s="19"/>
      <c r="I17" s="19"/>
      <c r="J17" s="19"/>
      <c r="K17" s="19"/>
      <c r="L17" s="18">
        <f t="shared" si="0"/>
        <v>3050</v>
      </c>
      <c r="M17" s="24"/>
      <c r="N17" s="24"/>
      <c r="O17" s="24"/>
    </row>
    <row r="18" spans="2:15" ht="29.25" customHeight="1" thickBot="1" x14ac:dyDescent="0.25">
      <c r="B18" s="17">
        <v>7</v>
      </c>
      <c r="C18" s="29" t="s">
        <v>39</v>
      </c>
      <c r="D18" s="30"/>
      <c r="E18" s="17" t="s">
        <v>30</v>
      </c>
      <c r="F18" s="20">
        <v>2450</v>
      </c>
      <c r="G18" s="19"/>
      <c r="H18" s="19"/>
      <c r="I18" s="19"/>
      <c r="J18" s="19"/>
      <c r="K18" s="19"/>
      <c r="L18" s="18">
        <f t="shared" si="0"/>
        <v>4900</v>
      </c>
      <c r="M18" s="24"/>
      <c r="N18" s="24"/>
      <c r="O18" s="24"/>
    </row>
    <row r="19" spans="2:15" ht="34.5" customHeight="1" thickBot="1" x14ac:dyDescent="0.25">
      <c r="B19" s="17">
        <v>8</v>
      </c>
      <c r="C19" s="29" t="s">
        <v>40</v>
      </c>
      <c r="D19" s="30"/>
      <c r="E19" s="17" t="s">
        <v>30</v>
      </c>
      <c r="F19" s="20">
        <v>1450</v>
      </c>
      <c r="G19" s="19"/>
      <c r="H19" s="19"/>
      <c r="I19" s="19"/>
      <c r="J19" s="19"/>
      <c r="K19" s="19"/>
      <c r="L19" s="18">
        <f t="shared" si="0"/>
        <v>2900</v>
      </c>
      <c r="M19" s="24"/>
      <c r="N19" s="24"/>
      <c r="O19" s="24"/>
    </row>
    <row r="20" spans="2:15" ht="36.75" customHeight="1" thickBot="1" x14ac:dyDescent="0.25">
      <c r="B20" s="17">
        <v>9</v>
      </c>
      <c r="C20" s="29" t="s">
        <v>41</v>
      </c>
      <c r="D20" s="30"/>
      <c r="E20" s="17" t="s">
        <v>30</v>
      </c>
      <c r="F20" s="20">
        <v>1005</v>
      </c>
      <c r="G20" s="19"/>
      <c r="H20" s="19"/>
      <c r="I20" s="19"/>
      <c r="J20" s="19"/>
      <c r="K20" s="19"/>
      <c r="L20" s="18">
        <f t="shared" si="0"/>
        <v>2010</v>
      </c>
      <c r="M20" s="24"/>
      <c r="N20" s="24"/>
      <c r="O20" s="24"/>
    </row>
    <row r="21" spans="2:15" ht="37.5" customHeight="1" thickBot="1" x14ac:dyDescent="0.25">
      <c r="B21" s="17">
        <v>10</v>
      </c>
      <c r="C21" s="29" t="s">
        <v>81</v>
      </c>
      <c r="D21" s="30"/>
      <c r="E21" s="17" t="s">
        <v>30</v>
      </c>
      <c r="F21" s="20">
        <v>1005</v>
      </c>
      <c r="G21" s="19"/>
      <c r="H21" s="19"/>
      <c r="I21" s="19"/>
      <c r="J21" s="19"/>
      <c r="K21" s="19"/>
      <c r="L21" s="18">
        <f t="shared" si="0"/>
        <v>2010</v>
      </c>
      <c r="M21" s="24"/>
      <c r="N21" s="24"/>
      <c r="O21" s="24"/>
    </row>
    <row r="22" spans="2:15" ht="38.25" customHeight="1" thickBot="1" x14ac:dyDescent="0.25">
      <c r="B22" s="17">
        <v>11</v>
      </c>
      <c r="C22" s="29" t="s">
        <v>42</v>
      </c>
      <c r="D22" s="30"/>
      <c r="E22" s="17" t="s">
        <v>30</v>
      </c>
      <c r="F22" s="20">
        <v>1005</v>
      </c>
      <c r="G22" s="19"/>
      <c r="H22" s="19"/>
      <c r="I22" s="19"/>
      <c r="J22" s="19"/>
      <c r="K22" s="19"/>
      <c r="L22" s="18">
        <f t="shared" si="0"/>
        <v>2010</v>
      </c>
      <c r="M22" s="24"/>
      <c r="N22" s="24"/>
      <c r="O22" s="24"/>
    </row>
    <row r="23" spans="2:15" ht="36.75" customHeight="1" thickBot="1" x14ac:dyDescent="0.25">
      <c r="B23" s="17">
        <v>12</v>
      </c>
      <c r="C23" s="29" t="s">
        <v>43</v>
      </c>
      <c r="D23" s="30"/>
      <c r="E23" s="17" t="s">
        <v>30</v>
      </c>
      <c r="F23" s="20">
        <v>1005</v>
      </c>
      <c r="G23" s="19"/>
      <c r="H23" s="19"/>
      <c r="I23" s="19"/>
      <c r="J23" s="19"/>
      <c r="K23" s="19"/>
      <c r="L23" s="18">
        <f t="shared" si="0"/>
        <v>2010</v>
      </c>
      <c r="M23" s="24"/>
      <c r="N23" s="24"/>
      <c r="O23" s="24"/>
    </row>
    <row r="24" spans="2:15" ht="35.25" customHeight="1" thickBot="1" x14ac:dyDescent="0.25">
      <c r="B24" s="17">
        <v>13</v>
      </c>
      <c r="C24" s="29" t="s">
        <v>44</v>
      </c>
      <c r="D24" s="30"/>
      <c r="E24" s="17" t="s">
        <v>30</v>
      </c>
      <c r="F24" s="20">
        <v>1005</v>
      </c>
      <c r="G24" s="19"/>
      <c r="H24" s="19"/>
      <c r="I24" s="19"/>
      <c r="J24" s="19"/>
      <c r="K24" s="19"/>
      <c r="L24" s="18">
        <f t="shared" si="0"/>
        <v>2010</v>
      </c>
      <c r="M24" s="24"/>
      <c r="N24" s="24"/>
      <c r="O24" s="24"/>
    </row>
    <row r="25" spans="2:15" ht="39" customHeight="1" thickBot="1" x14ac:dyDescent="0.25">
      <c r="B25" s="17">
        <v>14</v>
      </c>
      <c r="C25" s="29" t="s">
        <v>45</v>
      </c>
      <c r="D25" s="30"/>
      <c r="E25" s="17" t="s">
        <v>30</v>
      </c>
      <c r="F25" s="20">
        <v>1020</v>
      </c>
      <c r="G25" s="19"/>
      <c r="H25" s="19"/>
      <c r="I25" s="19"/>
      <c r="J25" s="19"/>
      <c r="K25" s="19"/>
      <c r="L25" s="18">
        <f t="shared" si="0"/>
        <v>2040</v>
      </c>
      <c r="M25" s="24"/>
      <c r="N25" s="24"/>
      <c r="O25" s="24"/>
    </row>
    <row r="26" spans="2:15" ht="36.75" customHeight="1" thickBot="1" x14ac:dyDescent="0.25">
      <c r="B26" s="17">
        <v>15</v>
      </c>
      <c r="C26" s="29" t="s">
        <v>46</v>
      </c>
      <c r="D26" s="30"/>
      <c r="E26" s="17" t="s">
        <v>30</v>
      </c>
      <c r="F26" s="20">
        <v>1020</v>
      </c>
      <c r="G26" s="19"/>
      <c r="H26" s="19"/>
      <c r="I26" s="19"/>
      <c r="J26" s="19"/>
      <c r="K26" s="19"/>
      <c r="L26" s="18">
        <f t="shared" si="0"/>
        <v>2040</v>
      </c>
      <c r="M26" s="24"/>
      <c r="N26" s="24"/>
      <c r="O26" s="24"/>
    </row>
    <row r="27" spans="2:15" ht="33" customHeight="1" thickBot="1" x14ac:dyDescent="0.25">
      <c r="B27" s="17">
        <v>16</v>
      </c>
      <c r="C27" s="29" t="s">
        <v>47</v>
      </c>
      <c r="D27" s="30"/>
      <c r="E27" s="17" t="s">
        <v>30</v>
      </c>
      <c r="F27" s="20">
        <v>940</v>
      </c>
      <c r="G27" s="19"/>
      <c r="H27" s="19"/>
      <c r="I27" s="19"/>
      <c r="J27" s="19"/>
      <c r="K27" s="19"/>
      <c r="L27" s="18">
        <f t="shared" si="0"/>
        <v>1880</v>
      </c>
      <c r="M27" s="24"/>
      <c r="N27" s="24"/>
      <c r="O27" s="24"/>
    </row>
    <row r="28" spans="2:15" ht="39" customHeight="1" thickBot="1" x14ac:dyDescent="0.25">
      <c r="B28" s="17">
        <v>17</v>
      </c>
      <c r="C28" s="29" t="s">
        <v>48</v>
      </c>
      <c r="D28" s="30"/>
      <c r="E28" s="17" t="s">
        <v>30</v>
      </c>
      <c r="F28" s="20">
        <v>1500</v>
      </c>
      <c r="G28" s="19"/>
      <c r="H28" s="19"/>
      <c r="I28" s="19"/>
      <c r="J28" s="19"/>
      <c r="K28" s="19"/>
      <c r="L28" s="18">
        <f t="shared" si="0"/>
        <v>3000</v>
      </c>
      <c r="M28" s="24"/>
      <c r="N28" s="24"/>
      <c r="O28" s="24"/>
    </row>
    <row r="29" spans="2:15" ht="34.5" customHeight="1" thickBot="1" x14ac:dyDescent="0.25">
      <c r="B29" s="17">
        <v>18</v>
      </c>
      <c r="C29" s="94" t="s">
        <v>88</v>
      </c>
      <c r="D29" s="95"/>
      <c r="E29" s="17" t="s">
        <v>30</v>
      </c>
      <c r="F29" s="20">
        <v>900</v>
      </c>
      <c r="G29" s="19"/>
      <c r="H29" s="19"/>
      <c r="I29" s="19"/>
      <c r="J29" s="19"/>
      <c r="K29" s="19"/>
      <c r="L29" s="18">
        <f t="shared" si="0"/>
        <v>1800</v>
      </c>
      <c r="M29" s="24"/>
      <c r="N29" s="24"/>
      <c r="O29" s="24"/>
    </row>
    <row r="30" spans="2:15" ht="36" customHeight="1" thickBot="1" x14ac:dyDescent="0.25">
      <c r="B30" s="17">
        <v>19</v>
      </c>
      <c r="C30" s="29" t="s">
        <v>50</v>
      </c>
      <c r="D30" s="30"/>
      <c r="E30" s="17" t="s">
        <v>30</v>
      </c>
      <c r="F30" s="20">
        <v>390</v>
      </c>
      <c r="G30" s="19"/>
      <c r="H30" s="19"/>
      <c r="I30" s="19"/>
      <c r="J30" s="19"/>
      <c r="K30" s="19"/>
      <c r="L30" s="18">
        <f t="shared" si="0"/>
        <v>780</v>
      </c>
      <c r="M30" s="24"/>
      <c r="N30" s="24"/>
      <c r="O30" s="24"/>
    </row>
    <row r="31" spans="2:15" ht="36" customHeight="1" thickBot="1" x14ac:dyDescent="0.25">
      <c r="B31" s="17">
        <v>20</v>
      </c>
      <c r="C31" s="94" t="s">
        <v>89</v>
      </c>
      <c r="D31" s="95"/>
      <c r="E31" s="17" t="s">
        <v>30</v>
      </c>
      <c r="F31" s="20">
        <v>900</v>
      </c>
      <c r="G31" s="19"/>
      <c r="H31" s="19"/>
      <c r="I31" s="19"/>
      <c r="J31" s="19"/>
      <c r="K31" s="19"/>
      <c r="L31" s="18">
        <f t="shared" si="0"/>
        <v>1800</v>
      </c>
      <c r="M31" s="24"/>
      <c r="N31" s="24"/>
      <c r="O31" s="24"/>
    </row>
    <row r="32" spans="2:15" ht="28.5" customHeight="1" thickBot="1" x14ac:dyDescent="0.25">
      <c r="B32" s="17">
        <v>21</v>
      </c>
      <c r="C32" s="29" t="s">
        <v>52</v>
      </c>
      <c r="D32" s="30"/>
      <c r="E32" s="17" t="s">
        <v>30</v>
      </c>
      <c r="F32" s="20">
        <v>360</v>
      </c>
      <c r="G32" s="19"/>
      <c r="H32" s="19"/>
      <c r="I32" s="19"/>
      <c r="J32" s="19"/>
      <c r="K32" s="19"/>
      <c r="L32" s="18">
        <f t="shared" si="0"/>
        <v>720</v>
      </c>
      <c r="M32" s="24"/>
      <c r="N32" s="24"/>
      <c r="O32" s="24"/>
    </row>
    <row r="33" spans="2:15" ht="36.75" customHeight="1" thickBot="1" x14ac:dyDescent="0.25">
      <c r="B33" s="17">
        <v>22</v>
      </c>
      <c r="C33" s="29" t="s">
        <v>53</v>
      </c>
      <c r="D33" s="30"/>
      <c r="E33" s="17" t="s">
        <v>30</v>
      </c>
      <c r="F33" s="20">
        <v>1440</v>
      </c>
      <c r="G33" s="19"/>
      <c r="H33" s="19"/>
      <c r="I33" s="19"/>
      <c r="J33" s="19"/>
      <c r="K33" s="19"/>
      <c r="L33" s="18">
        <f t="shared" si="0"/>
        <v>2880</v>
      </c>
      <c r="M33" s="24"/>
      <c r="N33" s="24"/>
      <c r="O33" s="24"/>
    </row>
    <row r="34" spans="2:15" ht="38.25" customHeight="1" thickBot="1" x14ac:dyDescent="0.25">
      <c r="B34" s="17">
        <v>23</v>
      </c>
      <c r="C34" s="29" t="s">
        <v>63</v>
      </c>
      <c r="D34" s="30"/>
      <c r="E34" s="17" t="s">
        <v>30</v>
      </c>
      <c r="F34" s="20">
        <v>760</v>
      </c>
      <c r="G34" s="19"/>
      <c r="H34" s="19"/>
      <c r="I34" s="19"/>
      <c r="J34" s="19"/>
      <c r="K34" s="19"/>
      <c r="L34" s="18">
        <f t="shared" si="0"/>
        <v>1520</v>
      </c>
      <c r="M34" s="24"/>
      <c r="N34" s="24"/>
      <c r="O34" s="24"/>
    </row>
    <row r="35" spans="2:15" ht="41.25" customHeight="1" thickBot="1" x14ac:dyDescent="0.25">
      <c r="B35" s="17">
        <v>24</v>
      </c>
      <c r="C35" s="29" t="s">
        <v>70</v>
      </c>
      <c r="D35" s="30"/>
      <c r="E35" s="17" t="s">
        <v>30</v>
      </c>
      <c r="F35" s="20">
        <v>760</v>
      </c>
      <c r="G35" s="19"/>
      <c r="H35" s="19"/>
      <c r="I35" s="19"/>
      <c r="J35" s="19"/>
      <c r="K35" s="19"/>
      <c r="L35" s="18">
        <f t="shared" si="0"/>
        <v>1520</v>
      </c>
      <c r="M35" s="24"/>
      <c r="N35" s="24"/>
      <c r="O35" s="24"/>
    </row>
    <row r="36" spans="2:15" ht="57.75" customHeight="1" thickBot="1" x14ac:dyDescent="0.25">
      <c r="B36" s="17">
        <v>25</v>
      </c>
      <c r="C36" s="29" t="s">
        <v>71</v>
      </c>
      <c r="D36" s="30"/>
      <c r="E36" s="17" t="s">
        <v>30</v>
      </c>
      <c r="F36" s="20">
        <v>760</v>
      </c>
      <c r="G36" s="19"/>
      <c r="H36" s="19"/>
      <c r="I36" s="19"/>
      <c r="J36" s="19"/>
      <c r="K36" s="19"/>
      <c r="L36" s="18">
        <f t="shared" si="0"/>
        <v>1520</v>
      </c>
      <c r="M36" s="24"/>
      <c r="N36" s="24"/>
      <c r="O36" s="24"/>
    </row>
    <row r="37" spans="2:15" ht="48" customHeight="1" thickBot="1" x14ac:dyDescent="0.25">
      <c r="B37" s="17">
        <v>26</v>
      </c>
      <c r="C37" s="29" t="s">
        <v>72</v>
      </c>
      <c r="D37" s="30"/>
      <c r="E37" s="17" t="s">
        <v>30</v>
      </c>
      <c r="F37" s="20">
        <v>760</v>
      </c>
      <c r="G37" s="19"/>
      <c r="H37" s="19"/>
      <c r="I37" s="19"/>
      <c r="J37" s="19"/>
      <c r="K37" s="19"/>
      <c r="L37" s="18">
        <f t="shared" si="0"/>
        <v>1520</v>
      </c>
      <c r="M37" s="24"/>
      <c r="N37" s="24"/>
      <c r="O37" s="24"/>
    </row>
    <row r="38" spans="2:15" ht="48" customHeight="1" thickBot="1" x14ac:dyDescent="0.25">
      <c r="B38" s="17">
        <v>27</v>
      </c>
      <c r="C38" s="29" t="s">
        <v>60</v>
      </c>
      <c r="D38" s="30"/>
      <c r="E38" s="17" t="s">
        <v>30</v>
      </c>
      <c r="F38" s="20">
        <v>760</v>
      </c>
      <c r="G38" s="19"/>
      <c r="H38" s="19"/>
      <c r="I38" s="19"/>
      <c r="J38" s="19"/>
      <c r="K38" s="19"/>
      <c r="L38" s="18">
        <f t="shared" si="0"/>
        <v>1520</v>
      </c>
      <c r="M38" s="24"/>
      <c r="N38" s="24"/>
      <c r="O38" s="24"/>
    </row>
    <row r="39" spans="2:15" ht="39.75" customHeight="1" thickBot="1" x14ac:dyDescent="0.25">
      <c r="B39" s="17">
        <v>28</v>
      </c>
      <c r="C39" s="29" t="s">
        <v>69</v>
      </c>
      <c r="D39" s="30"/>
      <c r="E39" s="17" t="s">
        <v>30</v>
      </c>
      <c r="F39" s="20">
        <v>370</v>
      </c>
      <c r="G39" s="19"/>
      <c r="H39" s="19"/>
      <c r="I39" s="19"/>
      <c r="J39" s="19"/>
      <c r="K39" s="19"/>
      <c r="L39" s="18">
        <f t="shared" si="0"/>
        <v>740</v>
      </c>
      <c r="M39" s="24"/>
      <c r="N39" s="24"/>
      <c r="O39" s="24"/>
    </row>
    <row r="40" spans="2:15" ht="41.25" customHeight="1" thickBot="1" x14ac:dyDescent="0.25">
      <c r="B40" s="17">
        <v>29</v>
      </c>
      <c r="C40" s="29" t="s">
        <v>58</v>
      </c>
      <c r="D40" s="30"/>
      <c r="E40" s="17" t="s">
        <v>30</v>
      </c>
      <c r="F40" s="20">
        <v>370</v>
      </c>
      <c r="G40" s="19"/>
      <c r="H40" s="19"/>
      <c r="I40" s="19"/>
      <c r="J40" s="19"/>
      <c r="K40" s="19"/>
      <c r="L40" s="18">
        <f t="shared" si="0"/>
        <v>740</v>
      </c>
      <c r="M40" s="24"/>
      <c r="N40" s="24"/>
      <c r="O40" s="24"/>
    </row>
    <row r="41" spans="2:15" ht="41.25" customHeight="1" thickBot="1" x14ac:dyDescent="0.25">
      <c r="B41" s="17">
        <v>30</v>
      </c>
      <c r="C41" s="29" t="s">
        <v>68</v>
      </c>
      <c r="D41" s="30"/>
      <c r="E41" s="17" t="s">
        <v>30</v>
      </c>
      <c r="F41" s="20">
        <v>660</v>
      </c>
      <c r="G41" s="19"/>
      <c r="H41" s="19"/>
      <c r="I41" s="19"/>
      <c r="J41" s="19"/>
      <c r="K41" s="19"/>
      <c r="L41" s="18">
        <f t="shared" si="0"/>
        <v>1320</v>
      </c>
      <c r="M41" s="24"/>
      <c r="N41" s="24"/>
      <c r="O41" s="24"/>
    </row>
    <row r="42" spans="2:15" ht="48" customHeight="1" thickBot="1" x14ac:dyDescent="0.25">
      <c r="B42" s="17">
        <v>31</v>
      </c>
      <c r="C42" s="29" t="s">
        <v>56</v>
      </c>
      <c r="D42" s="30"/>
      <c r="E42" s="17" t="s">
        <v>30</v>
      </c>
      <c r="F42" s="20">
        <v>660</v>
      </c>
      <c r="G42" s="19"/>
      <c r="H42" s="19"/>
      <c r="I42" s="19"/>
      <c r="J42" s="19"/>
      <c r="K42" s="19"/>
      <c r="L42" s="18">
        <f t="shared" si="0"/>
        <v>1320</v>
      </c>
      <c r="M42" s="24"/>
      <c r="N42" s="24"/>
      <c r="O42" s="24"/>
    </row>
    <row r="43" spans="2:15" ht="33" customHeight="1" thickBot="1" x14ac:dyDescent="0.25">
      <c r="B43" s="17">
        <v>32</v>
      </c>
      <c r="C43" s="29" t="s">
        <v>67</v>
      </c>
      <c r="D43" s="30"/>
      <c r="E43" s="17" t="s">
        <v>30</v>
      </c>
      <c r="F43" s="20">
        <v>205</v>
      </c>
      <c r="G43" s="19"/>
      <c r="H43" s="19"/>
      <c r="I43" s="19"/>
      <c r="J43" s="19"/>
      <c r="K43" s="19"/>
      <c r="L43" s="18">
        <f t="shared" si="0"/>
        <v>410</v>
      </c>
      <c r="M43" s="24"/>
      <c r="N43" s="24"/>
      <c r="O43" s="24"/>
    </row>
    <row r="44" spans="2:15" ht="41.25" customHeight="1" thickBot="1" x14ac:dyDescent="0.25">
      <c r="B44" s="17">
        <v>33</v>
      </c>
      <c r="C44" s="29" t="s">
        <v>55</v>
      </c>
      <c r="D44" s="30"/>
      <c r="E44" s="17" t="s">
        <v>30</v>
      </c>
      <c r="F44" s="20">
        <v>205</v>
      </c>
      <c r="G44" s="19"/>
      <c r="H44" s="19"/>
      <c r="I44" s="19"/>
      <c r="J44" s="19"/>
      <c r="K44" s="19"/>
      <c r="L44" s="18">
        <f t="shared" si="0"/>
        <v>410</v>
      </c>
      <c r="M44" s="24"/>
      <c r="N44" s="24"/>
      <c r="O44" s="24"/>
    </row>
    <row r="45" spans="2:15" ht="35.25" customHeight="1" thickBot="1" x14ac:dyDescent="0.25">
      <c r="B45" s="17">
        <v>34</v>
      </c>
      <c r="C45" s="29" t="s">
        <v>65</v>
      </c>
      <c r="D45" s="30"/>
      <c r="E45" s="17" t="s">
        <v>30</v>
      </c>
      <c r="F45" s="18">
        <v>205</v>
      </c>
      <c r="G45" s="19"/>
      <c r="H45" s="19"/>
      <c r="I45" s="19"/>
      <c r="J45" s="19"/>
      <c r="K45" s="19"/>
      <c r="L45" s="18">
        <f t="shared" si="0"/>
        <v>410</v>
      </c>
      <c r="M45" s="24"/>
      <c r="N45" s="24"/>
      <c r="O45" s="24"/>
    </row>
    <row r="46" spans="2:15" ht="29.25" customHeight="1" thickBot="1" x14ac:dyDescent="0.25">
      <c r="B46" s="31"/>
      <c r="C46" s="32"/>
      <c r="D46" s="32"/>
      <c r="E46" s="32"/>
      <c r="F46" s="32"/>
      <c r="G46" s="33"/>
      <c r="H46" s="4"/>
      <c r="I46" s="4"/>
      <c r="J46" s="4"/>
      <c r="K46" s="4"/>
      <c r="L46" s="4"/>
      <c r="M46" s="25"/>
      <c r="N46" s="25"/>
      <c r="O46" s="25"/>
    </row>
    <row r="54" spans="2:11" x14ac:dyDescent="0.2">
      <c r="B54" s="34"/>
      <c r="C54" s="34"/>
      <c r="D54" s="34"/>
      <c r="E54" s="34"/>
      <c r="F54" s="34"/>
    </row>
    <row r="55" spans="2:11" ht="15" customHeight="1" x14ac:dyDescent="0.2">
      <c r="H55" s="35"/>
      <c r="I55" s="35"/>
      <c r="J55" s="35"/>
      <c r="K55" s="35"/>
    </row>
    <row r="56" spans="2:11" x14ac:dyDescent="0.2">
      <c r="H56" s="35"/>
      <c r="I56" s="35"/>
      <c r="J56" s="35"/>
      <c r="K56" s="35"/>
    </row>
    <row r="57" spans="2:11" x14ac:dyDescent="0.2">
      <c r="H57" s="35"/>
      <c r="I57" s="35"/>
      <c r="J57" s="35"/>
      <c r="K57" s="35"/>
    </row>
  </sheetData>
  <mergeCells count="53">
    <mergeCell ref="M9:M10"/>
    <mergeCell ref="N9:N10"/>
    <mergeCell ref="O9:O10"/>
    <mergeCell ref="C38:D38"/>
    <mergeCell ref="E9:E10"/>
    <mergeCell ref="F9:F10"/>
    <mergeCell ref="G9:G10"/>
    <mergeCell ref="C9:D10"/>
    <mergeCell ref="C28:D28"/>
    <mergeCell ref="C29:D29"/>
    <mergeCell ref="C30:D30"/>
    <mergeCell ref="C31:D31"/>
    <mergeCell ref="C14:D14"/>
    <mergeCell ref="C20:D20"/>
    <mergeCell ref="C21:D21"/>
    <mergeCell ref="C22:D22"/>
    <mergeCell ref="C41:D41"/>
    <mergeCell ref="C42:D42"/>
    <mergeCell ref="C44:D44"/>
    <mergeCell ref="C33:D33"/>
    <mergeCell ref="C34:D34"/>
    <mergeCell ref="C35:D35"/>
    <mergeCell ref="C36:D36"/>
    <mergeCell ref="C37:D37"/>
    <mergeCell ref="H4:L4"/>
    <mergeCell ref="B9:B10"/>
    <mergeCell ref="J9:J10"/>
    <mergeCell ref="I9:I10"/>
    <mergeCell ref="H9:H10"/>
    <mergeCell ref="K9:K10"/>
    <mergeCell ref="L9:L10"/>
    <mergeCell ref="B46:G46"/>
    <mergeCell ref="B54:D54"/>
    <mergeCell ref="E54:F54"/>
    <mergeCell ref="H55:K57"/>
    <mergeCell ref="C11:D11"/>
    <mergeCell ref="C12:D12"/>
    <mergeCell ref="C13:D13"/>
    <mergeCell ref="C45:D45"/>
    <mergeCell ref="C32:D32"/>
    <mergeCell ref="C39:D39"/>
    <mergeCell ref="C40:D40"/>
    <mergeCell ref="C43:D43"/>
    <mergeCell ref="C24:D24"/>
    <mergeCell ref="C25:D25"/>
    <mergeCell ref="C26:D26"/>
    <mergeCell ref="C27:D27"/>
    <mergeCell ref="C23:D23"/>
    <mergeCell ref="C15:D15"/>
    <mergeCell ref="C16:D16"/>
    <mergeCell ref="C17:D17"/>
    <mergeCell ref="C18:D18"/>
    <mergeCell ref="C19:D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68"/>
  <sheetViews>
    <sheetView topLeftCell="A55" workbookViewId="0">
      <selection activeCell="T57" sqref="T57"/>
    </sheetView>
  </sheetViews>
  <sheetFormatPr defaultRowHeight="12.75" x14ac:dyDescent="0.2"/>
  <cols>
    <col min="1" max="1" width="5.5703125" style="6" customWidth="1"/>
    <col min="2" max="2" width="8" style="6" customWidth="1"/>
    <col min="3" max="3" width="9.140625" style="6"/>
    <col min="4" max="4" width="8.140625" style="6" customWidth="1"/>
    <col min="5" max="6" width="9.140625" style="6"/>
    <col min="7" max="7" width="3" style="6" customWidth="1"/>
    <col min="8" max="9" width="9.140625" style="6"/>
    <col min="10" max="10" width="7.85546875" style="6" customWidth="1"/>
    <col min="11" max="11" width="1" style="6" hidden="1" customWidth="1"/>
    <col min="12" max="12" width="0.28515625" style="6" customWidth="1"/>
    <col min="13" max="14" width="9.140625" style="6"/>
    <col min="15" max="15" width="5" style="6" customWidth="1"/>
    <col min="16" max="16" width="0.140625" style="6" customWidth="1"/>
    <col min="17" max="17" width="9.140625" style="6" customWidth="1"/>
    <col min="18" max="18" width="8.5703125" style="6" customWidth="1"/>
    <col min="19" max="19" width="8.85546875" style="6" customWidth="1"/>
    <col min="20" max="20" width="8" style="6" customWidth="1"/>
    <col min="21" max="22" width="8.7109375" style="6" customWidth="1"/>
    <col min="23" max="23" width="9.85546875" style="6" customWidth="1"/>
    <col min="24" max="25" width="8.140625" style="6" customWidth="1"/>
    <col min="26" max="27" width="9" style="6" customWidth="1"/>
    <col min="28" max="28" width="10.42578125" style="6" customWidth="1"/>
    <col min="29" max="16384" width="9.140625" style="6"/>
  </cols>
  <sheetData>
    <row r="2" spans="2:31" ht="15" customHeight="1" x14ac:dyDescent="0.2">
      <c r="Q2" s="48" t="s">
        <v>18</v>
      </c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7"/>
      <c r="AD2" s="47"/>
      <c r="AE2" s="47"/>
    </row>
    <row r="3" spans="2:31" x14ac:dyDescent="0.2">
      <c r="B3" s="73" t="s">
        <v>26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2:31" x14ac:dyDescent="0.2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</row>
    <row r="5" spans="2:31" x14ac:dyDescent="0.2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2:31" x14ac:dyDescent="0.2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</row>
    <row r="7" spans="2:31" s="9" customFormat="1" ht="30.75" customHeight="1" x14ac:dyDescent="0.25">
      <c r="B7" s="74" t="s">
        <v>73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2:31" ht="12.75" customHeight="1" thickBot="1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  <c r="T8" s="22"/>
      <c r="U8" s="22"/>
      <c r="V8" s="22"/>
      <c r="W8" s="21"/>
      <c r="X8" s="22"/>
      <c r="Y8" s="22"/>
      <c r="Z8" s="21"/>
      <c r="AA8" s="22"/>
    </row>
    <row r="9" spans="2:31" ht="13.5" hidden="1" customHeight="1" thickBot="1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  <c r="T9" s="22"/>
      <c r="U9" s="22"/>
      <c r="V9" s="22"/>
      <c r="W9" s="21"/>
      <c r="X9" s="22"/>
      <c r="Y9" s="22"/>
      <c r="Z9" s="21"/>
      <c r="AA9" s="22"/>
    </row>
    <row r="10" spans="2:31" ht="12.75" customHeight="1" x14ac:dyDescent="0.2">
      <c r="B10" s="63" t="s">
        <v>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4"/>
      <c r="Q10" s="79" t="s">
        <v>0</v>
      </c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1"/>
    </row>
    <row r="11" spans="2:31" ht="42" customHeight="1" thickBot="1" x14ac:dyDescent="0.25">
      <c r="B11" s="6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66"/>
      <c r="Q11" s="82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4"/>
    </row>
    <row r="12" spans="2:31" s="8" customFormat="1" ht="136.5" customHeight="1" thickBot="1" x14ac:dyDescent="0.25">
      <c r="B12" s="7" t="s">
        <v>1</v>
      </c>
      <c r="C12" s="76" t="s">
        <v>2</v>
      </c>
      <c r="D12" s="78"/>
      <c r="E12" s="76" t="s">
        <v>85</v>
      </c>
      <c r="F12" s="77"/>
      <c r="G12" s="78"/>
      <c r="H12" s="76" t="s">
        <v>4</v>
      </c>
      <c r="I12" s="77"/>
      <c r="J12" s="77"/>
      <c r="K12" s="77"/>
      <c r="L12" s="78"/>
      <c r="M12" s="76" t="s">
        <v>29</v>
      </c>
      <c r="N12" s="77"/>
      <c r="O12" s="77"/>
      <c r="P12" s="78"/>
      <c r="Q12" s="15" t="s">
        <v>34</v>
      </c>
      <c r="R12" s="15" t="s">
        <v>33</v>
      </c>
      <c r="S12" s="15" t="s">
        <v>66</v>
      </c>
      <c r="T12" s="15" t="s">
        <v>36</v>
      </c>
      <c r="U12" s="15" t="s">
        <v>37</v>
      </c>
      <c r="V12" s="15" t="s">
        <v>38</v>
      </c>
      <c r="W12" s="15" t="s">
        <v>39</v>
      </c>
      <c r="X12" s="15" t="s">
        <v>40</v>
      </c>
      <c r="Y12" s="15" t="s">
        <v>41</v>
      </c>
      <c r="Z12" s="15" t="s">
        <v>65</v>
      </c>
      <c r="AA12" s="15" t="s">
        <v>42</v>
      </c>
      <c r="AB12" s="15" t="s">
        <v>43</v>
      </c>
    </row>
    <row r="13" spans="2:31" ht="27.75" customHeight="1" x14ac:dyDescent="0.2">
      <c r="B13" s="52">
        <v>1</v>
      </c>
      <c r="C13" s="63" t="s">
        <v>6</v>
      </c>
      <c r="D13" s="64"/>
      <c r="E13" s="57" t="s">
        <v>84</v>
      </c>
      <c r="F13" s="58"/>
      <c r="G13" s="59"/>
      <c r="H13" s="63" t="s">
        <v>11</v>
      </c>
      <c r="I13" s="67"/>
      <c r="J13" s="67"/>
      <c r="K13" s="67"/>
      <c r="L13" s="64"/>
      <c r="M13" s="68" t="s">
        <v>12</v>
      </c>
      <c r="N13" s="69"/>
      <c r="O13" s="69"/>
      <c r="P13" s="70"/>
      <c r="Q13" s="71">
        <v>1000</v>
      </c>
      <c r="R13" s="71">
        <v>1000</v>
      </c>
      <c r="S13" s="71">
        <v>1000</v>
      </c>
      <c r="T13" s="71">
        <v>1000</v>
      </c>
      <c r="U13" s="71">
        <v>1500</v>
      </c>
      <c r="V13" s="71">
        <v>1000</v>
      </c>
      <c r="W13" s="71">
        <v>2000</v>
      </c>
      <c r="X13" s="71">
        <v>1000</v>
      </c>
      <c r="Y13" s="71">
        <v>500</v>
      </c>
      <c r="Z13" s="71">
        <v>100</v>
      </c>
      <c r="AA13" s="71">
        <v>500</v>
      </c>
      <c r="AB13" s="71">
        <v>500</v>
      </c>
    </row>
    <row r="14" spans="2:31" ht="27.75" customHeight="1" thickBot="1" x14ac:dyDescent="0.25">
      <c r="B14" s="53"/>
      <c r="C14" s="65"/>
      <c r="D14" s="66"/>
      <c r="E14" s="60"/>
      <c r="F14" s="61"/>
      <c r="G14" s="62"/>
      <c r="H14" s="54" t="s">
        <v>10</v>
      </c>
      <c r="I14" s="55"/>
      <c r="J14" s="55"/>
      <c r="K14" s="55"/>
      <c r="L14" s="56"/>
      <c r="M14" s="54" t="s">
        <v>9</v>
      </c>
      <c r="N14" s="55"/>
      <c r="O14" s="55"/>
      <c r="P14" s="56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2:31" ht="31.5" customHeight="1" x14ac:dyDescent="0.2">
      <c r="B15" s="52">
        <v>2</v>
      </c>
      <c r="C15" s="63" t="s">
        <v>7</v>
      </c>
      <c r="D15" s="64"/>
      <c r="E15" s="57" t="s">
        <v>86</v>
      </c>
      <c r="F15" s="58"/>
      <c r="G15" s="59"/>
      <c r="H15" s="63" t="s">
        <v>13</v>
      </c>
      <c r="I15" s="67"/>
      <c r="J15" s="67"/>
      <c r="K15" s="67"/>
      <c r="L15" s="64"/>
      <c r="M15" s="68" t="s">
        <v>12</v>
      </c>
      <c r="N15" s="69"/>
      <c r="O15" s="69"/>
      <c r="P15" s="70"/>
      <c r="Q15" s="71">
        <v>500</v>
      </c>
      <c r="R15" s="71">
        <v>500</v>
      </c>
      <c r="S15" s="71">
        <v>500</v>
      </c>
      <c r="T15" s="71">
        <v>400</v>
      </c>
      <c r="U15" s="71">
        <v>100</v>
      </c>
      <c r="V15" s="71">
        <v>500</v>
      </c>
      <c r="W15" s="71">
        <v>350</v>
      </c>
      <c r="X15" s="71">
        <v>150</v>
      </c>
      <c r="Y15" s="71">
        <v>500</v>
      </c>
      <c r="Z15" s="71">
        <v>100</v>
      </c>
      <c r="AA15" s="71">
        <v>500</v>
      </c>
      <c r="AB15" s="71">
        <v>500</v>
      </c>
    </row>
    <row r="16" spans="2:31" ht="27.75" customHeight="1" thickBot="1" x14ac:dyDescent="0.25">
      <c r="B16" s="53"/>
      <c r="C16" s="65"/>
      <c r="D16" s="66"/>
      <c r="E16" s="60"/>
      <c r="F16" s="61"/>
      <c r="G16" s="62"/>
      <c r="H16" s="54" t="s">
        <v>14</v>
      </c>
      <c r="I16" s="55"/>
      <c r="J16" s="55"/>
      <c r="K16" s="55"/>
      <c r="L16" s="56"/>
      <c r="M16" s="85" t="s">
        <v>74</v>
      </c>
      <c r="N16" s="86"/>
      <c r="O16" s="86"/>
      <c r="P16" s="87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31" ht="27.75" customHeight="1" x14ac:dyDescent="0.2">
      <c r="B17" s="52">
        <v>3</v>
      </c>
      <c r="C17" s="63" t="s">
        <v>8</v>
      </c>
      <c r="D17" s="64"/>
      <c r="E17" s="88" t="s">
        <v>87</v>
      </c>
      <c r="F17" s="89"/>
      <c r="G17" s="90"/>
      <c r="H17" s="63" t="s">
        <v>16</v>
      </c>
      <c r="I17" s="67"/>
      <c r="J17" s="67"/>
      <c r="K17" s="67"/>
      <c r="L17" s="64"/>
      <c r="M17" s="68" t="s">
        <v>12</v>
      </c>
      <c r="N17" s="69"/>
      <c r="O17" s="69"/>
      <c r="P17" s="70"/>
      <c r="Q17" s="71">
        <v>200</v>
      </c>
      <c r="R17" s="71">
        <v>200</v>
      </c>
      <c r="S17" s="71">
        <v>25</v>
      </c>
      <c r="T17" s="71">
        <v>100</v>
      </c>
      <c r="U17" s="71">
        <v>300</v>
      </c>
      <c r="V17" s="71">
        <v>25</v>
      </c>
      <c r="W17" s="71">
        <v>100</v>
      </c>
      <c r="X17" s="71">
        <v>300</v>
      </c>
      <c r="Y17" s="71">
        <v>5</v>
      </c>
      <c r="Z17" s="71">
        <v>5</v>
      </c>
      <c r="AA17" s="71">
        <v>5</v>
      </c>
      <c r="AB17" s="71">
        <v>5</v>
      </c>
    </row>
    <row r="18" spans="1:31" ht="31.5" customHeight="1" thickBot="1" x14ac:dyDescent="0.25">
      <c r="B18" s="53"/>
      <c r="C18" s="65"/>
      <c r="D18" s="66"/>
      <c r="E18" s="91"/>
      <c r="F18" s="92"/>
      <c r="G18" s="93"/>
      <c r="H18" s="54" t="s">
        <v>17</v>
      </c>
      <c r="I18" s="55"/>
      <c r="J18" s="55"/>
      <c r="K18" s="55"/>
      <c r="L18" s="56"/>
      <c r="M18" s="54" t="s">
        <v>15</v>
      </c>
      <c r="N18" s="55"/>
      <c r="O18" s="55"/>
      <c r="P18" s="56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31" s="10" customFormat="1" ht="42" customHeight="1" thickBot="1" x14ac:dyDescent="0.3">
      <c r="B19" s="49" t="s">
        <v>27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1"/>
      <c r="Q19" s="16">
        <f>SUM(Q13:Q18)</f>
        <v>1700</v>
      </c>
      <c r="R19" s="16">
        <f t="shared" ref="R19:AB19" si="0">SUM(R13:R18)</f>
        <v>1700</v>
      </c>
      <c r="S19" s="16">
        <f t="shared" ref="S19:U19" si="1">SUM(S13:S18)</f>
        <v>1525</v>
      </c>
      <c r="T19" s="16">
        <f t="shared" si="1"/>
        <v>1500</v>
      </c>
      <c r="U19" s="16">
        <f t="shared" si="1"/>
        <v>1900</v>
      </c>
      <c r="V19" s="16">
        <f t="shared" ref="V19:AA19" si="2">SUM(V13:V18)</f>
        <v>1525</v>
      </c>
      <c r="W19" s="16">
        <f t="shared" si="2"/>
        <v>2450</v>
      </c>
      <c r="X19" s="16">
        <f t="shared" ref="X19:Y19" si="3">SUM(X13:X18)</f>
        <v>1450</v>
      </c>
      <c r="Y19" s="16">
        <f t="shared" si="3"/>
        <v>1005</v>
      </c>
      <c r="Z19" s="16">
        <f t="shared" ref="Z19" si="4">SUM(Z13:Z18)</f>
        <v>205</v>
      </c>
      <c r="AA19" s="16">
        <f t="shared" si="2"/>
        <v>1005</v>
      </c>
      <c r="AB19" s="16">
        <f t="shared" si="0"/>
        <v>1005</v>
      </c>
    </row>
    <row r="20" spans="1:31" s="10" customFormat="1" ht="43.5" customHeight="1" thickBot="1" x14ac:dyDescent="0.3">
      <c r="B20" s="49" t="s">
        <v>28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16">
        <f>SUM(Q19)*2</f>
        <v>3400</v>
      </c>
      <c r="R20" s="16">
        <f t="shared" ref="R20:AB20" si="5">SUM(R19)*2</f>
        <v>3400</v>
      </c>
      <c r="S20" s="16">
        <f t="shared" si="5"/>
        <v>3050</v>
      </c>
      <c r="T20" s="16">
        <f t="shared" si="5"/>
        <v>3000</v>
      </c>
      <c r="U20" s="16">
        <f t="shared" si="5"/>
        <v>3800</v>
      </c>
      <c r="V20" s="16">
        <f t="shared" si="5"/>
        <v>3050</v>
      </c>
      <c r="W20" s="16">
        <f t="shared" si="5"/>
        <v>4900</v>
      </c>
      <c r="X20" s="16">
        <f t="shared" si="5"/>
        <v>2900</v>
      </c>
      <c r="Y20" s="16">
        <f t="shared" si="5"/>
        <v>2010</v>
      </c>
      <c r="Z20" s="16">
        <f t="shared" si="5"/>
        <v>410</v>
      </c>
      <c r="AA20" s="16">
        <f t="shared" si="5"/>
        <v>2010</v>
      </c>
      <c r="AB20" s="16">
        <f t="shared" si="5"/>
        <v>2010</v>
      </c>
    </row>
    <row r="22" spans="1:31" x14ac:dyDescent="0.2">
      <c r="Q22" s="48" t="s">
        <v>18</v>
      </c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7"/>
      <c r="AD22" s="47"/>
      <c r="AE22" s="47"/>
    </row>
    <row r="23" spans="1:31" x14ac:dyDescent="0.2">
      <c r="B23" s="73" t="s">
        <v>26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</row>
    <row r="24" spans="1:31" x14ac:dyDescent="0.2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</row>
    <row r="25" spans="1:31" x14ac:dyDescent="0.2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</row>
    <row r="26" spans="1:31" x14ac:dyDescent="0.2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</row>
    <row r="27" spans="1:31" ht="20.25" x14ac:dyDescent="0.25">
      <c r="A27" s="9"/>
      <c r="B27" s="74" t="s">
        <v>73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9"/>
      <c r="AD27" s="9"/>
      <c r="AE27" s="9"/>
    </row>
    <row r="28" spans="1:31" x14ac:dyDescent="0.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31" ht="13.5" thickBot="1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31" x14ac:dyDescent="0.2">
      <c r="B30" s="63" t="s">
        <v>5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4"/>
      <c r="Q30" s="79" t="s">
        <v>0</v>
      </c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1"/>
    </row>
    <row r="31" spans="1:31" ht="26.25" customHeight="1" thickBot="1" x14ac:dyDescent="0.25">
      <c r="B31" s="6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66"/>
      <c r="Q31" s="82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4"/>
    </row>
    <row r="32" spans="1:31" ht="125.25" customHeight="1" thickBot="1" x14ac:dyDescent="0.25">
      <c r="A32" s="8"/>
      <c r="B32" s="7" t="s">
        <v>1</v>
      </c>
      <c r="C32" s="76" t="s">
        <v>2</v>
      </c>
      <c r="D32" s="78"/>
      <c r="E32" s="76" t="s">
        <v>3</v>
      </c>
      <c r="F32" s="77"/>
      <c r="G32" s="78"/>
      <c r="H32" s="76" t="s">
        <v>4</v>
      </c>
      <c r="I32" s="77"/>
      <c r="J32" s="77"/>
      <c r="K32" s="77"/>
      <c r="L32" s="78"/>
      <c r="M32" s="76" t="s">
        <v>29</v>
      </c>
      <c r="N32" s="77"/>
      <c r="O32" s="77"/>
      <c r="P32" s="78"/>
      <c r="Q32" s="15" t="s">
        <v>44</v>
      </c>
      <c r="R32" s="15" t="s">
        <v>45</v>
      </c>
      <c r="S32" s="15" t="s">
        <v>46</v>
      </c>
      <c r="T32" s="15" t="s">
        <v>47</v>
      </c>
      <c r="U32" s="15" t="s">
        <v>48</v>
      </c>
      <c r="V32" s="15" t="s">
        <v>49</v>
      </c>
      <c r="W32" s="15" t="s">
        <v>50</v>
      </c>
      <c r="X32" s="15" t="s">
        <v>51</v>
      </c>
      <c r="Y32" s="15" t="s">
        <v>52</v>
      </c>
      <c r="Z32" s="15" t="s">
        <v>53</v>
      </c>
      <c r="AA32" s="15" t="s">
        <v>63</v>
      </c>
      <c r="AB32" s="15" t="s">
        <v>64</v>
      </c>
      <c r="AC32" s="8"/>
      <c r="AD32" s="8"/>
      <c r="AE32" s="8"/>
    </row>
    <row r="33" spans="1:31" ht="28.5" customHeight="1" x14ac:dyDescent="0.2">
      <c r="B33" s="52">
        <v>1</v>
      </c>
      <c r="C33" s="63" t="s">
        <v>6</v>
      </c>
      <c r="D33" s="64"/>
      <c r="E33" s="57" t="s">
        <v>84</v>
      </c>
      <c r="F33" s="58"/>
      <c r="G33" s="59"/>
      <c r="H33" s="63" t="s">
        <v>11</v>
      </c>
      <c r="I33" s="67"/>
      <c r="J33" s="67"/>
      <c r="K33" s="67"/>
      <c r="L33" s="64"/>
      <c r="M33" s="68" t="s">
        <v>12</v>
      </c>
      <c r="N33" s="69"/>
      <c r="O33" s="69"/>
      <c r="P33" s="70"/>
      <c r="Q33" s="71">
        <v>500</v>
      </c>
      <c r="R33" s="71">
        <v>500</v>
      </c>
      <c r="S33" s="71">
        <v>500</v>
      </c>
      <c r="T33" s="71">
        <v>500</v>
      </c>
      <c r="U33" s="71">
        <v>1000</v>
      </c>
      <c r="V33" s="71">
        <v>500</v>
      </c>
      <c r="W33" s="71">
        <v>250</v>
      </c>
      <c r="X33" s="71">
        <v>500</v>
      </c>
      <c r="Y33" s="71">
        <v>250</v>
      </c>
      <c r="Z33" s="71">
        <v>500</v>
      </c>
      <c r="AA33" s="71">
        <v>250</v>
      </c>
      <c r="AB33" s="71">
        <v>250</v>
      </c>
    </row>
    <row r="34" spans="1:31" ht="48" customHeight="1" thickBot="1" x14ac:dyDescent="0.25">
      <c r="B34" s="53"/>
      <c r="C34" s="65"/>
      <c r="D34" s="66"/>
      <c r="E34" s="60"/>
      <c r="F34" s="61"/>
      <c r="G34" s="62"/>
      <c r="H34" s="54" t="s">
        <v>10</v>
      </c>
      <c r="I34" s="55"/>
      <c r="J34" s="55"/>
      <c r="K34" s="55"/>
      <c r="L34" s="56"/>
      <c r="M34" s="54" t="s">
        <v>9</v>
      </c>
      <c r="N34" s="55"/>
      <c r="O34" s="55"/>
      <c r="P34" s="56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31" ht="23.25" customHeight="1" x14ac:dyDescent="0.2">
      <c r="B35" s="52">
        <v>2</v>
      </c>
      <c r="C35" s="63" t="s">
        <v>7</v>
      </c>
      <c r="D35" s="64"/>
      <c r="E35" s="57" t="s">
        <v>86</v>
      </c>
      <c r="F35" s="58"/>
      <c r="G35" s="59"/>
      <c r="H35" s="63" t="s">
        <v>13</v>
      </c>
      <c r="I35" s="67"/>
      <c r="J35" s="67"/>
      <c r="K35" s="67"/>
      <c r="L35" s="64"/>
      <c r="M35" s="68" t="s">
        <v>12</v>
      </c>
      <c r="N35" s="69"/>
      <c r="O35" s="69"/>
      <c r="P35" s="70"/>
      <c r="Q35" s="71">
        <v>500</v>
      </c>
      <c r="R35" s="71">
        <v>500</v>
      </c>
      <c r="S35" s="71">
        <v>500</v>
      </c>
      <c r="T35" s="71">
        <v>400</v>
      </c>
      <c r="U35" s="71">
        <v>100</v>
      </c>
      <c r="V35" s="71">
        <v>400</v>
      </c>
      <c r="W35" s="71">
        <v>100</v>
      </c>
      <c r="X35" s="71">
        <v>400</v>
      </c>
      <c r="Y35" s="71">
        <v>100</v>
      </c>
      <c r="Z35" s="71">
        <v>500</v>
      </c>
      <c r="AA35" s="71">
        <v>500</v>
      </c>
      <c r="AB35" s="71">
        <v>500</v>
      </c>
    </row>
    <row r="36" spans="1:31" ht="43.5" customHeight="1" thickBot="1" x14ac:dyDescent="0.25">
      <c r="B36" s="53"/>
      <c r="C36" s="65"/>
      <c r="D36" s="66"/>
      <c r="E36" s="60"/>
      <c r="F36" s="61"/>
      <c r="G36" s="62"/>
      <c r="H36" s="54" t="s">
        <v>14</v>
      </c>
      <c r="I36" s="55"/>
      <c r="J36" s="55"/>
      <c r="K36" s="55"/>
      <c r="L36" s="56"/>
      <c r="M36" s="85" t="s">
        <v>74</v>
      </c>
      <c r="N36" s="86"/>
      <c r="O36" s="86"/>
      <c r="P36" s="87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31" ht="26.25" customHeight="1" x14ac:dyDescent="0.2">
      <c r="B37" s="52">
        <v>3</v>
      </c>
      <c r="C37" s="63" t="s">
        <v>8</v>
      </c>
      <c r="D37" s="64"/>
      <c r="E37" s="88" t="s">
        <v>87</v>
      </c>
      <c r="F37" s="89"/>
      <c r="G37" s="90"/>
      <c r="H37" s="63" t="s">
        <v>16</v>
      </c>
      <c r="I37" s="67"/>
      <c r="J37" s="67"/>
      <c r="K37" s="67"/>
      <c r="L37" s="64"/>
      <c r="M37" s="68" t="s">
        <v>12</v>
      </c>
      <c r="N37" s="69"/>
      <c r="O37" s="69"/>
      <c r="P37" s="70"/>
      <c r="Q37" s="71">
        <v>5</v>
      </c>
      <c r="R37" s="71">
        <v>20</v>
      </c>
      <c r="S37" s="71">
        <v>20</v>
      </c>
      <c r="T37" s="71">
        <v>40</v>
      </c>
      <c r="U37" s="71">
        <v>400</v>
      </c>
      <c r="V37" s="71">
        <v>0</v>
      </c>
      <c r="W37" s="71">
        <v>40</v>
      </c>
      <c r="X37" s="71">
        <v>0</v>
      </c>
      <c r="Y37" s="71">
        <v>10</v>
      </c>
      <c r="Z37" s="71">
        <v>440</v>
      </c>
      <c r="AA37" s="71">
        <v>10</v>
      </c>
      <c r="AB37" s="71">
        <v>10</v>
      </c>
    </row>
    <row r="38" spans="1:31" ht="48" customHeight="1" thickBot="1" x14ac:dyDescent="0.25">
      <c r="B38" s="53"/>
      <c r="C38" s="65"/>
      <c r="D38" s="66"/>
      <c r="E38" s="91"/>
      <c r="F38" s="92"/>
      <c r="G38" s="93"/>
      <c r="H38" s="54" t="s">
        <v>17</v>
      </c>
      <c r="I38" s="55"/>
      <c r="J38" s="55"/>
      <c r="K38" s="55"/>
      <c r="L38" s="56"/>
      <c r="M38" s="54" t="s">
        <v>15</v>
      </c>
      <c r="N38" s="55"/>
      <c r="O38" s="55"/>
      <c r="P38" s="56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31" ht="42" customHeight="1" thickBot="1" x14ac:dyDescent="0.25">
      <c r="A39" s="10"/>
      <c r="B39" s="49" t="s">
        <v>27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1"/>
      <c r="Q39" s="16">
        <f>SUM(Q33:Q38)</f>
        <v>1005</v>
      </c>
      <c r="R39" s="16">
        <f t="shared" ref="R39:AB39" si="6">SUM(R33:R38)</f>
        <v>1020</v>
      </c>
      <c r="S39" s="16">
        <f t="shared" si="6"/>
        <v>1020</v>
      </c>
      <c r="T39" s="16">
        <f t="shared" si="6"/>
        <v>940</v>
      </c>
      <c r="U39" s="16">
        <f t="shared" si="6"/>
        <v>1500</v>
      </c>
      <c r="V39" s="16">
        <f t="shared" si="6"/>
        <v>900</v>
      </c>
      <c r="W39" s="16">
        <f t="shared" si="6"/>
        <v>390</v>
      </c>
      <c r="X39" s="16">
        <f t="shared" ref="X39:Y39" si="7">SUM(X33:X38)</f>
        <v>900</v>
      </c>
      <c r="Y39" s="16">
        <f t="shared" si="7"/>
        <v>360</v>
      </c>
      <c r="Z39" s="16">
        <f t="shared" si="6"/>
        <v>1440</v>
      </c>
      <c r="AA39" s="16">
        <f t="shared" si="6"/>
        <v>760</v>
      </c>
      <c r="AB39" s="16">
        <f t="shared" si="6"/>
        <v>760</v>
      </c>
      <c r="AC39" s="10"/>
      <c r="AD39" s="10"/>
      <c r="AE39" s="10"/>
    </row>
    <row r="40" spans="1:31" ht="45.75" customHeight="1" thickBot="1" x14ac:dyDescent="0.25">
      <c r="A40" s="10"/>
      <c r="B40" s="49" t="s">
        <v>28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1"/>
      <c r="Q40" s="16">
        <f>SUM(Q39)*2</f>
        <v>2010</v>
      </c>
      <c r="R40" s="16">
        <f t="shared" ref="R40:AB40" si="8">SUM(R39)*2</f>
        <v>2040</v>
      </c>
      <c r="S40" s="16">
        <f t="shared" si="8"/>
        <v>2040</v>
      </c>
      <c r="T40" s="16">
        <f t="shared" si="8"/>
        <v>1880</v>
      </c>
      <c r="U40" s="16">
        <f t="shared" si="8"/>
        <v>3000</v>
      </c>
      <c r="V40" s="16">
        <f t="shared" si="8"/>
        <v>1800</v>
      </c>
      <c r="W40" s="16">
        <f t="shared" si="8"/>
        <v>780</v>
      </c>
      <c r="X40" s="16">
        <f t="shared" si="8"/>
        <v>1800</v>
      </c>
      <c r="Y40" s="16">
        <f t="shared" si="8"/>
        <v>720</v>
      </c>
      <c r="Z40" s="16">
        <f t="shared" si="8"/>
        <v>2880</v>
      </c>
      <c r="AA40" s="16">
        <f t="shared" si="8"/>
        <v>1520</v>
      </c>
      <c r="AB40" s="16">
        <f t="shared" si="8"/>
        <v>1520</v>
      </c>
      <c r="AC40" s="10"/>
      <c r="AD40" s="10"/>
      <c r="AE40" s="10"/>
    </row>
    <row r="42" spans="1:31" ht="26.25" customHeight="1" x14ac:dyDescent="0.2">
      <c r="B42" s="73" t="s">
        <v>26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</row>
    <row r="43" spans="1:31" ht="26.25" customHeight="1" x14ac:dyDescent="0.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</row>
    <row r="44" spans="1:31" ht="1.5" customHeight="1" x14ac:dyDescent="0.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</row>
    <row r="45" spans="1:31" ht="26.25" hidden="1" customHeight="1" x14ac:dyDescent="0.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</row>
    <row r="46" spans="1:31" ht="26.25" customHeight="1" x14ac:dyDescent="0.25">
      <c r="A46" s="9"/>
      <c r="B46" s="74" t="s">
        <v>73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31" ht="26.25" customHeight="1" thickBot="1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31" ht="26.25" customHeight="1" x14ac:dyDescent="0.2">
      <c r="B48" s="63" t="s">
        <v>5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4"/>
      <c r="Q48" s="79" t="s">
        <v>0</v>
      </c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</row>
    <row r="49" spans="1:28" ht="26.25" customHeight="1" thickBot="1" x14ac:dyDescent="0.25">
      <c r="B49" s="6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66"/>
      <c r="Q49" s="82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</row>
    <row r="50" spans="1:28" ht="117.75" customHeight="1" thickBot="1" x14ac:dyDescent="0.25">
      <c r="A50" s="8"/>
      <c r="B50" s="7" t="s">
        <v>1</v>
      </c>
      <c r="C50" s="76" t="s">
        <v>2</v>
      </c>
      <c r="D50" s="78"/>
      <c r="E50" s="76" t="s">
        <v>3</v>
      </c>
      <c r="F50" s="77"/>
      <c r="G50" s="78"/>
      <c r="H50" s="76" t="s">
        <v>4</v>
      </c>
      <c r="I50" s="77"/>
      <c r="J50" s="77"/>
      <c r="K50" s="77"/>
      <c r="L50" s="78"/>
      <c r="M50" s="76" t="s">
        <v>29</v>
      </c>
      <c r="N50" s="77"/>
      <c r="O50" s="77"/>
      <c r="P50" s="78"/>
      <c r="Q50" s="15" t="s">
        <v>62</v>
      </c>
      <c r="R50" s="15" t="s">
        <v>61</v>
      </c>
      <c r="S50" s="15" t="s">
        <v>60</v>
      </c>
      <c r="T50" s="15" t="s">
        <v>59</v>
      </c>
      <c r="U50" s="15" t="s">
        <v>58</v>
      </c>
      <c r="V50" s="15" t="s">
        <v>57</v>
      </c>
      <c r="W50" s="15" t="s">
        <v>56</v>
      </c>
      <c r="X50" s="15" t="s">
        <v>54</v>
      </c>
      <c r="Y50" s="15" t="s">
        <v>55</v>
      </c>
      <c r="Z50" s="15"/>
      <c r="AA50" s="15"/>
      <c r="AB50" s="15"/>
    </row>
    <row r="51" spans="1:28" ht="26.25" customHeight="1" x14ac:dyDescent="0.2">
      <c r="B51" s="52">
        <v>1</v>
      </c>
      <c r="C51" s="63" t="s">
        <v>6</v>
      </c>
      <c r="D51" s="64"/>
      <c r="E51" s="57" t="s">
        <v>84</v>
      </c>
      <c r="F51" s="58"/>
      <c r="G51" s="59"/>
      <c r="H51" s="63" t="s">
        <v>11</v>
      </c>
      <c r="I51" s="67"/>
      <c r="J51" s="67"/>
      <c r="K51" s="67"/>
      <c r="L51" s="64"/>
      <c r="M51" s="68" t="s">
        <v>12</v>
      </c>
      <c r="N51" s="69"/>
      <c r="O51" s="69"/>
      <c r="P51" s="70"/>
      <c r="Q51" s="71">
        <v>250</v>
      </c>
      <c r="R51" s="71">
        <v>250</v>
      </c>
      <c r="S51" s="71">
        <v>250</v>
      </c>
      <c r="T51" s="71">
        <v>100</v>
      </c>
      <c r="U51" s="71">
        <v>100</v>
      </c>
      <c r="V51" s="71">
        <v>150</v>
      </c>
      <c r="W51" s="71">
        <v>150</v>
      </c>
      <c r="X51" s="71">
        <v>100</v>
      </c>
      <c r="Y51" s="71">
        <v>100</v>
      </c>
      <c r="Z51" s="71"/>
      <c r="AA51" s="71"/>
      <c r="AB51" s="71"/>
    </row>
    <row r="52" spans="1:28" ht="26.25" customHeight="1" thickBot="1" x14ac:dyDescent="0.25">
      <c r="B52" s="53"/>
      <c r="C52" s="65"/>
      <c r="D52" s="66"/>
      <c r="E52" s="60"/>
      <c r="F52" s="61"/>
      <c r="G52" s="62"/>
      <c r="H52" s="54" t="s">
        <v>10</v>
      </c>
      <c r="I52" s="55"/>
      <c r="J52" s="55"/>
      <c r="K52" s="55"/>
      <c r="L52" s="56"/>
      <c r="M52" s="54" t="s">
        <v>9</v>
      </c>
      <c r="N52" s="55"/>
      <c r="O52" s="55"/>
      <c r="P52" s="56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26.25" customHeight="1" x14ac:dyDescent="0.2">
      <c r="B53" s="52">
        <v>2</v>
      </c>
      <c r="C53" s="63" t="s">
        <v>7</v>
      </c>
      <c r="D53" s="64"/>
      <c r="E53" s="57" t="s">
        <v>86</v>
      </c>
      <c r="F53" s="58"/>
      <c r="G53" s="59"/>
      <c r="H53" s="63" t="s">
        <v>13</v>
      </c>
      <c r="I53" s="67"/>
      <c r="J53" s="67"/>
      <c r="K53" s="67"/>
      <c r="L53" s="64"/>
      <c r="M53" s="68" t="s">
        <v>12</v>
      </c>
      <c r="N53" s="69"/>
      <c r="O53" s="69"/>
      <c r="P53" s="70"/>
      <c r="Q53" s="71">
        <v>500</v>
      </c>
      <c r="R53" s="71">
        <v>500</v>
      </c>
      <c r="S53" s="71">
        <v>500</v>
      </c>
      <c r="T53" s="71">
        <v>250</v>
      </c>
      <c r="U53" s="71">
        <v>250</v>
      </c>
      <c r="V53" s="71">
        <v>500</v>
      </c>
      <c r="W53" s="71">
        <v>500</v>
      </c>
      <c r="X53" s="71">
        <v>100</v>
      </c>
      <c r="Y53" s="71">
        <v>100</v>
      </c>
      <c r="Z53" s="71"/>
      <c r="AA53" s="71"/>
      <c r="AB53" s="71"/>
    </row>
    <row r="54" spans="1:28" ht="26.25" customHeight="1" thickBot="1" x14ac:dyDescent="0.25">
      <c r="B54" s="53"/>
      <c r="C54" s="65"/>
      <c r="D54" s="66"/>
      <c r="E54" s="60"/>
      <c r="F54" s="61"/>
      <c r="G54" s="62"/>
      <c r="H54" s="54" t="s">
        <v>14</v>
      </c>
      <c r="I54" s="55"/>
      <c r="J54" s="55"/>
      <c r="K54" s="55"/>
      <c r="L54" s="56"/>
      <c r="M54" s="85" t="s">
        <v>74</v>
      </c>
      <c r="N54" s="86"/>
      <c r="O54" s="86"/>
      <c r="P54" s="87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26.25" customHeight="1" x14ac:dyDescent="0.2">
      <c r="B55" s="52">
        <v>3</v>
      </c>
      <c r="C55" s="63" t="s">
        <v>8</v>
      </c>
      <c r="D55" s="64"/>
      <c r="E55" s="88" t="s">
        <v>87</v>
      </c>
      <c r="F55" s="89"/>
      <c r="G55" s="90"/>
      <c r="H55" s="63" t="s">
        <v>16</v>
      </c>
      <c r="I55" s="67"/>
      <c r="J55" s="67"/>
      <c r="K55" s="67"/>
      <c r="L55" s="64"/>
      <c r="M55" s="68" t="s">
        <v>12</v>
      </c>
      <c r="N55" s="69"/>
      <c r="O55" s="69"/>
      <c r="P55" s="70"/>
      <c r="Q55" s="71">
        <v>10</v>
      </c>
      <c r="R55" s="71">
        <v>10</v>
      </c>
      <c r="S55" s="71">
        <v>10</v>
      </c>
      <c r="T55" s="71">
        <v>20</v>
      </c>
      <c r="U55" s="71">
        <v>20</v>
      </c>
      <c r="V55" s="71">
        <v>10</v>
      </c>
      <c r="W55" s="71">
        <v>10</v>
      </c>
      <c r="X55" s="71">
        <v>5</v>
      </c>
      <c r="Y55" s="71">
        <v>5</v>
      </c>
      <c r="Z55" s="71"/>
      <c r="AA55" s="71"/>
      <c r="AB55" s="71"/>
    </row>
    <row r="56" spans="1:28" ht="37.5" customHeight="1" thickBot="1" x14ac:dyDescent="0.25">
      <c r="B56" s="53"/>
      <c r="C56" s="65"/>
      <c r="D56" s="66"/>
      <c r="E56" s="91"/>
      <c r="F56" s="92"/>
      <c r="G56" s="93"/>
      <c r="H56" s="54" t="s">
        <v>17</v>
      </c>
      <c r="I56" s="55"/>
      <c r="J56" s="55"/>
      <c r="K56" s="55"/>
      <c r="L56" s="56"/>
      <c r="M56" s="54" t="s">
        <v>15</v>
      </c>
      <c r="N56" s="55"/>
      <c r="O56" s="55"/>
      <c r="P56" s="56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37.5" customHeight="1" thickBot="1" x14ac:dyDescent="0.25">
      <c r="A57" s="10"/>
      <c r="B57" s="49" t="s">
        <v>27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1"/>
      <c r="Q57" s="16">
        <f>SUM(Q51:Q56)</f>
        <v>760</v>
      </c>
      <c r="R57" s="16">
        <f t="shared" ref="R57:Y57" si="9">SUM(R51:R56)</f>
        <v>760</v>
      </c>
      <c r="S57" s="16">
        <f t="shared" si="9"/>
        <v>760</v>
      </c>
      <c r="T57" s="16">
        <f t="shared" si="9"/>
        <v>370</v>
      </c>
      <c r="U57" s="16">
        <f t="shared" si="9"/>
        <v>370</v>
      </c>
      <c r="V57" s="16">
        <f t="shared" si="9"/>
        <v>660</v>
      </c>
      <c r="W57" s="16">
        <f t="shared" si="9"/>
        <v>660</v>
      </c>
      <c r="X57" s="16">
        <f t="shared" si="9"/>
        <v>205</v>
      </c>
      <c r="Y57" s="16">
        <f t="shared" si="9"/>
        <v>205</v>
      </c>
      <c r="Z57" s="16"/>
      <c r="AA57" s="16"/>
      <c r="AB57" s="16"/>
    </row>
    <row r="58" spans="1:28" ht="51" customHeight="1" thickBot="1" x14ac:dyDescent="0.25">
      <c r="A58" s="10"/>
      <c r="B58" s="49" t="s">
        <v>28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1"/>
      <c r="Q58" s="16">
        <f>SUM(Q57)*2</f>
        <v>1520</v>
      </c>
      <c r="R58" s="16">
        <f t="shared" ref="R58:Y58" si="10">SUM(R57)*2</f>
        <v>1520</v>
      </c>
      <c r="S58" s="16">
        <f t="shared" si="10"/>
        <v>1520</v>
      </c>
      <c r="T58" s="16">
        <f t="shared" si="10"/>
        <v>740</v>
      </c>
      <c r="U58" s="16">
        <f t="shared" si="10"/>
        <v>740</v>
      </c>
      <c r="V58" s="16">
        <f t="shared" si="10"/>
        <v>1320</v>
      </c>
      <c r="W58" s="16">
        <f t="shared" si="10"/>
        <v>1320</v>
      </c>
      <c r="X58" s="16">
        <f t="shared" si="10"/>
        <v>410</v>
      </c>
      <c r="Y58" s="16">
        <f t="shared" si="10"/>
        <v>410</v>
      </c>
      <c r="Z58" s="16"/>
      <c r="AA58" s="16"/>
      <c r="AB58" s="16"/>
    </row>
    <row r="59" spans="1:28" ht="26.25" customHeight="1" x14ac:dyDescent="0.2"/>
    <row r="60" spans="1:28" ht="26.25" customHeight="1" x14ac:dyDescent="0.2"/>
    <row r="61" spans="1:28" ht="26.25" customHeight="1" x14ac:dyDescent="0.2"/>
    <row r="62" spans="1:28" ht="26.25" customHeight="1" x14ac:dyDescent="0.2"/>
    <row r="63" spans="1:28" ht="26.25" customHeight="1" x14ac:dyDescent="0.2"/>
    <row r="64" spans="1:28" ht="26.25" customHeight="1" x14ac:dyDescent="0.2"/>
    <row r="65" ht="26.25" customHeight="1" x14ac:dyDescent="0.2"/>
    <row r="66" ht="26.25" customHeight="1" x14ac:dyDescent="0.2"/>
    <row r="67" ht="26.25" customHeight="1" x14ac:dyDescent="0.2"/>
    <row r="68" ht="26.25" customHeight="1" x14ac:dyDescent="0.2"/>
  </sheetData>
  <mergeCells count="205">
    <mergeCell ref="AB55:AB56"/>
    <mergeCell ref="H56:L56"/>
    <mergeCell ref="M56:P56"/>
    <mergeCell ref="B57:P57"/>
    <mergeCell ref="V55:V56"/>
    <mergeCell ref="W55:W56"/>
    <mergeCell ref="X55:X56"/>
    <mergeCell ref="Y55:Y56"/>
    <mergeCell ref="Z55:Z56"/>
    <mergeCell ref="Q55:Q56"/>
    <mergeCell ref="R55:R56"/>
    <mergeCell ref="S55:S56"/>
    <mergeCell ref="T55:T56"/>
    <mergeCell ref="U55:U56"/>
    <mergeCell ref="B55:B56"/>
    <mergeCell ref="C55:D56"/>
    <mergeCell ref="E55:G56"/>
    <mergeCell ref="H55:L55"/>
    <mergeCell ref="M55:P55"/>
    <mergeCell ref="B58:P58"/>
    <mergeCell ref="AA55:AA56"/>
    <mergeCell ref="B53:B54"/>
    <mergeCell ref="C53:D54"/>
    <mergeCell ref="E53:G54"/>
    <mergeCell ref="H53:L53"/>
    <mergeCell ref="M53:P53"/>
    <mergeCell ref="Q53:Q54"/>
    <mergeCell ref="R53:R54"/>
    <mergeCell ref="S53:S54"/>
    <mergeCell ref="T53:T54"/>
    <mergeCell ref="H54:L54"/>
    <mergeCell ref="M54:P54"/>
    <mergeCell ref="C51:D52"/>
    <mergeCell ref="E51:G52"/>
    <mergeCell ref="H51:L51"/>
    <mergeCell ref="M51:P51"/>
    <mergeCell ref="Z53:Z54"/>
    <mergeCell ref="AA53:AA54"/>
    <mergeCell ref="AB53:AB54"/>
    <mergeCell ref="AA51:AA52"/>
    <mergeCell ref="AB51:AB52"/>
    <mergeCell ref="H52:L52"/>
    <mergeCell ref="M52:P52"/>
    <mergeCell ref="U53:U54"/>
    <mergeCell ref="V53:V54"/>
    <mergeCell ref="W53:W54"/>
    <mergeCell ref="X53:X54"/>
    <mergeCell ref="Y53:Y54"/>
    <mergeCell ref="X17:X18"/>
    <mergeCell ref="Y17:Y18"/>
    <mergeCell ref="X33:X34"/>
    <mergeCell ref="Y33:Y34"/>
    <mergeCell ref="X35:X36"/>
    <mergeCell ref="Y35:Y36"/>
    <mergeCell ref="Q22:AB22"/>
    <mergeCell ref="Q51:Q52"/>
    <mergeCell ref="R51:R52"/>
    <mergeCell ref="S51:S52"/>
    <mergeCell ref="T51:T52"/>
    <mergeCell ref="U51:U52"/>
    <mergeCell ref="V51:V52"/>
    <mergeCell ref="W51:W52"/>
    <mergeCell ref="X51:X52"/>
    <mergeCell ref="Y51:Y52"/>
    <mergeCell ref="Z51:Z52"/>
    <mergeCell ref="B42:AB45"/>
    <mergeCell ref="B46:AB46"/>
    <mergeCell ref="B48:P49"/>
    <mergeCell ref="Q48:AB49"/>
    <mergeCell ref="C50:D50"/>
    <mergeCell ref="E50:G50"/>
    <mergeCell ref="B51:B52"/>
    <mergeCell ref="H50:L50"/>
    <mergeCell ref="M50:P50"/>
    <mergeCell ref="C37:D38"/>
    <mergeCell ref="E37:G38"/>
    <mergeCell ref="H37:L37"/>
    <mergeCell ref="M37:P37"/>
    <mergeCell ref="H38:L38"/>
    <mergeCell ref="M38:P38"/>
    <mergeCell ref="V35:V36"/>
    <mergeCell ref="B39:P39"/>
    <mergeCell ref="B40:P40"/>
    <mergeCell ref="V37:V38"/>
    <mergeCell ref="Q37:Q38"/>
    <mergeCell ref="R37:R38"/>
    <mergeCell ref="S37:S38"/>
    <mergeCell ref="T37:T38"/>
    <mergeCell ref="U37:U38"/>
    <mergeCell ref="B37:B38"/>
    <mergeCell ref="B35:B36"/>
    <mergeCell ref="C35:D36"/>
    <mergeCell ref="E35:G36"/>
    <mergeCell ref="H35:L35"/>
    <mergeCell ref="M35:P35"/>
    <mergeCell ref="H36:L36"/>
    <mergeCell ref="X37:X38"/>
    <mergeCell ref="Y37:Y38"/>
    <mergeCell ref="AA35:AA36"/>
    <mergeCell ref="AB35:AB36"/>
    <mergeCell ref="Q35:Q36"/>
    <mergeCell ref="R35:R36"/>
    <mergeCell ref="S35:S36"/>
    <mergeCell ref="T35:T36"/>
    <mergeCell ref="U35:U36"/>
    <mergeCell ref="W37:W38"/>
    <mergeCell ref="Z37:Z38"/>
    <mergeCell ref="AA37:AA38"/>
    <mergeCell ref="AB37:AB38"/>
    <mergeCell ref="M36:P36"/>
    <mergeCell ref="V33:V34"/>
    <mergeCell ref="W33:W34"/>
    <mergeCell ref="B33:B34"/>
    <mergeCell ref="W35:W36"/>
    <mergeCell ref="Z33:Z34"/>
    <mergeCell ref="AA33:AA34"/>
    <mergeCell ref="AB33:AB34"/>
    <mergeCell ref="Q33:Q34"/>
    <mergeCell ref="R33:R34"/>
    <mergeCell ref="S33:S34"/>
    <mergeCell ref="T33:T34"/>
    <mergeCell ref="U33:U34"/>
    <mergeCell ref="Z35:Z36"/>
    <mergeCell ref="C32:D32"/>
    <mergeCell ref="E32:G32"/>
    <mergeCell ref="H32:L32"/>
    <mergeCell ref="M32:P32"/>
    <mergeCell ref="C33:D34"/>
    <mergeCell ref="E33:G34"/>
    <mergeCell ref="H33:L33"/>
    <mergeCell ref="M33:P33"/>
    <mergeCell ref="H34:L34"/>
    <mergeCell ref="M34:P34"/>
    <mergeCell ref="AC22:AE22"/>
    <mergeCell ref="B23:AB26"/>
    <mergeCell ref="B27:AB27"/>
    <mergeCell ref="B30:P31"/>
    <mergeCell ref="Q30:AB31"/>
    <mergeCell ref="T17:T18"/>
    <mergeCell ref="U17:U18"/>
    <mergeCell ref="V13:V14"/>
    <mergeCell ref="AA13:AA14"/>
    <mergeCell ref="V15:V16"/>
    <mergeCell ref="AA15:AA16"/>
    <mergeCell ref="V17:V18"/>
    <mergeCell ref="AA17:AA18"/>
    <mergeCell ref="AB15:AB16"/>
    <mergeCell ref="Q17:Q18"/>
    <mergeCell ref="R17:R18"/>
    <mergeCell ref="AB17:AB18"/>
    <mergeCell ref="S17:S18"/>
    <mergeCell ref="M15:P15"/>
    <mergeCell ref="M16:P16"/>
    <mergeCell ref="B20:P20"/>
    <mergeCell ref="B17:B18"/>
    <mergeCell ref="C17:D18"/>
    <mergeCell ref="E17:G18"/>
    <mergeCell ref="Q15:Q16"/>
    <mergeCell ref="R15:R16"/>
    <mergeCell ref="W15:W16"/>
    <mergeCell ref="Z15:Z16"/>
    <mergeCell ref="S13:S14"/>
    <mergeCell ref="T13:T14"/>
    <mergeCell ref="U13:U14"/>
    <mergeCell ref="S15:S16"/>
    <mergeCell ref="T15:T16"/>
    <mergeCell ref="U15:U16"/>
    <mergeCell ref="X13:X14"/>
    <mergeCell ref="Y13:Y14"/>
    <mergeCell ref="X15:X16"/>
    <mergeCell ref="Y15:Y16"/>
    <mergeCell ref="R13:R14"/>
    <mergeCell ref="AB13:AB14"/>
    <mergeCell ref="B10:P11"/>
    <mergeCell ref="M12:P12"/>
    <mergeCell ref="C12:D12"/>
    <mergeCell ref="E12:G12"/>
    <mergeCell ref="H12:L12"/>
    <mergeCell ref="W13:W14"/>
    <mergeCell ref="Z13:Z14"/>
    <mergeCell ref="Q10:AB11"/>
    <mergeCell ref="AC2:AE2"/>
    <mergeCell ref="Q2:AB2"/>
    <mergeCell ref="B19:P19"/>
    <mergeCell ref="B13:B14"/>
    <mergeCell ref="H14:L14"/>
    <mergeCell ref="M14:P14"/>
    <mergeCell ref="E13:G14"/>
    <mergeCell ref="C13:D14"/>
    <mergeCell ref="H13:L13"/>
    <mergeCell ref="M13:P13"/>
    <mergeCell ref="W17:W18"/>
    <mergeCell ref="Z17:Z18"/>
    <mergeCell ref="H17:L17"/>
    <mergeCell ref="M17:P17"/>
    <mergeCell ref="H18:L18"/>
    <mergeCell ref="M18:P18"/>
    <mergeCell ref="B15:B16"/>
    <mergeCell ref="C15:D16"/>
    <mergeCell ref="E15:G16"/>
    <mergeCell ref="H15:L15"/>
    <mergeCell ref="H16:L16"/>
    <mergeCell ref="B3:AB6"/>
    <mergeCell ref="B7:AB7"/>
    <mergeCell ref="Q13:Q1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4C01312-754F-48EE-9E67-025E7156BBF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cenowy bezalkohol2025</vt:lpstr>
      <vt:lpstr>tabeka napoje bezalk. 2025</vt:lpstr>
      <vt:lpstr>'formularz cenowy bezalkohol2025'!Obszar_wydruku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2025-03-27T07:24:58Z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542a3694-b832-4027-9963-a0b0f174e499</vt:lpwstr>
  </property>
  <property fmtid="{D5CDD505-2E9C-101B-9397-08002B2CF9AE}" pid="3" name="bjSaver">
    <vt:lpwstr>JD2pMQEM+1ln4TUMrj1SRd7LlLWwKQhl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10.8.14.61</vt:lpwstr>
  </property>
</Properties>
</file>