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2\26_ZP_2022 Części zużywalne dla ZBBŻ\3-SWZ i załączniki\"/>
    </mc:Choice>
  </mc:AlternateContent>
  <xr:revisionPtr revIDLastSave="0" documentId="13_ncr:1_{E0D9A29A-5C1A-486F-BD0E-E6F4BD8D1040}" xr6:coauthVersionLast="36" xr6:coauthVersionMax="36" xr10:uidLastSave="{00000000-0000-0000-0000-000000000000}"/>
  <bookViews>
    <workbookView xWindow="0" yWindow="0" windowWidth="14415" windowHeight="10440" xr2:uid="{00000000-000D-0000-FFFF-FFFF00000000}"/>
  </bookViews>
  <sheets>
    <sheet name="Formularz ofertowy" sheetId="6" r:id="rId1"/>
    <sheet name="Arkusz2" sheetId="8" r:id="rId2"/>
  </sheets>
  <calcPr calcId="191029"/>
</workbook>
</file>

<file path=xl/calcChain.xml><?xml version="1.0" encoding="utf-8"?>
<calcChain xmlns="http://schemas.openxmlformats.org/spreadsheetml/2006/main">
  <c r="J239" i="6" l="1"/>
  <c r="L239" i="6" s="1"/>
  <c r="J238" i="6"/>
  <c r="L238" i="6" s="1"/>
  <c r="J237" i="6"/>
  <c r="M237" i="6" s="1"/>
  <c r="J236" i="6"/>
  <c r="L236" i="6" s="1"/>
  <c r="J235" i="6"/>
  <c r="L235" i="6" s="1"/>
  <c r="J234" i="6"/>
  <c r="L234" i="6" s="1"/>
  <c r="J233" i="6"/>
  <c r="M233" i="6" s="1"/>
  <c r="J232" i="6"/>
  <c r="L232" i="6" s="1"/>
  <c r="J231" i="6"/>
  <c r="L231" i="6" s="1"/>
  <c r="J230" i="6"/>
  <c r="L230" i="6" s="1"/>
  <c r="J226" i="6"/>
  <c r="M226" i="6" s="1"/>
  <c r="J225" i="6"/>
  <c r="L225" i="6" s="1"/>
  <c r="J221" i="6"/>
  <c r="M221" i="6" s="1"/>
  <c r="J220" i="6"/>
  <c r="L220" i="6" s="1"/>
  <c r="J219" i="6"/>
  <c r="M219" i="6" s="1"/>
  <c r="J218" i="6"/>
  <c r="L218" i="6" s="1"/>
  <c r="J214" i="6"/>
  <c r="M214" i="6" s="1"/>
  <c r="J213" i="6"/>
  <c r="L213" i="6" s="1"/>
  <c r="J212" i="6"/>
  <c r="M212" i="6" s="1"/>
  <c r="J211" i="6"/>
  <c r="L211" i="6" s="1"/>
  <c r="J210" i="6"/>
  <c r="M210" i="6" s="1"/>
  <c r="J209" i="6"/>
  <c r="L209" i="6" s="1"/>
  <c r="J208" i="6"/>
  <c r="M208" i="6" s="1"/>
  <c r="J207" i="6"/>
  <c r="L207" i="6" s="1"/>
  <c r="J206" i="6"/>
  <c r="M206" i="6" s="1"/>
  <c r="J202" i="6"/>
  <c r="M202" i="6" s="1"/>
  <c r="J201" i="6"/>
  <c r="L201" i="6" s="1"/>
  <c r="J200" i="6"/>
  <c r="M200" i="6" s="1"/>
  <c r="J199" i="6"/>
  <c r="L199" i="6" s="1"/>
  <c r="J198" i="6"/>
  <c r="M198" i="6" s="1"/>
  <c r="J197" i="6"/>
  <c r="L197" i="6" s="1"/>
  <c r="J196" i="6"/>
  <c r="L196" i="6" s="1"/>
  <c r="J195" i="6"/>
  <c r="L195" i="6" s="1"/>
  <c r="J191" i="6"/>
  <c r="L191" i="6" s="1"/>
  <c r="J190" i="6"/>
  <c r="M190" i="6" s="1"/>
  <c r="J189" i="6"/>
  <c r="L189" i="6" s="1"/>
  <c r="J188" i="6"/>
  <c r="M188" i="6" s="1"/>
  <c r="J187" i="6"/>
  <c r="L187" i="6" s="1"/>
  <c r="J186" i="6"/>
  <c r="M186" i="6" s="1"/>
  <c r="J185" i="6"/>
  <c r="M185" i="6" s="1"/>
  <c r="J184" i="6"/>
  <c r="M184" i="6" s="1"/>
  <c r="J183" i="6"/>
  <c r="L183" i="6" s="1"/>
  <c r="J182" i="6"/>
  <c r="M182" i="6" s="1"/>
  <c r="J181" i="6"/>
  <c r="M181" i="6" s="1"/>
  <c r="J180" i="6"/>
  <c r="M180" i="6" s="1"/>
  <c r="J179" i="6"/>
  <c r="L179" i="6" s="1"/>
  <c r="J178" i="6"/>
  <c r="M178" i="6" s="1"/>
  <c r="J177" i="6"/>
  <c r="M177" i="6" s="1"/>
  <c r="J176" i="6"/>
  <c r="M176" i="6" s="1"/>
  <c r="J175" i="6"/>
  <c r="L175" i="6" s="1"/>
  <c r="J174" i="6"/>
  <c r="M174" i="6" s="1"/>
  <c r="J173" i="6"/>
  <c r="M173" i="6" s="1"/>
  <c r="J172" i="6"/>
  <c r="M172" i="6" s="1"/>
  <c r="J171" i="6"/>
  <c r="L171" i="6" s="1"/>
  <c r="J170" i="6"/>
  <c r="M170" i="6" s="1"/>
  <c r="J169" i="6"/>
  <c r="M169" i="6" s="1"/>
  <c r="J168" i="6"/>
  <c r="M168" i="6" s="1"/>
  <c r="J167" i="6"/>
  <c r="L167" i="6" s="1"/>
  <c r="J166" i="6"/>
  <c r="L166" i="6" s="1"/>
  <c r="J165" i="6"/>
  <c r="L165" i="6" s="1"/>
  <c r="J164" i="6"/>
  <c r="M164" i="6" s="1"/>
  <c r="J163" i="6"/>
  <c r="L163" i="6" s="1"/>
  <c r="J162" i="6"/>
  <c r="M162" i="6" s="1"/>
  <c r="J161" i="6"/>
  <c r="M161" i="6" s="1"/>
  <c r="J160" i="6"/>
  <c r="M160" i="6" s="1"/>
  <c r="J159" i="6"/>
  <c r="L159" i="6" s="1"/>
  <c r="J158" i="6"/>
  <c r="M158" i="6" s="1"/>
  <c r="J157" i="6"/>
  <c r="M157" i="6" s="1"/>
  <c r="J156" i="6"/>
  <c r="M156" i="6" s="1"/>
  <c r="J155" i="6"/>
  <c r="L155" i="6" s="1"/>
  <c r="J154" i="6"/>
  <c r="L154" i="6" s="1"/>
  <c r="J153" i="6"/>
  <c r="M153" i="6" s="1"/>
  <c r="J152" i="6"/>
  <c r="M152" i="6" s="1"/>
  <c r="J151" i="6"/>
  <c r="L151" i="6" s="1"/>
  <c r="J150" i="6"/>
  <c r="L150" i="6" s="1"/>
  <c r="J149" i="6"/>
  <c r="M149" i="6" s="1"/>
  <c r="J148" i="6"/>
  <c r="M148" i="6" s="1"/>
  <c r="J147" i="6"/>
  <c r="L147" i="6" s="1"/>
  <c r="J146" i="6"/>
  <c r="M146" i="6" s="1"/>
  <c r="J145" i="6"/>
  <c r="L145" i="6" s="1"/>
  <c r="J144" i="6"/>
  <c r="M144" i="6" s="1"/>
  <c r="J143" i="6"/>
  <c r="L143" i="6" s="1"/>
  <c r="J142" i="6"/>
  <c r="M142" i="6" s="1"/>
  <c r="J141" i="6"/>
  <c r="M141" i="6" s="1"/>
  <c r="J140" i="6"/>
  <c r="M140" i="6" s="1"/>
  <c r="J139" i="6"/>
  <c r="L139" i="6" s="1"/>
  <c r="J138" i="6"/>
  <c r="M138" i="6" s="1"/>
  <c r="J137" i="6"/>
  <c r="M137" i="6" s="1"/>
  <c r="J136" i="6"/>
  <c r="M136" i="6" s="1"/>
  <c r="J135" i="6"/>
  <c r="L135" i="6" s="1"/>
  <c r="J134" i="6"/>
  <c r="L134" i="6" s="1"/>
  <c r="J133" i="6"/>
  <c r="L133" i="6" s="1"/>
  <c r="J132" i="6"/>
  <c r="M132" i="6" s="1"/>
  <c r="J131" i="6"/>
  <c r="L131" i="6" s="1"/>
  <c r="J130" i="6"/>
  <c r="M130" i="6" s="1"/>
  <c r="J129" i="6"/>
  <c r="L129" i="6" s="1"/>
  <c r="J128" i="6"/>
  <c r="M128" i="6" s="1"/>
  <c r="J127" i="6"/>
  <c r="L127" i="6" s="1"/>
  <c r="J126" i="6"/>
  <c r="M126" i="6" s="1"/>
  <c r="J125" i="6"/>
  <c r="L125" i="6" s="1"/>
  <c r="J124" i="6"/>
  <c r="M124" i="6" s="1"/>
  <c r="J123" i="6"/>
  <c r="L123" i="6" s="1"/>
  <c r="J122" i="6"/>
  <c r="M122" i="6" s="1"/>
  <c r="J121" i="6"/>
  <c r="M121" i="6" s="1"/>
  <c r="J120" i="6"/>
  <c r="M120" i="6" s="1"/>
  <c r="J119" i="6"/>
  <c r="L119" i="6" s="1"/>
  <c r="J118" i="6"/>
  <c r="M118" i="6" s="1"/>
  <c r="J117" i="6"/>
  <c r="L117" i="6" s="1"/>
  <c r="J116" i="6"/>
  <c r="M116" i="6" s="1"/>
  <c r="J115" i="6"/>
  <c r="L115" i="6" s="1"/>
  <c r="J114" i="6"/>
  <c r="M114" i="6" s="1"/>
  <c r="J113" i="6"/>
  <c r="L113" i="6" s="1"/>
  <c r="J112" i="6"/>
  <c r="M112" i="6" s="1"/>
  <c r="J111" i="6"/>
  <c r="L111" i="6" s="1"/>
  <c r="J110" i="6"/>
  <c r="M110" i="6" s="1"/>
  <c r="J109" i="6"/>
  <c r="M109" i="6" s="1"/>
  <c r="J108" i="6"/>
  <c r="M108" i="6" s="1"/>
  <c r="J107" i="6"/>
  <c r="L107" i="6" s="1"/>
  <c r="J106" i="6"/>
  <c r="M106" i="6" s="1"/>
  <c r="J105" i="6"/>
  <c r="M105" i="6" s="1"/>
  <c r="J104" i="6"/>
  <c r="M104" i="6" s="1"/>
  <c r="J103" i="6"/>
  <c r="L103" i="6" s="1"/>
  <c r="J102" i="6"/>
  <c r="M102" i="6" s="1"/>
  <c r="J101" i="6"/>
  <c r="M101" i="6" s="1"/>
  <c r="J100" i="6"/>
  <c r="M100" i="6" s="1"/>
  <c r="J99" i="6"/>
  <c r="L99" i="6" s="1"/>
  <c r="J98" i="6"/>
  <c r="M98" i="6" s="1"/>
  <c r="J97" i="6"/>
  <c r="M97" i="6" s="1"/>
  <c r="J96" i="6"/>
  <c r="M96" i="6" s="1"/>
  <c r="J95" i="6"/>
  <c r="L95" i="6" s="1"/>
  <c r="J94" i="6"/>
  <c r="M94" i="6" s="1"/>
  <c r="J93" i="6"/>
  <c r="M93" i="6" s="1"/>
  <c r="J92" i="6"/>
  <c r="M92" i="6" s="1"/>
  <c r="J91" i="6"/>
  <c r="L91" i="6" s="1"/>
  <c r="J90" i="6"/>
  <c r="M90" i="6" s="1"/>
  <c r="J89" i="6"/>
  <c r="M89" i="6" s="1"/>
  <c r="J88" i="6"/>
  <c r="M88" i="6" s="1"/>
  <c r="J87" i="6"/>
  <c r="L87" i="6" s="1"/>
  <c r="J86" i="6"/>
  <c r="M86" i="6" s="1"/>
  <c r="J85" i="6"/>
  <c r="M85" i="6" s="1"/>
  <c r="J84" i="6"/>
  <c r="M84" i="6" s="1"/>
  <c r="J83" i="6"/>
  <c r="L83" i="6" s="1"/>
  <c r="J82" i="6"/>
  <c r="M82" i="6" s="1"/>
  <c r="J81" i="6"/>
  <c r="L81" i="6" s="1"/>
  <c r="J80" i="6"/>
  <c r="M80" i="6" s="1"/>
  <c r="J79" i="6"/>
  <c r="L79" i="6" s="1"/>
  <c r="J78" i="6"/>
  <c r="M78" i="6" s="1"/>
  <c r="J77" i="6"/>
  <c r="M77" i="6" s="1"/>
  <c r="J76" i="6"/>
  <c r="M76" i="6" s="1"/>
  <c r="J75" i="6"/>
  <c r="L75" i="6" s="1"/>
  <c r="J74" i="6"/>
  <c r="L74" i="6" s="1"/>
  <c r="J73" i="6"/>
  <c r="M73" i="6" s="1"/>
  <c r="J72" i="6"/>
  <c r="M72" i="6" s="1"/>
  <c r="J71" i="6"/>
  <c r="L71" i="6" s="1"/>
  <c r="J70" i="6"/>
  <c r="M70" i="6" s="1"/>
  <c r="J69" i="6"/>
  <c r="L69" i="6" s="1"/>
  <c r="J68" i="6"/>
  <c r="M68" i="6" s="1"/>
  <c r="J67" i="6"/>
  <c r="L67" i="6" s="1"/>
  <c r="J66" i="6"/>
  <c r="M66" i="6" s="1"/>
  <c r="J65" i="6"/>
  <c r="M65" i="6" s="1"/>
  <c r="J64" i="6"/>
  <c r="M64" i="6" s="1"/>
  <c r="J63" i="6"/>
  <c r="L63" i="6" s="1"/>
  <c r="J62" i="6"/>
  <c r="M62" i="6" s="1"/>
  <c r="J61" i="6"/>
  <c r="M61" i="6" s="1"/>
  <c r="J60" i="6"/>
  <c r="M60" i="6" s="1"/>
  <c r="J59" i="6"/>
  <c r="L59" i="6" s="1"/>
  <c r="J58" i="6"/>
  <c r="L58" i="6" s="1"/>
  <c r="J57" i="6"/>
  <c r="M57" i="6" s="1"/>
  <c r="J56" i="6"/>
  <c r="M56" i="6" s="1"/>
  <c r="J55" i="6"/>
  <c r="L55" i="6" s="1"/>
  <c r="J54" i="6"/>
  <c r="M54" i="6" s="1"/>
  <c r="J53" i="6"/>
  <c r="M53" i="6" s="1"/>
  <c r="J52" i="6"/>
  <c r="M52" i="6" s="1"/>
  <c r="J51" i="6"/>
  <c r="L51" i="6" s="1"/>
  <c r="J50" i="6"/>
  <c r="M50" i="6" s="1"/>
  <c r="J49" i="6"/>
  <c r="M49" i="6" s="1"/>
  <c r="J48" i="6"/>
  <c r="M48" i="6" s="1"/>
  <c r="J47" i="6"/>
  <c r="L47" i="6" s="1"/>
  <c r="J46" i="6"/>
  <c r="M46" i="6" s="1"/>
  <c r="J45" i="6"/>
  <c r="M45" i="6" s="1"/>
  <c r="J44" i="6"/>
  <c r="M44" i="6" s="1"/>
  <c r="J43" i="6"/>
  <c r="L43" i="6" s="1"/>
  <c r="J42" i="6"/>
  <c r="M42" i="6" s="1"/>
  <c r="J41" i="6"/>
  <c r="M41" i="6" s="1"/>
  <c r="J40" i="6"/>
  <c r="M40" i="6" s="1"/>
  <c r="J39" i="6"/>
  <c r="L39" i="6" s="1"/>
  <c r="J38" i="6"/>
  <c r="L38" i="6" s="1"/>
  <c r="J37" i="6"/>
  <c r="L37" i="6" s="1"/>
  <c r="J36" i="6"/>
  <c r="M36" i="6" s="1"/>
  <c r="J35" i="6"/>
  <c r="L35" i="6" s="1"/>
  <c r="J34" i="6"/>
  <c r="M34" i="6" s="1"/>
  <c r="J33" i="6"/>
  <c r="M33" i="6" s="1"/>
  <c r="J32" i="6"/>
  <c r="M32" i="6" s="1"/>
  <c r="J31" i="6"/>
  <c r="L31" i="6" s="1"/>
  <c r="J30" i="6"/>
  <c r="M30" i="6" s="1"/>
  <c r="J29" i="6"/>
  <c r="M29" i="6" s="1"/>
  <c r="J28" i="6"/>
  <c r="M28" i="6" s="1"/>
  <c r="J27" i="6"/>
  <c r="L27" i="6" s="1"/>
  <c r="J26" i="6"/>
  <c r="M26" i="6" s="1"/>
  <c r="J25" i="6"/>
  <c r="M25" i="6" s="1"/>
  <c r="J24" i="6"/>
  <c r="M24" i="6" s="1"/>
  <c r="J23" i="6"/>
  <c r="L23" i="6" s="1"/>
  <c r="J22" i="6"/>
  <c r="M22" i="6" s="1"/>
  <c r="J21" i="6"/>
  <c r="L21" i="6" s="1"/>
  <c r="J20" i="6"/>
  <c r="M20" i="6" s="1"/>
  <c r="J19" i="6"/>
  <c r="L19" i="6" s="1"/>
  <c r="J18" i="6"/>
  <c r="M18" i="6" s="1"/>
  <c r="J17" i="6"/>
  <c r="M17" i="6" s="1"/>
  <c r="J16" i="6"/>
  <c r="M16" i="6" s="1"/>
  <c r="J15" i="6"/>
  <c r="L15" i="6" s="1"/>
  <c r="J14" i="6"/>
  <c r="M14" i="6" s="1"/>
  <c r="J13" i="6"/>
  <c r="M13" i="6" s="1"/>
  <c r="J12" i="6"/>
  <c r="M12" i="6" s="1"/>
  <c r="J11" i="6"/>
  <c r="L11" i="6" s="1"/>
  <c r="J10" i="6"/>
  <c r="M10" i="6" s="1"/>
  <c r="J9" i="6"/>
  <c r="M9" i="6" s="1"/>
  <c r="J8" i="6"/>
  <c r="M8" i="6" s="1"/>
  <c r="J240" i="6" l="1"/>
  <c r="M236" i="6"/>
  <c r="M234" i="6"/>
  <c r="M235" i="6"/>
  <c r="J227" i="6"/>
  <c r="M230" i="6"/>
  <c r="M231" i="6"/>
  <c r="M238" i="6"/>
  <c r="M232" i="6"/>
  <c r="M239" i="6"/>
  <c r="L233" i="6"/>
  <c r="L237" i="6"/>
  <c r="J222" i="6"/>
  <c r="M225" i="6"/>
  <c r="M227" i="6" s="1"/>
  <c r="L226" i="6"/>
  <c r="L227" i="6" s="1"/>
  <c r="J215" i="6"/>
  <c r="M218" i="6"/>
  <c r="M220" i="6"/>
  <c r="L221" i="6"/>
  <c r="L219" i="6"/>
  <c r="L222" i="6" s="1"/>
  <c r="M196" i="6"/>
  <c r="M207" i="6"/>
  <c r="L66" i="6"/>
  <c r="M21" i="6"/>
  <c r="L114" i="6"/>
  <c r="M209" i="6"/>
  <c r="M211" i="6"/>
  <c r="M165" i="6"/>
  <c r="J203" i="6"/>
  <c r="M213" i="6"/>
  <c r="L206" i="6"/>
  <c r="L210" i="6"/>
  <c r="L214" i="6"/>
  <c r="L208" i="6"/>
  <c r="L212" i="6"/>
  <c r="M125" i="6"/>
  <c r="M197" i="6"/>
  <c r="L29" i="6"/>
  <c r="M95" i="6"/>
  <c r="M117" i="6"/>
  <c r="M127" i="6"/>
  <c r="J192" i="6"/>
  <c r="M199" i="6"/>
  <c r="L162" i="6"/>
  <c r="L200" i="6"/>
  <c r="M69" i="6"/>
  <c r="L173" i="6"/>
  <c r="M195" i="6"/>
  <c r="M143" i="6"/>
  <c r="M154" i="6"/>
  <c r="M201" i="6"/>
  <c r="M47" i="6"/>
  <c r="M58" i="6"/>
  <c r="L198" i="6"/>
  <c r="L202" i="6"/>
  <c r="L170" i="6"/>
  <c r="M15" i="6"/>
  <c r="M37" i="6"/>
  <c r="L45" i="6"/>
  <c r="M74" i="6"/>
  <c r="L82" i="6"/>
  <c r="M111" i="6"/>
  <c r="M133" i="6"/>
  <c r="L141" i="6"/>
  <c r="L178" i="6"/>
  <c r="M23" i="6"/>
  <c r="L53" i="6"/>
  <c r="L90" i="6"/>
  <c r="M119" i="6"/>
  <c r="L149" i="6"/>
  <c r="L186" i="6"/>
  <c r="M31" i="6"/>
  <c r="L61" i="6"/>
  <c r="L98" i="6"/>
  <c r="L157" i="6"/>
  <c r="L10" i="6"/>
  <c r="M39" i="6"/>
  <c r="L106" i="6"/>
  <c r="M135" i="6"/>
  <c r="L18" i="6"/>
  <c r="L77" i="6"/>
  <c r="L26" i="6"/>
  <c r="M55" i="6"/>
  <c r="L85" i="6"/>
  <c r="L122" i="6"/>
  <c r="M151" i="6"/>
  <c r="L181" i="6"/>
  <c r="L34" i="6"/>
  <c r="M63" i="6"/>
  <c r="L93" i="6"/>
  <c r="L130" i="6"/>
  <c r="M159" i="6"/>
  <c r="M189" i="6"/>
  <c r="L42" i="6"/>
  <c r="M71" i="6"/>
  <c r="L101" i="6"/>
  <c r="L138" i="6"/>
  <c r="M167" i="6"/>
  <c r="M103" i="6"/>
  <c r="L13" i="6"/>
  <c r="L50" i="6"/>
  <c r="M79" i="6"/>
  <c r="L109" i="6"/>
  <c r="L146" i="6"/>
  <c r="M175" i="6"/>
  <c r="M87" i="6"/>
  <c r="M183" i="6"/>
  <c r="M191" i="6"/>
  <c r="M27" i="6"/>
  <c r="M171" i="6"/>
  <c r="L17" i="6"/>
  <c r="L22" i="6"/>
  <c r="L49" i="6"/>
  <c r="L70" i="6"/>
  <c r="L86" i="6"/>
  <c r="L97" i="6"/>
  <c r="L118" i="6"/>
  <c r="M139" i="6"/>
  <c r="L161" i="6"/>
  <c r="L177" i="6"/>
  <c r="L182" i="6"/>
  <c r="M38" i="6"/>
  <c r="M81" i="6"/>
  <c r="M113" i="6"/>
  <c r="M129" i="6"/>
  <c r="M134" i="6"/>
  <c r="M145" i="6"/>
  <c r="M150" i="6"/>
  <c r="M166" i="6"/>
  <c r="M11" i="6"/>
  <c r="L33" i="6"/>
  <c r="L54" i="6"/>
  <c r="L65" i="6"/>
  <c r="M91" i="6"/>
  <c r="L102" i="6"/>
  <c r="M107" i="6"/>
  <c r="M123" i="6"/>
  <c r="M187" i="6"/>
  <c r="M43" i="6"/>
  <c r="M59" i="6"/>
  <c r="M155" i="6"/>
  <c r="L9" i="6"/>
  <c r="L14" i="6"/>
  <c r="M19" i="6"/>
  <c r="L25" i="6"/>
  <c r="L30" i="6"/>
  <c r="M35" i="6"/>
  <c r="L41" i="6"/>
  <c r="L46" i="6"/>
  <c r="M51" i="6"/>
  <c r="L57" i="6"/>
  <c r="L62" i="6"/>
  <c r="M67" i="6"/>
  <c r="L73" i="6"/>
  <c r="L78" i="6"/>
  <c r="M83" i="6"/>
  <c r="L89" i="6"/>
  <c r="L94" i="6"/>
  <c r="M99" i="6"/>
  <c r="L105" i="6"/>
  <c r="L110" i="6"/>
  <c r="M115" i="6"/>
  <c r="L121" i="6"/>
  <c r="L126" i="6"/>
  <c r="M131" i="6"/>
  <c r="L137" i="6"/>
  <c r="L142" i="6"/>
  <c r="M147" i="6"/>
  <c r="L153" i="6"/>
  <c r="L158" i="6"/>
  <c r="M163" i="6"/>
  <c r="L169" i="6"/>
  <c r="L174" i="6"/>
  <c r="M179" i="6"/>
  <c r="L185" i="6"/>
  <c r="L190" i="6"/>
  <c r="M75" i="6"/>
  <c r="L8" i="6"/>
  <c r="L12" i="6"/>
  <c r="L16" i="6"/>
  <c r="L20" i="6"/>
  <c r="L24" i="6"/>
  <c r="L28" i="6"/>
  <c r="L32" i="6"/>
  <c r="L36" i="6"/>
  <c r="L40" i="6"/>
  <c r="L44" i="6"/>
  <c r="L48" i="6"/>
  <c r="L52" i="6"/>
  <c r="L56" i="6"/>
  <c r="L60" i="6"/>
  <c r="L64" i="6"/>
  <c r="L68" i="6"/>
  <c r="L72" i="6"/>
  <c r="L76" i="6"/>
  <c r="L80" i="6"/>
  <c r="L84" i="6"/>
  <c r="L88" i="6"/>
  <c r="L92" i="6"/>
  <c r="L96" i="6"/>
  <c r="L100" i="6"/>
  <c r="L104" i="6"/>
  <c r="L108" i="6"/>
  <c r="L112" i="6"/>
  <c r="L116" i="6"/>
  <c r="L120" i="6"/>
  <c r="L124" i="6"/>
  <c r="L128" i="6"/>
  <c r="L132" i="6"/>
  <c r="L136" i="6"/>
  <c r="L140" i="6"/>
  <c r="L144" i="6"/>
  <c r="L148" i="6"/>
  <c r="L152" i="6"/>
  <c r="L156" i="6"/>
  <c r="L160" i="6"/>
  <c r="L164" i="6"/>
  <c r="L168" i="6"/>
  <c r="L172" i="6"/>
  <c r="L176" i="6"/>
  <c r="L180" i="6"/>
  <c r="L184" i="6"/>
  <c r="L188" i="6"/>
  <c r="L203" i="6" l="1"/>
  <c r="L240" i="6"/>
  <c r="M240" i="6"/>
  <c r="M222" i="6"/>
  <c r="M215" i="6"/>
  <c r="L215" i="6"/>
  <c r="M203" i="6"/>
  <c r="L192" i="6"/>
  <c r="M192" i="6"/>
</calcChain>
</file>

<file path=xl/sharedStrings.xml><?xml version="1.0" encoding="utf-8"?>
<sst xmlns="http://schemas.openxmlformats.org/spreadsheetml/2006/main" count="890" uniqueCount="466">
  <si>
    <t>Lp.</t>
  </si>
  <si>
    <t>szt.</t>
  </si>
  <si>
    <t>op.</t>
  </si>
  <si>
    <t xml:space="preserve">Ilość </t>
  </si>
  <si>
    <t xml:space="preserve">Wielkość opakowania </t>
  </si>
  <si>
    <t>Razem pakiet nr 1</t>
  </si>
  <si>
    <t>Razem pakiet nr 2</t>
  </si>
  <si>
    <t>Razem pakiet nr 3</t>
  </si>
  <si>
    <t>Thermo Scientific</t>
  </si>
  <si>
    <t>Pakiet nr 1</t>
  </si>
  <si>
    <t>Pakiet nr 2</t>
  </si>
  <si>
    <t>Pakiet nr 3</t>
  </si>
  <si>
    <t>Pakiet nr 4</t>
  </si>
  <si>
    <t>Razem pakiet nr 4</t>
  </si>
  <si>
    <t>Pakiet nr 5</t>
  </si>
  <si>
    <t>Razem pakiet nr 5</t>
  </si>
  <si>
    <t>Pakiet nr 6</t>
  </si>
  <si>
    <t>Razem pakiet nr 6</t>
  </si>
  <si>
    <t xml:space="preserve"> szt.</t>
  </si>
  <si>
    <t>Stawka VAT [%]</t>
  </si>
  <si>
    <t>Charakterystyka produktu</t>
  </si>
  <si>
    <t>Przykładowy produkt spełniajacy wymagania</t>
  </si>
  <si>
    <t>Numer katalogowy</t>
  </si>
  <si>
    <t>Nazwa producenta</t>
  </si>
  <si>
    <t>Oferowany podukt</t>
  </si>
  <si>
    <t xml:space="preserve">Cena netto [PLN] za szt./op. </t>
  </si>
  <si>
    <t>Wartość netto [PLN] (kol.  8 x kol. 9)</t>
  </si>
  <si>
    <t>122-3832</t>
  </si>
  <si>
    <t>Agilent Technologies</t>
  </si>
  <si>
    <t>122-5532</t>
  </si>
  <si>
    <t>160-2255-30</t>
  </si>
  <si>
    <t>5181-3323</t>
  </si>
  <si>
    <t>op. 
(10 szt.)</t>
  </si>
  <si>
    <t>5183-4757</t>
  </si>
  <si>
    <t>op. 
(50 szt.)</t>
  </si>
  <si>
    <t>5188-5367</t>
  </si>
  <si>
    <t>5188-6495</t>
  </si>
  <si>
    <t>5190-3167</t>
  </si>
  <si>
    <t>op.
(25 szt.)</t>
  </si>
  <si>
    <t>9301-0713</t>
  </si>
  <si>
    <t>G1099-20133</t>
  </si>
  <si>
    <t>5062-3516</t>
  </si>
  <si>
    <t>G2855-20555</t>
  </si>
  <si>
    <t>G3170-80103</t>
  </si>
  <si>
    <t>G3182-61580</t>
  </si>
  <si>
    <t>G3188-27501</t>
  </si>
  <si>
    <t>G7005-60061</t>
  </si>
  <si>
    <t>RMSH-2</t>
  </si>
  <si>
    <t>1535-4970</t>
  </si>
  <si>
    <t>G1946-20213</t>
  </si>
  <si>
    <t>122-7032UI</t>
  </si>
  <si>
    <t>G4513-80203</t>
  </si>
  <si>
    <t>011444-001-00</t>
  </si>
  <si>
    <t>Gerstel</t>
  </si>
  <si>
    <t>op.
(10 szt.)</t>
  </si>
  <si>
    <t>Parker</t>
  </si>
  <si>
    <t>5191-5851</t>
  </si>
  <si>
    <t>op. 
(1 litr)</t>
  </si>
  <si>
    <t>5067-4728</t>
  </si>
  <si>
    <t>01018-22707</t>
  </si>
  <si>
    <t>op.
(5 szt.)</t>
  </si>
  <si>
    <t>5063-6589</t>
  </si>
  <si>
    <t>op.
(2 szt.)</t>
  </si>
  <si>
    <t>5001-3743</t>
  </si>
  <si>
    <t>0905-1175</t>
  </si>
  <si>
    <t>G1969-85000</t>
  </si>
  <si>
    <t>op. 
(100 ml)</t>
  </si>
  <si>
    <t>G7604-60000</t>
  </si>
  <si>
    <t>0905-1014</t>
  </si>
  <si>
    <t>0905-1626</t>
  </si>
  <si>
    <t>G1946-20274</t>
  </si>
  <si>
    <t>G1960-20032</t>
  </si>
  <si>
    <t>0100-1855</t>
  </si>
  <si>
    <t>RMSN-2</t>
  </si>
  <si>
    <t>RMSN-4</t>
  </si>
  <si>
    <t>1460-2571</t>
  </si>
  <si>
    <t>op.
(4 szt.)</t>
  </si>
  <si>
    <t>05971-80103</t>
  </si>
  <si>
    <t>G7002-80103</t>
  </si>
  <si>
    <t>G3870-60301</t>
  </si>
  <si>
    <t>05980-60051</t>
  </si>
  <si>
    <t>op. 
(15 szt.)</t>
  </si>
  <si>
    <t>8660-0852</t>
  </si>
  <si>
    <t>Patyczki bawełniane do czyszczenia źródła jonów</t>
  </si>
  <si>
    <t>5080-5400</t>
  </si>
  <si>
    <t>op.
(100 szt.)</t>
  </si>
  <si>
    <t>Nylonowe rękawiczki w rozmiarze L, M i S do konserwacji źródła jonów</t>
  </si>
  <si>
    <t>8650-0030</t>
  </si>
  <si>
    <t>op. 
(1 para)</t>
  </si>
  <si>
    <t>Preparat do czyszczenia źródła jonów,  ziarnistość 4000, do chromatografu cieczowego LC/MS/MS</t>
  </si>
  <si>
    <t>8660-0827</t>
  </si>
  <si>
    <t>G1367-87017</t>
  </si>
  <si>
    <t>G1367-87202</t>
  </si>
  <si>
    <t>0101-1416</t>
  </si>
  <si>
    <t>G4226-87201</t>
  </si>
  <si>
    <t>G1367-87012</t>
  </si>
  <si>
    <t>5041-2168</t>
  </si>
  <si>
    <t>5062-8517</t>
  </si>
  <si>
    <t>5042-8517</t>
  </si>
  <si>
    <t>0100-1259</t>
  </si>
  <si>
    <t>5067-6189</t>
  </si>
  <si>
    <t>5023-0271</t>
  </si>
  <si>
    <t>G1316-87303</t>
  </si>
  <si>
    <t>959764-902</t>
  </si>
  <si>
    <t>821725-901</t>
  </si>
  <si>
    <t>op.
(3 szt.)</t>
  </si>
  <si>
    <t>699775-901</t>
  </si>
  <si>
    <t>959758-901</t>
  </si>
  <si>
    <t>G4513-80220</t>
  </si>
  <si>
    <t>G4513-80210</t>
  </si>
  <si>
    <t>op. 
(6 szt.)</t>
  </si>
  <si>
    <t>160-7625-5</t>
  </si>
  <si>
    <t>5062-3508</t>
  </si>
  <si>
    <t>5181-3354</t>
  </si>
  <si>
    <t>G1315-87311</t>
  </si>
  <si>
    <t>G1312-60020</t>
  </si>
  <si>
    <t>5042-1303</t>
  </si>
  <si>
    <t>5063-6586</t>
  </si>
  <si>
    <t>G1312-87305</t>
  </si>
  <si>
    <t>G1312-87306</t>
  </si>
  <si>
    <t>G1312-60003</t>
  </si>
  <si>
    <t>G1958-60137</t>
  </si>
  <si>
    <t>G1958-20004</t>
  </si>
  <si>
    <t>0890-1915</t>
  </si>
  <si>
    <t>0101-1409</t>
  </si>
  <si>
    <t>9301-6524</t>
  </si>
  <si>
    <t>9301-6526</t>
  </si>
  <si>
    <t>5043-1193</t>
  </si>
  <si>
    <t>8710-1931</t>
  </si>
  <si>
    <t>op. 
(5 szt.)</t>
  </si>
  <si>
    <t>5067-4636</t>
  </si>
  <si>
    <t>G1316-87300</t>
  </si>
  <si>
    <t>699975-302</t>
  </si>
  <si>
    <t>927975-902</t>
  </si>
  <si>
    <t>5043-1221</t>
  </si>
  <si>
    <t>G1960-67100</t>
  </si>
  <si>
    <t>G1969-20014</t>
  </si>
  <si>
    <t>G1960-20031</t>
  </si>
  <si>
    <t>G1946-20275</t>
  </si>
  <si>
    <t>5183-4695</t>
  </si>
  <si>
    <t>873700-902</t>
  </si>
  <si>
    <t>820555-901</t>
  </si>
  <si>
    <t xml:space="preserve">002841-005-00 </t>
  </si>
  <si>
    <t>op. (5 szt.)</t>
  </si>
  <si>
    <t xml:space="preserve">001268-005-00 </t>
  </si>
  <si>
    <t xml:space="preserve">022000-051-00 </t>
  </si>
  <si>
    <t>695975-308</t>
  </si>
  <si>
    <t>685975-302</t>
  </si>
  <si>
    <t>RDT-1020</t>
  </si>
  <si>
    <t>RDT-1023</t>
  </si>
  <si>
    <t>op. (3 szt.)</t>
  </si>
  <si>
    <t>05971-60571</t>
  </si>
  <si>
    <t>op. (0,5 ml)</t>
  </si>
  <si>
    <t>G2855-20530</t>
  </si>
  <si>
    <t>G3186-60581</t>
  </si>
  <si>
    <t>5067-6595</t>
  </si>
  <si>
    <t>G1312-60067</t>
  </si>
  <si>
    <t>5062-2484</t>
  </si>
  <si>
    <t>op. (6 szt.)</t>
  </si>
  <si>
    <t>5065-9978</t>
  </si>
  <si>
    <t>G7167-68730</t>
  </si>
  <si>
    <t>08-4429</t>
  </si>
  <si>
    <t>699775-408T</t>
  </si>
  <si>
    <t>959963-912</t>
  </si>
  <si>
    <t>G2589-20044</t>
  </si>
  <si>
    <t>G4267-87201</t>
  </si>
  <si>
    <t>G4267-87012</t>
  </si>
  <si>
    <t>5068-0209</t>
  </si>
  <si>
    <t>993967-902</t>
  </si>
  <si>
    <t>693970-912</t>
  </si>
  <si>
    <t>695675-901</t>
  </si>
  <si>
    <t>858700-902</t>
  </si>
  <si>
    <t>858700-914</t>
  </si>
  <si>
    <t>695775-408</t>
  </si>
  <si>
    <t>685775-924</t>
  </si>
  <si>
    <t>959993-912</t>
  </si>
  <si>
    <t>699675-902</t>
  </si>
  <si>
    <t>959941-902</t>
  </si>
  <si>
    <t>G1312-67302</t>
  </si>
  <si>
    <t>G1960-80039</t>
  </si>
  <si>
    <t>6040-1444</t>
  </si>
  <si>
    <t>0515-0380</t>
  </si>
  <si>
    <t>0515-1103</t>
  </si>
  <si>
    <t>G1969-20148</t>
  </si>
  <si>
    <t>G1946-20194</t>
  </si>
  <si>
    <t>5500-1191</t>
  </si>
  <si>
    <t>G1958-68100</t>
  </si>
  <si>
    <t>122-7032</t>
  </si>
  <si>
    <t>G7116-60051</t>
  </si>
  <si>
    <t>G1311-60001</t>
  </si>
  <si>
    <t>5022-2159</t>
  </si>
  <si>
    <t>5061-3356</t>
  </si>
  <si>
    <t>G1312-87300</t>
  </si>
  <si>
    <t>0100-1516</t>
  </si>
  <si>
    <t>0890-1763</t>
  </si>
  <si>
    <t>G7000-60827</t>
  </si>
  <si>
    <t>9301-6525</t>
  </si>
  <si>
    <t>G1960-80060</t>
  </si>
  <si>
    <t>G1312-23201</t>
  </si>
  <si>
    <t>G3870-67720</t>
  </si>
  <si>
    <t>Inertny zestaw do źródła jonów, używany z systemami do chromatografii gazowej/ spektometrii mas serii 7000D, testowany,</t>
  </si>
  <si>
    <t>G7000-65710</t>
  </si>
  <si>
    <t>Filtr wlotowy do butelki z rozpuszczalnikiem, 12–14 µm, stal nierdzewna. Do zastosowań LCMS</t>
  </si>
  <si>
    <t>01018-60025</t>
  </si>
  <si>
    <t>9300-2576</t>
  </si>
  <si>
    <t>G7129-87200</t>
  </si>
  <si>
    <t>G7129-87017</t>
  </si>
  <si>
    <t>Aktywny zawór wlotowy, bez wkładu. Do pomp 1100, 1200, 1200 RRLC, 1260 Infinity LC firmy Agilent Technologies</t>
  </si>
  <si>
    <t>G1312-60025</t>
  </si>
  <si>
    <t>G7111-60061</t>
  </si>
  <si>
    <t>G1312-60071</t>
  </si>
  <si>
    <t>Pompa perystaltyczna z wężykami PharMed. Zawiera cewki sprężynowe i adaptery do rur. Do pomp 1100/1200, Infinity, Infinity II LC, autosamplerów z funkcją mycia igły firmy Agilent Technologies. </t>
  </si>
  <si>
    <t>5065-4445</t>
  </si>
  <si>
    <t>Pompa perystaltyczna z silikonowym wężykiem. Do pomp 1100/1200, Infinity, Infinity II LC firmy Agilent Technologies</t>
  </si>
  <si>
    <t>5042-8507</t>
  </si>
  <si>
    <t>G1312-87301</t>
  </si>
  <si>
    <t>G1353-68750</t>
  </si>
  <si>
    <t>G2571-67654</t>
  </si>
  <si>
    <t>5067-1540</t>
  </si>
  <si>
    <t>5042-8952</t>
  </si>
  <si>
    <t>Kapilara ze stali nierdzewnej 0.25 x 160 mm S/SH ps/ps</t>
  </si>
  <si>
    <t>G1313-87301</t>
  </si>
  <si>
    <t>Kapilara ze stali nierdzewnej 0.17 x 160 mm S/SL ps/ps</t>
  </si>
  <si>
    <t>G4226-60301</t>
  </si>
  <si>
    <t>G1312-68711</t>
  </si>
  <si>
    <t>Obudowa tłoka</t>
  </si>
  <si>
    <t>G1311-60002</t>
  </si>
  <si>
    <t>G1311-25200</t>
  </si>
  <si>
    <t>35005-102130</t>
  </si>
  <si>
    <t>35005-012101</t>
  </si>
  <si>
    <t>35003-102146</t>
  </si>
  <si>
    <t>10046-748</t>
  </si>
  <si>
    <t>Waters</t>
  </si>
  <si>
    <t>op.(1 szt.)</t>
  </si>
  <si>
    <t xml:space="preserve">op.(3 szt.) </t>
  </si>
  <si>
    <t>SPR0LSIA1</t>
  </si>
  <si>
    <t>MERCK</t>
  </si>
  <si>
    <t>MILIPAK 40-Niesterylny filtr końcowy do montowania w punkcie poboru wody ultraczystej</t>
  </si>
  <si>
    <t>MPGL04001</t>
  </si>
  <si>
    <t>LC-PAK POLISHER  Filtr końcowy do montowania w punkcie poboru wody ultraczystej</t>
  </si>
  <si>
    <t>LCPAK0001</t>
  </si>
  <si>
    <t>SYN185UV1</t>
  </si>
  <si>
    <t>SIELC</t>
  </si>
  <si>
    <t>EJ 5000-1</t>
  </si>
  <si>
    <t>Hydrolab</t>
  </si>
  <si>
    <t>EJ-0500-1</t>
  </si>
  <si>
    <t>Filtr jonowymienny  H7 (2000ml) do systemu oczyszczania wody Hydrolab modele HLP- 5s i HLP- 5 będących w posiadaniu Zamawiającego</t>
  </si>
  <si>
    <t>EJ-2000-0</t>
  </si>
  <si>
    <t>EJ-5000-0</t>
  </si>
  <si>
    <t>EM-SP-20</t>
  </si>
  <si>
    <t>EO-001-L</t>
  </si>
  <si>
    <t>HydroLab</t>
  </si>
  <si>
    <t>EO-005-10</t>
  </si>
  <si>
    <t>EO-MA-12</t>
  </si>
  <si>
    <t>EOW-011-10</t>
  </si>
  <si>
    <t>EW-001-L</t>
  </si>
  <si>
    <t>Załącznik nr 2 do SWZ
26/ZP/2022</t>
  </si>
  <si>
    <t>Formularz asotrymentowo-cenowy</t>
  </si>
  <si>
    <t>Moduł jonowymienny H6 do systemu Hydrolab (HLP10UV), będącego w posiadaniu Zamawiajacego.</t>
  </si>
  <si>
    <t>Filtr H3 - moduł jonowymienny  o poj. 500 ml do systemu HLP-10, będącego w posiadaniu Zamawiajacego.</t>
  </si>
  <si>
    <t>Filtr H6 – moduł jonowymienny o poj. 5000 ml do systemu HLP-10, będącego w posiadaniu Zamawiajacego.</t>
  </si>
  <si>
    <t>Kapsuła mikrofiltracyjna 0,2um 150cm² PES do systemu oczyszczania wody HydroLab HLP 5s, będącego w posiadaniu Zamawiajacego.</t>
  </si>
  <si>
    <t>`</t>
  </si>
  <si>
    <t>Prefiltr osadowy 5μm do systemu oczyszczania wody HydroLab HLP-5, HLP-5s, HLP-10 oraz do urządzenia o numerze seryjnym 392-394-10, będących w posiadaniu Zamawiajacego.</t>
  </si>
  <si>
    <t>Moduł A2 do systemu oczyszczania wody Hydrolab modele HLP- 5s i HLP- 5, będących w posiadaniu Zamawiającego.</t>
  </si>
  <si>
    <t>Filtr osadowy 1 mikron H1 do systemu oczyszczania wody HydroLab model HLP-5 i HLP-10, będących w posiadaniu Zamawiajacego.</t>
  </si>
  <si>
    <t>Wkład osadowo-węglowy do systemu oczyszczania wody Hydrolab model BASIC 10, będący w posiadaniu Zamawiającego; przeznaczony do obudowy 10” – usuwa cząstki mechaniczne (piasek, rdzę, muł), chlor oraz substancje chloropochodne, przygotowując wodę do kolejnych etapów oczyszczania.</t>
  </si>
  <si>
    <t>Filtr węglowy liniowy H2 do sytemu czyszczenia wody firmy HYDROLAB model HLP-5 i HLP-10,  będących w posiadaniu Zamawiającego.</t>
  </si>
  <si>
    <t>Kolumna chromatograficzna z odwróconą fazą HILIC do metody QuPP R 100A 5µm, 2.1 x 150mm, do chromatografu cieczowego LC/MS/MS firmy Agilent Technologies,  będącego w posiadaniu Zamawiajacego.</t>
  </si>
  <si>
    <t>Wartość brutto [PLN] (kol. 10 + kol. 12)</t>
  </si>
  <si>
    <t>Wartość podatku VAT [PLN] (kol. 10 x kol. 11)</t>
  </si>
  <si>
    <t>Przedkolumna zabezpieczająca, przeznaczona  do kolumny z odwróconą fazą HILIC do metody QuPP R 100A 5µ, 2.1 x 10mm, Guard Column, do chromatografu cieczowego LC/MS/MS firmy Agilent Technologies, będącego w posiadaniu Zamawiajacego.</t>
  </si>
  <si>
    <t>OR-21.150.0510</t>
  </si>
  <si>
    <t>OR-21.G.0510</t>
  </si>
  <si>
    <t>UV LAMP 185NM-6W Rtęciowa lampa UV stosowana w systemie oczyszczania wody typu DirctQ3UV, będącego w posiadaniu Zamawiajacego.</t>
  </si>
  <si>
    <t>SMARTPAK DQ3 LT-Wkład filtracyjny stosowany w systemie oczyszczania wody DirectQ3, będącego w posiadaniu Zamawiajacego. Wkład stwożony jest z 2 kolumn z twożywa sztucznego z których jedna zawiera węgiel aktywowany i membranę odwróconej osmozy, a druga mieszane złoża żywic jonowymiennych.</t>
  </si>
  <si>
    <t>Kolumna chromatograficzna - typ zawierajacy hybrydowy mostek etylenu i funkcyjny amid 2.1 x 100 mm 1.7µm do chromatografu cieczowego LC/MS/MS firmy Agilent Technologies, będącego w posiadaniu Zamawiajacego.</t>
  </si>
  <si>
    <t>Przedkolumna zawierająca - typ zawierający hybrydowy mostek etylenu i funkcyjny amid  1.7µm,2.1 mm x 5 mm do chromatografu cieczowego LC/MS/MS firmy Agilent Technologies, będącego w posiadaniu Zamawiajacego.</t>
  </si>
  <si>
    <t>Kolumna chromatograficzna C18 zawierająca hybrydowy mostek etylenu i funkcyjny amid, Column, 130A, 1.7µ2.1mm x 100mm, do chromatografu cieczowego LC/MS/MS firmy Agilent Technologies, będącego w posiadaniu Zamawiajacego.</t>
  </si>
  <si>
    <t>Przedkolumna C18 zawierająca hybrydowy mostek etylenu i funkcyjny amid Van Guard Pre-column, 130A, 1.7µm, 2.1 mm x 5 mm, do chromatografu cieczowego LC/MS/MS firmy Agilent Technologies, 3/pkg, będącego w posiadaniu Zamawiajacego.</t>
  </si>
  <si>
    <t>Kolumna do chromatografii cieczowej z ziarnem sferycznym C18, o wymiarach 2.1mmx100mm, zabezpieczone grupy silanowe, wielkość ziarna 1,7 μm, wielkośc porów 130Å, powierzchnia 185 m2/g, pokrycie węglem 18%, zakres pH 1-12, do chromatografu cieczowego LC/MS/MS firmy Agilent Technologies, będącego w posiadaniu Zamawiajacego.</t>
  </si>
  <si>
    <t>Przedkolumny zabezpieczające o wymiarach 2.1mmx5mm do kolumny do chromatografii cieczowej z ziarnem sferycznym C18, o wymiarach 2.1mmx100mm, zabezpieczone grupy silanowe, wielkość ziarna 1,7 μm, wielkośc porów 130Å, powierzchnia 185 m2/g, pokrycie węglem 18%, zakres pH 1-12, do chromatografu cieczowego LC/MS/MS firmy Agilent Technologies, będącego w posiadaniu Zamawiajacego.</t>
  </si>
  <si>
    <t>Kolumna chromatograficzna 2.1mm x 100mm; 1,7um, do chromatografu cieczowego LC/MS/MS firmy Agilent Technologies, będącego w posiadaniu Zamawiajacego.</t>
  </si>
  <si>
    <t>Przedkolumna zabezpieczająca, zawierająca dietyloaminowa grupę funkcyjną metoda QuPP, 1.7 um, 2.1mm x 5mm, do chromatografu cieczowego LC/MS/MS firmy Agilent Technologies, 3/pk, będącego w posiadaniu Zamawiajacego.</t>
  </si>
  <si>
    <t>Filtr on-line do chromatografu cieczowego ACQUITY, do chromatografu cieczowego LC/MS/MS firmy Agilent Technologies, będącego w posiadaniu Zamawiajacego.</t>
  </si>
  <si>
    <t>Kolumna do metody QuPP z porowatym węglem grafitowym 100 x 2,1 mm, 5µm, do chromatografu cieczowego LC/MS/MS firmy Agilent Technologies, będącego w posiadaniu Zamawiajacego.</t>
  </si>
  <si>
    <t>Kolumna do metody QuPP z porowatym weglem grafitowym 5µm 10 x 2.1mm do chromatografu cieczowego LC/MS/MS firmy Agilent Technologies, będącego w posiadaniu Zamawiajacego.</t>
  </si>
  <si>
    <t>Kolumna do metody QuPP z porowatym węglem grafitowym100 x 2.1 mm. 3µm do chromatografu cieczowego LC/MS/MS firmy Agilent technologies, będącego w posiadaniu Zamawiajacego.</t>
  </si>
  <si>
    <t>Bezpośrednia złączka do kolumny z porowatym węglem grafitowym - metoda QuPP, for 2.0 - 3.0 mm1-Ø, do chromatografu cieczowego LC/MS/MS firmy Agilent Technologies, będącego w posiadaniu Zamawiajacego.</t>
  </si>
  <si>
    <t>Kolumna do chromatografu cieczowego  P1, 2.1 x 100mm (Column Dionex/P1, 2.1 x 100mm (3um) do chromatografu cieczowego LC/MS/MS firmy Agilent Technologies, będącego w posiadaniu Zamawiajacego.</t>
  </si>
  <si>
    <t>Przedkolumna chromatograficzna  P1, 2.1 x 10mm, 3um (Pre-column  P1) do chromatografu cieczowego LC/MS/MS firmy Agilent Technologies, będącego w posiadaniu Zamawiajacego.</t>
  </si>
  <si>
    <t>Kolumna chromatograficzna nanopolimerową krzemionką hybrydową, metoda QuPP 2.1 x 100mm, 3um do chromatografu cieczowego LC/MS/MS firmy Agilent Technologies, będącego w posiadaniu Zamawiajacego.</t>
  </si>
  <si>
    <t xml:space="preserve">Przedkolumna chromatograficzna  z nanopolimerowa krzemionką hybrydową metoda QuPP,  5 um, 2.1 x 10mm, do chromatografu cieczowego LC/MS/MS firmy Agilent Technologies 2/pk, będącego w posiadaniu Zamawiajacego.  </t>
  </si>
  <si>
    <t>DB-35MS kolumna kapilarna do chromatografii gazowej z detekcją MS, dezaktywowana z ograniczonym wypływem fazy, kolumna średnio polarna o długości 30 m, średnicy 0.25 mm z fazą wirtualnie ekwiwalentną do (35%-fenylo)-metylopolisiloksanu o grubości 0.25 μm, faza chemicznie zabezpieczona i usieciowana,  pracująca w zakresie temperatur od 50 do 340/360°C,  dopuszczalne płukanie rozpuszczalnikami, do chromatografu gazowego GC/MS firmy Agilent Technologies, będącego w posiadaniu Zamawiajacego.</t>
  </si>
  <si>
    <t>DB-5MS kolumna kapilarna do chromatografii gazowej z detekcją MS, dezaktywowana, z ograniczonym wypływem fazy, kolumna niepolarna o długości 30 m, średnicy 0.25 mm z fazą: polimer fenylowo-arylenowy, ekwiwalent fazy (5%-fenylo)metylopolisiloksanowej o grubości 0.25 μm, chemicznie powlekana, zabezpieczona chemicznie i usieciowana faza, odporna na płukanie, kolumna pracuje w zakresie temperatur od -60 do 325/350°C, do chromatografu gazowego GC/MS/MS firmy Agilent Technologies, będącego w posiadaniu Zamawiajacego.</t>
  </si>
  <si>
    <t>Prekolumna - Kapilara krzemionkowa dezaktywowana grupami fenylo-metylowymi o długości 30 m, średnicy wewnętrznej 0.25 mm i średnicy zewnętrznej 0.36 mm, do chromatografu gazowego GC/MS/MS firmy Agilent Technologies, będącego w posiadaniu Zamawiajacego.</t>
  </si>
  <si>
    <t>Uszczelnienia do kolumn kapilarnych do chromatografów gazowych firmy Agilent Technologies (będącego w posiadaniu Zamawiajacego), modele GC 6890 N, wykonane z 85% Vespel, 15% grafit, dedykowane do kolumn o średnicy wewnętrznej z zakresu 0,1-0,25 mm oraz średnicy zewnętrznej 0,4 mm, wysokość 3,0 mm, limit temperaturowy max 350°C, prekondycjonowane, pakowane pojedynczo.</t>
  </si>
  <si>
    <t>Uszczelnienie do portu nastrzykowego typu split /splitless do chromatografów gazowych firmy Agilent Technologies (będącego w posiadaniu Zamawiajacego), model GC 6890 N, dedykowane do detektora MS, średnica 11 mm, pakowane w blistrach (każda septa oddzielnie zapakowana), temperatura max do 400°C, modyfikowane plazmą (nieprzywierające do portu nastrzykowego), pasujące do inletu split/splitless, 50 sztuk w opakowaniu.</t>
  </si>
  <si>
    <t xml:space="preserve">Uszczelki złote do inletu do chromatografów gazowych modele GC/MS i GC 6890 N (będących w posiadaniu Zamawiajacego), profilowane, powlekane złotem, wraz z podkładkami w komplecie, do inletu split/splitless, zastosowanie do pracy przy całkowitych przepływach gazu do 200 ml/min., wytwarzana w technologii metal injection molding (MIM), muszą posiadać ścięte boki. </t>
  </si>
  <si>
    <t>Zestaw konserwacyjny do wewnętrznego filtra odpowietrznika do dozownika split/splitless oraz PTV, zawierający wkład węglowy i dwie uszczelki do chromatografu gazowego GC/MS/MS firmy Agilent Technologies, będącego w posiadaniu Zamawiajacego.</t>
  </si>
  <si>
    <t>Wkładka szklana do dozownika MMI do nastrzyku bez podziału, dezaktywowana w technologii Ultra Inert, pojedyńczo zwężana z watą szklaną o średnicy wewnętrznej 4mm, pojemności 900ul z oringiem, w opakowaniu umożliwiającym bezdotykową instalację, co eliminuje ewentualne zakłamania w wynikach analiz śladowych, do chromatografu gazowego GC/MS/MS firmy Agilent Technologies, będącego w posiadaniu Zamawiajacego.</t>
  </si>
  <si>
    <t>Izolator biały przy źródle jonizacji elektronowej w detektorze mas producenta Agilent Technologies, modele 5977/5975/5973, do chromatografów gazowych GC/MS i GC/MS/MS firmy Agilent Technologies, będącego w posiadaniu Zamawiajacego.</t>
  </si>
  <si>
    <t>Nakrętka motylek do chromatografu gazowego GC/MS /MS firmy Agilent Technologies, będącego w posiadaniu Zamawiajacego.</t>
  </si>
  <si>
    <t>Nakrętka ze stali do mocowania kolumn kapilarnych kompatybilna z detektorem MS producenta Agilent Technologies i elastycznymi uszczelnieniami kolumn, do chromatografu gazowego GC/MS/MS firmy Agilent Technologies, będącego w posiadaniu Zamawiajacego.</t>
  </si>
  <si>
    <t>Fotopowielacz MSMS - Powielacz elektronów dedykowany do źródła jonów typu TRIPLE AXIS w detektorach masowych Agilent Technologies, do chromatografu gazowego GC/MS /MS firmy Agilent Technologies, będącego w posiadaniu Zamawiajacego.</t>
  </si>
  <si>
    <t>Złączka metalowa dezaktywowana do kapilar krzemionkowych, nie wymagająca precyzyjnego ich przycinania i redukująca do minimum objętość martwą, do chromatografu gazowego GC/MS /MS firmy Agilent Technologies, będącego w posiadaniu Zamawiajacego.</t>
  </si>
  <si>
    <t>Uszczelnienia do montażu kolumny kapilarnej do chromatografów gazowych producenta Agilent Technologies (będącego w posiadaniu Zamawiajacego), modele GC 5890/6890, elastyczne do kolumn z zakresu średnic 0.1-0.25mm ze stopu SillTite dezaktywowane w procesie Ultra Inert, w opakowaniu umożliwiającym bezdotykowy montaż.</t>
  </si>
  <si>
    <t>Żarnik do źródła jonizacji EI detektorów mazowych producenta Agilent Technologies, do modeli 5977, 7000C oraz 5975, do chromatografu gazowego GC/MS i GC/MS /MS firmy Agilent Technologies, będącego w posiadaniu Zamawiajacego.</t>
  </si>
  <si>
    <t>Pułapka - Big Universal Trap, 1/8 cala, pułapka uniwersalna na linie helu usuwająca węglowodory (20 g), tlen (1.07 L), wodę (46 g) i dwutlenek węgla do poziomu 100ppb, dopuszczalny przepływ 8L/min, z zakończeniami 1/8 cala, stalowymi typu Swagelok, z filtrem wstępnym 40 μm, max. ciśnienie 500 psi, do chromatografu gazowego GC/MS /MS firmy Agilent Technologies, będącego w posiadaniu Zamawiajacego.</t>
  </si>
  <si>
    <t>Filtr mgły olejowej do pompy próżniowej EDWARDS E2M 28, do chromatografu gazowego GC/MS /MS firmy Agilent Technologies, będącego w posiadaniu Zamawiajacego.</t>
  </si>
  <si>
    <t>Uszczelnienia do igły rozpylacza, wykonane z poliimidu pokrytego grafitem, 0.3mm, do chromatografu gazowego GC/MS /MS firmy Agilent Technologies, będącego w posiadaniu Zamawiajacego.</t>
  </si>
  <si>
    <t>Kolumna kapilarna do chromatografi gazowej o długości 30m, średnicy wewnętrznej 0,25mm i wypełnieniu o grubości 0,25um, dezaktywowana w technologii ultra inert, zakres temperatur 20 – 250/260 °C, do analizy związków o wysokiej polarności, do chromatografu gazowego GC/FPD firmy Agilent Technologies, będącego w posiadaniu Zamawiajacego.</t>
  </si>
  <si>
    <t>Zestaw mieszadełek do ekstrakcji pestycydów w wodzie; PDMS Twister, grubość 0,5 mm, długość 20 mm, do chromatografu gazowego GC/MS /MS firmy Agilent Technologies, będącego w posiadaniu Zamawiajacego.</t>
  </si>
  <si>
    <t>Wymienny wkład węglowy do generatora azotu producenta Parker Hanifin, do chromatografu gazowego GC/MS /MS firmy Agilent Technologies, będącego w posiadaniu Zamawiajacego.</t>
  </si>
  <si>
    <t xml:space="preserve">Olej INLAND 45 do pompy dyfuzyjnej; rekomendowany do spektrometrów masowych umożliwiający rozruch na zimno o niskiej temperaturze krzepniecia i wysokim wskaźniku lepkości wykazujacy niską prężność pary, odporność chemiczną i stabilność w wysokiej temperaturze do chromatografu gazowego GC/MS, GC/MS/MS, będącego w posiadaniu Zamawiajacego. </t>
  </si>
  <si>
    <t>Nasadka uszczelniająca do zaworu upustowego pompy G1313A, G1329A/B, G1367A/B/C, G1367Agilent Technologies, do chromatografu cieczowego LC/MS/MS, będącego w posiadaniu Zamawiajacego.</t>
  </si>
  <si>
    <t>Filtry wentylujący do zaworu upustowego kompatybilny z pompami producenta Agilent Technologies modele: G1310A/B, G1311A/B/C, G1312A/B/C, G1376A, G2226A, G7111A/B, G7112B; wykonane z politetrfluoroetylenu, do chromatografu cieczowego, będącego w posiadaniu Zamawiajacego.</t>
  </si>
  <si>
    <t>Uszczelnienie tłoka wykonane z PTFE, kompatybilne z pompami producenta Agilent Technologies modele: G1310A/B/C, G1311A/B/C, G1312A/B/C, G7112B, G1376A, G2226A, 1120/1220, do chromatografu cieczowego LC/MS/MS, będącego w posiadaniu Zamawiajacego.</t>
  </si>
  <si>
    <t>Uszczelniacz do opcji przemywania, kompatybilny z pompami w chromatografach z serii 1050 oraz 1100/1200/1200 RRLC i 1120, do chromatografu cieczowego LC/MS/MS firmy Agilent Technologies, będącego w posiadaniu Zamawiajacego.</t>
  </si>
  <si>
    <t>Uszczelka do zaworu przemywania do pomp Agilent Technologies z serii 1100/1200/1200 RRLC, 1120 i 1260/1220 Infinity LC, wykonana z teflonu do chromatografu cieczowego LC/MS/MS firmy Agilent Technologies, będącego w posiadaniu Zamawiajacego.</t>
  </si>
  <si>
    <t>Mieszanina wzorcująca ESI-TOF, do chromatografu cieczowego LC/MS/MS, będącego w posiadaniu Zamawiajacego.</t>
  </si>
  <si>
    <t>Kapilara szklana dielektryczna z platynowymi zakończeniami, o średnicy wewnętrznej 0.6mm, dedykowana do detektora MS producenta Agilent Technologies, do chromatografu cieczowego LC/MS/MS firmy Agilent technologies, będącego w posiadaniu Zamawiajacego.</t>
  </si>
  <si>
    <t>Uszczelka, rozmiar 2-010, wykonana z fluorowęgla kompatybilna z detektorami MS producenta Agilent Technologies z serii 5973, 5975, 5977 oraz 7000, do chromatografu cieczowego LC/MS/MS firmy Agilent Technologies, będącego w posiadaniu Zamawiajacego.</t>
  </si>
  <si>
    <t>Uszczelka, rozmiar 2-005, materiał: Fluorelastomer, brązowa do chromatografu cieczowego LC/MS/MS firmy Agilent Technologies, będącego w posiadaniu Zamawiajacego.</t>
  </si>
  <si>
    <t>Uchwyt do igły LCMS z kołnierzem, (źródło ESI, detektor 6410A) do chromatografu cieczowego LC/MS/MS firmy Agilent Technologies, będącego w posiadaniu Zamawiajacego.</t>
  </si>
  <si>
    <t>Igła nebulizera, źródło jonizacji typu  ESI (źródło ESI, detektor 6410A) do chromatografu cieczowego LC/MS/MS firmy Agilent technologies, będącego w posiadaniu Zamawiajacego.</t>
  </si>
  <si>
    <t>Uszczelka rotora wykonana z materiału Vespel, 2 position/6 port, 400 bar, do termostatu kolumn Agilent Technologies G1316A/B, pracująca w pH od 0 do 10, do chromatografu cieczowego LC/MS/MS firmy Agilent Technologies, będącego w posiadaniu Zamawiajacego.</t>
  </si>
  <si>
    <t>Pułapka uniwersalna na linie azotu usuwająca węglowodory (20 g), tlen (1.07 L), wodę (46 g) i dwutlenek węgla do poziomu 100ppb, dopuszczalny przepływ 8L/min, z zakończeniami 1/8 cala, stalowymi typu Swagelok, z filtrem wstępnym 40 μm, max. ciśnienie 500 psi, do chromatografu cieczowego LC/MS/MS firmy Agilent Technologies, będącego w posiadaniu Zamawiajacego.</t>
  </si>
  <si>
    <t>Pułapka uniwersalna na linie azotu usuwająca węglowodory (20 g), tlen (1.07 L), wodę (46 g) i dwutlenek węgla do poziomu 100ppb, dopuszczalny przepływ 8L/min, z zakończeniami 1/4 cala, stalowymi typu Swagelok, z filtrem wstępnym 40 μm, max. ciśnienie 500 psi, do chromatografu cieczowego LC/MS/MS firmy Agilent Technologies, będącego w posiadaniu Zamawiajacego.</t>
  </si>
  <si>
    <t>Sprężynki do detektora masowowego Agilent Technologies serii 6100, 6200 oraz 6400, do chromatografu cieczowego LC/MS/MS, będącego w posiadaniu Zamawiajacego.</t>
  </si>
  <si>
    <t>Rożek fotopowielacza do detektora masowowego Agilent Technologies serii 6100, 6200 oraz 6400,do chromatografu cieczowego LC/MS/MS firmy Agilent Technologies, będącego w posiadaniu Zamawiajacego.</t>
  </si>
  <si>
    <t>Fotopowielacz - kompatybilny z detektorem gazowym 7000D GC/MS Triple Quad Agilent Technologies do chromatografu cieczowego LC/MS/MS firmy Agilent Technologies, będącego w posiadaniu Zamawiajacego.</t>
  </si>
  <si>
    <t>Linia transferowa - kompatybilna z detektorem gazowym 7000D GC/MS Triple Quad Agilent Technologies,do chromatografu gazowego GC/MS/MS firmy Agilent Technologies, będącego w posiadaniu Zamawiajacego.</t>
  </si>
  <si>
    <t>Ściereczki bezkłaczkowe do konserwacji źródła jonów, do chromatografu gazowego GC/MS/MS firmy Agilent Technologies, będącego w posiadaniu Zamawiajacego.</t>
  </si>
  <si>
    <t>Papier czyszczący, 8000 grit  do detektora masowowego Agilent Technologies serii 6100, 6200 oraz 6400, będącego w posiadaniu Zamawiajacego.</t>
  </si>
  <si>
    <t>Siedzisko igły do autosemplera do automatycznego podajnika próbek modele: G1367C SL oraz G1367D SL Plus w chromatografie cieczowym producenta Agilent Technologies (będącego w posiadaniu Zamawiajacego), wykonane ze stali nierdzewnej wraz z kapilarą łączącą o średnicy wewnetrznej 0,17mm, zewnętrznej 0,8mm oraz długości 100mm.</t>
  </si>
  <si>
    <t>Zestaw igły do autosamplera G1367C do chromatografu cieczowego LC/MS/MS firmy Agilent Technologies, będącego w posiadaniu Zamawiajacego.</t>
  </si>
  <si>
    <t>Uszczelka do rotora dwupozycyjnego, wykonana z PEEK używana w autosamplerach G1329B, G1367CSL, G1367D SL Plus, G1367E,1220 Infinity LC, do chromatografu cieczowego LC/MS/MS firmy Agilent Technologies, będącego w posiadaniu Zamawiajacego.</t>
  </si>
  <si>
    <t>Igła do automatycznego podajnika próbek do chromatografów cieczowych producenta Agilent Technologies, model G1367E, będącego w posiadaniu Zamawiajacego.</t>
  </si>
  <si>
    <t>Siedzisko igły do autosemplera do automatycznego podajnika próbek modele: G1367C SL oraz G1367D SL Plus w chromatografie cieczowym producenta Agilent Technologies, wykonane ze stali nierdzewnej wraz z kapilarą łączącą o średnicy wewnetrznej 0,12mm, zewnętrznej 0,8mm oraz długości 100mm, do chromatografu cieczowego LC/MS/MS firmy Agilent Technologies, będącego w posiadaniu Zamawiajacego.</t>
  </si>
  <si>
    <t>Filtry wstępne do fazy ruchomej, szklane ze spiekiem kwarcowym, o porach o średnicy 20 µm, do wężyków o średnicy 3.2mm,do chromatografu cieczowego LC/MS/MS firmy Agilent Technologies, będącego w posiadaniu Zamawiajacego.</t>
  </si>
  <si>
    <t>Przejściówki do filtrów szklanych do fazy ruchomej, teflonowe (PTFE), o średnicy 3mm do chromatografu cieczowego LC/MS/MS firmy Agilent Technologies, będącego w posiadaniu Zamawiajacego.</t>
  </si>
  <si>
    <t>Złączka żeńsko/żeńska, 10-32 do 1/4-28 wykonana z materiału PEK, do chromatografu cieczowego LC/MS/MS firmy Agilent Technologies, będącego w posiadaniu Zamawiajacego.</t>
  </si>
  <si>
    <t>Zaślepka z tworzywa sztucznego 1/16 cala, do chromatografu cieczowego LC/MS/MS firmy Agilent Technologies, będącego w posiadaniu Zamawiajacego.</t>
  </si>
  <si>
    <t>Filtr przepływowy wykonany ze stali nierdzewnej, dedykowany do pracy z wysokociśnieniowymi chromatografami cieczowymi (1200bar), składający się z obydowy, wymiennych wkładów filtrójących o średnicy 2mm i porami o średnicy 0.3µm, oraz z przyłączeniowych kapilar stalowych z przyłączem męskim 1/16 cala, do chromatografu cieczowego LC/MS/MS firmy Agilent Technologies, będącego w posiadaniu Zamawiajacego.</t>
  </si>
  <si>
    <t>Wkłady wymienne do wysokociśnieniowego filtra przepływu (1200bar) o średnicy 2.0mm i porowatości 0.3µm, do chromatografu cieczowego LC/MS/MS firmy Agilent Technologies, będącego w posiadaniu Zamawiajacego.</t>
  </si>
  <si>
    <t>Kapilara  do chromatografów cieczowych firmy Agilent Technologies, modele HPLC 1100, 1200, 1260,  kapilara o średnicy wewnętrznej: 0,12 mm i długości: 70 mm, wykonana ze stali nierdzewnej, kolor kodu: czerwony, z zakończeniami typu męskiego (SWAGELOK), 1/16 cala; do chromatografu cieczowego LC/MS/MS firmy Agilent Technologies, będącego w posiadaniu Zamawiajacego.</t>
  </si>
  <si>
    <t>Kolumna chromatograficzna z wypełnieniem oktadecylosilan-C18, o wymiarach 2.1x100 mm, wielkość ziarna 1,8 μm, wielkośc porów 95Å, powierzchnia 160 m2/g, zakres pH 2.0-9.0, podwójnie zabezpieczone grupy silanowe (grupami dimetylowymi), pokrycie węglem 9%, maksymalna temperatura pracy 60°C, maksymalne cisnienie 600 bar, do chromatografu cieczowego LC/MS/MS firmy Agilent Technologies, będącego w posiadaniu Zamawiajacego.</t>
  </si>
  <si>
    <t>Przedkolumny ochronne do kolumny chromatograficznej z wypełnieniem oktadecylosilan-C18, o wymiarach 2.1x100 mm, wielkość ziarna 1,8 μm, wielkośc porów 95Å, powierzchnia 160 m2/g, zakres pH 2.0-9.0, podwójnie zabezpieczone grupy silanowe (grupami dimetylowymi), pokrycie węglem 9%, maksymalna temperatura pracy 60°C,  1200 bar, przedkolumny mają mieć rozmiar 2.1 x 5 mm, uziarnienie 1.8µm i charakteryzować się stabilnośći proacy do 1200bar, do chromatografu cieczowego LC/MS/MS firmy Agilent Technologies, będącego w posiadaniu Zamawiajacego.</t>
  </si>
  <si>
    <t>Kolumna do chromatografu cieczowego typu HILIC Plus o wymiarach 2.1mm średnicy i 100mm długości, uziarnienie 1.8µm, wielkość porów 95Å, powierzchnia aktywna 160m2/g, grupy silanowe niezabezpieczone, limit temperaturowy maksymalnie 60°C, stabilność w zakresie pH 0.0-8.0, do chromatografu cieczowego LC/MS/MS firmy Agilent Technologies, będącego w posiadaniu Zamawiajacego.</t>
  </si>
  <si>
    <t>Strzykawka do automatycznego podajnika próbek GC Agilent Technologies o pojemności 10ul, z igłą o identycznej średnicy na całej długosci o parametrach 23/42/HP montowaną na stałe, tłoczek wymienny z zakończeniem teflonowym, skala werykalna, niebieska obudowa, do chromatografu gazowego GC/MS/MS firmy Agilent Technologies, będącego w posiadaniu Zamawiajacego.</t>
  </si>
  <si>
    <t>Strzykawka do automatycznego podajnika próbek GC Agilent Technologies o pojemności 10ul, z igłą o identycznej srednicy na całej długosci o parametrach 23/42/HP montowaną na stałe, tłoczek wymienny z zakończeniem teflonowym, skala werykalna, niebieska obudowa,Syringe, 10ul FN PTFE tip 23/42/HP, do chromatografu gazowego GC/MS/MS firmy Agilent Technologies, będącego w posiadaniu Zamawiajacego.</t>
  </si>
  <si>
    <t>Kapilara retencyjna dezaktywowana grupami fenylowo-metylowymi o średnicy wewnętrznej 0,15mm, zewnętrznej 0,36mm i długości 5 metrów; do chromatografu cieczowego LC/MS/MS firmy Agilent Technologies, będącego w posiadaniu Zamawiajacego.</t>
  </si>
  <si>
    <t>Uszczelnienia długie do montażu kolumny kapilarnej do chromatografów gazowych, kompatybilne z detektorem MS producenta Agilent Technologies, skład: 85% Poliimid 15% grafit dedykowane do kolumn o średnicy wewnętrznej 0,32mm i średnicy wewnętrznej 0,5mm, wysokość 3,6 mm; limit temperaturowy max 350°C, prekondycjonowane, pakowane pojedynczo.</t>
  </si>
  <si>
    <t>Strzykawka do automatycznego podajnika próbek GC Agilent Technologies o pojemności 10ul, z przewężaną igłą 23-26s/42/HP montowaną na stałe, tłoczek wymienny z zakończeniem teflonowym, skala horyzontalnaalna, złota obudowa, do chromatografu gazowego GC/MS/MS firmy Agilent Technologies, będącego w posiadaniu Zamawiajacego.</t>
  </si>
  <si>
    <t>Nasadka uszczelniająca do zaworu upustowego pompy G1313A, G1329A/B, G1367A/B/C, G1367Agilent Technologies , do chromatografu cieczowego LC/MS firmy Agilent Technologies, będącego w posiadaniu Zamawiajacego.</t>
  </si>
  <si>
    <t>Kapilara łącząca kolumnę z detektorem DAD (do chromatografów cieczowych firmy Agilent Technologies, modele HPLC 1100, 1200,  1260, kapilara o średnicy wewnętrznej: 0,17 mm i długości: 380 mm, wykonana ze stali nierdzewnej, kolor kodu: zielony, powlekana, z zakończeniami typu męskiego (SWAGELOK) do chromatografu cieczowego LC/MS/MS firmy Agilent Technologies, będącego w posiadaniu Zamawiajacego.</t>
  </si>
  <si>
    <t>Wkład wymienny do aktywnego zaworu wlotowego, dedykowany do pracy pod ciśnieniem nie przekraczającym 600bar, kompatybilny z pompami producenta Agilent Technologies modele: G1310B, G1311B, G1312B,G7111A/B, G7112B, do chromatografu cieczowego LC/MS/MS firmy Agilent Technologies, będącego w posiadaniu Zamawiajacego.</t>
  </si>
  <si>
    <t>Uszczelnienie tłoka wykonane z PTFE, kompatybilne z pompami producenta Agilent Technologies modele: G1310A/B/C, G1311A/B/C, G1312A/B/C, G7112B, G1376A, G2226A, 1120/1220 ,do chromatografu cieczowego LC/MS/MS firmy Agilent Technologies, będącego w posiadaniu Zamawiajacego.</t>
  </si>
  <si>
    <t>Zakrętka do pompy Agilent Technologies z serii 1100/1200, do chromatografu cieczowego LC/MS/MS, firmy Agilent Technologies, będącego w posiadaniu Zamawiajacego.</t>
  </si>
  <si>
    <t>Tłok szafirowy 100µl kompatybilny z G1313A, G1329A/B, G1367A/B/C, G1367, do chromatografu cieczowego LC/MS/MS firmy Agilent Technologies, będącego w posiadaniu Zamawiajacego.</t>
  </si>
  <si>
    <t>Kapilara ze stali nierdzewnej, tłumik - czujnik ciśnienia - o średnicy wewnętrznej 0.17mm i długości 150mm, 150x0,17mm,m/m,ps/ps, Swagelok 1/16 cala, do chromatografu cieczowego LC/MS/MS firmy Agilent Technologies, będącego w posiadaniu Zamawiajacego.</t>
  </si>
  <si>
    <t>Kapilara ze stali nierdzewnej, tłumik - mikser lub mikser - zawór wylotowy - o średnicy wewnętrznej 0.17mm i długości 105mm, m/m,ps/ps, Swagelok 1/16 cala, do chromatografu cieczowego LC/MS/MS firmy Agilent Technologies, będącego w posiadaniu Zamawiajacego.</t>
  </si>
  <si>
    <t>Kapilara łącząca zawór wyboru rozpuszczalnika z aktywnym zaworem wlotu w chromatografie cieczowym producenta Agilent Technologies, będącego w posiadaniu Zamawiajacego.</t>
  </si>
  <si>
    <t>Filtr par oleju - (wkład olejowy do filtra wylotu EMF20) do chromatografu cieczowego LC/MS/MS firmy Agilent Technologies, będącego w posiadaniu Zamawiajacego.</t>
  </si>
  <si>
    <t>Ferrula, model do źródła G1948D-6410A - do chromatografu cieczowego LC/MS/MS firmy Agilent Technologies, będącego w posiadaniu Zamawiajacego.</t>
  </si>
  <si>
    <t>Zestaw igły, uchwytu i ferruli nebulizera do detektora masowego producenta Agilent Technologies, do chromatografu cieczowego LC/MS/MS, będącego w posiadaniu Zamawiajacego.</t>
  </si>
  <si>
    <t>Dysza izolatora, zewnetrzna dla źródła jonów  6460A ESI Jet-Stream producenta Agilent Technologies, do chromatografu cieczowego LC/MS/MS, będącego w posiadaniu Zamawiajacego.</t>
  </si>
  <si>
    <t>Kapilara z tworzywa PEEK, 1/16 cala o średnicy wewnetrznej 0.13mm i długości 1.5m, czerwona, do chromatografu cieczowego LC/MS/MS firmy Agilent technologies, będącego w posiadaniu Zamawiajacego.</t>
  </si>
  <si>
    <t>Uszczelka rotora, 3 rowki, do zaworu 2 pozycyjnego, 6 portowego wykonana z tworzywa Vespel - prcujący do ciśnienia 600bar do modelu G1158A producenta Agilent Technologies, do chromatografu cieczowego LC/MS/MS firmy Agilent Technologies, będącego w posiadaniu Zamawiajacego.</t>
  </si>
  <si>
    <t>Butla do solwentów, szkło bursztynowe, pojemnośc 1 litr gwint typu GL 45.</t>
  </si>
  <si>
    <t>Butla do solwentów, szkło jasne, pojemnośc 1 litr gwint typu GL 45.</t>
  </si>
  <si>
    <t>Filtr węglowy do nakrętek na solweny o masie 58g z wskaźnikiem zużycia, do chromatografu cieczowego LC/MS/MS firmy Agilent Technologies, będącego w posiadaniu Zamawiajacego.</t>
  </si>
  <si>
    <t>Ostrza zamienne do urządzenia do precyzyjnego cięcia kapilar z tworzywa sztucznego, do chromatografu cieczowego LC/MS/MS firmy Agilent Technologies, będącego w posiadaniu Zamawiajacego.</t>
  </si>
  <si>
    <t>Elastyczna kapilara ze stali nierdzewnej do uchwytu na spieki prekolumnowe o średnicy wewnętrznej 0,12 mm i długości 50 mm, do chromatografu cieczowego firmy Agilent Technologies, będącego w posiadaniu Zamawiajacego.</t>
  </si>
  <si>
    <t>Kapilara łącząca termostat i kolumnę chromatograficzną do chromatografów cieczowych firmy Agilent Technologies, modele HPLC 1100, 1200, 1260, kapilara o Ø: 0,17 mm i długości: 90 mm, wykonana ze stali nierdzewnej, kolor kodu: zielony, z zakończeniami typu S/S SWAGELOK.</t>
  </si>
  <si>
    <t>Kolumna  120,EC-C18, 3.0 x 50 mm, 2.7 um Kolumna do chromatografii cieczowej z wypełnieniem octadecylowym - C18 o średnicy 3.0mm i długości 50mm, ziarno typu core shell o średnicy 2,7um, wielkośc porów 120Å, powierzchnia 130m2/g, zakres pH 2.0-8.0, podwójnie zabezpieczone grupy silanowe (grupami dimetylowymi), pokrycie węglem 10%, maksymalna temperatura pracy 60°C, maksymalne cisnienie 600 bar do chromatografu cieczowego LC/MS/MS firmy Agilent Technologies, będącego w posiadaniu Zamawiajacego.</t>
  </si>
  <si>
    <t>Kolumna do chromatografii cieczowej z wypełnieniem octadecylowym - C18 o wymiarach 4.6x50 mm, wielkość ziarna 1,8 μm, wielkośc porów 80Å, powierzchnia 180 m2/g, zakres pH 2.0-9.0, podwójnie zabezpieczone grupy silanowe (grupami dimetylowymi), pokrycie węglem 10%, maksymalna temperatura pracy 60°C, maksymalne cisnienie 600 bar, do chromatografu cieczowego LC/MS/MS firmy Agilent Technologies, będącego w posiadaniu Zamawiajacego.</t>
  </si>
  <si>
    <t>Zbiornik na eluat, zestaw o pojemności 6 litrów w zestawie z nakrętka o gwincie GL45, czteroportową do przyłączeń 2 x 3.2 mm, 1 x 2.3 mm, 1 x 1.6 mm i z czujnikiem przecieku, do chromatografu cieczowego LC/MS/MS firmy Agilent Technologies, będącego w posiadaniu Zamawiajacego.</t>
  </si>
  <si>
    <t>Uniwersalny filtr wlotowy z elastyczną kapilarą ze stali nierdzewnej o długości 105mm oraz z kapilarą SS o parametrach 130 x 0.12 mm, uszczelką i kapilarą do podłączenia kolumny o parametrach 150mm x 0.12mm, do chromatografu cieczowego LC/MS/MS firmy Agilent Technologies, będącego w posiadaniu Zamawiajacego.</t>
  </si>
  <si>
    <t>Uszczelnienie rozpylacza 30GA, dedykowane do detektora MS producenta Agilent Technologies z serii 61XX, do chromatografu cieczowego LC/MS/MS firmy Agilent Technologies, będącego w posiadaniu Zamawiajacego.</t>
  </si>
  <si>
    <t>Igła ESI rozpylacza wraz z mocowaniem i uszcelnieniem 30GA, dedykowane do detektora MS producenta Agilent Technologies z serii 61XX, do chromatografu cieczowego LC/MS/MS firmy Agilent Technologies, będącego w posiadaniu Zamawiajacego.</t>
  </si>
  <si>
    <t>Uchwyt igły z kołnierzem, 8mm, do chromatografu cieczowego LC/MS/MS firmy Agilent Technologies, będącego w posiadaniu Zamawiajacego.</t>
  </si>
  <si>
    <t>Igła nebulizera dla źródła G1948D-6410A ESI, do chromatografu cieczowego LC/MS/MS firmy Agilent Technologies, będącego w posiadaniu Zamawiajacego.</t>
  </si>
  <si>
    <t>Uchwyt igły z kołnierzem dla źródła G1948D-6410A, do chromatografu cieczowego LC/MS/MS firmy Agilent Technologies, będącego w posiadaniu Zamawiajacego.</t>
  </si>
  <si>
    <t>Wkładka szklana do dozownika pojedynczo zwężana, 4mm, V=900ul, dezaktywowana, dedykowany do chromatografu cieczowego LC/MS/MS firmy Agilent Technologies, będącego w posiadaniu Zamawiajacego.</t>
  </si>
  <si>
    <r>
      <t xml:space="preserve">Kolumna do chromatografii cieczowej z wypełnieniem octadecylowym - C18 o wymiarach 2.1x30 mm, wielkość ziarna 3.5 μm, wielkośc porów 80Å, powierzchnia 180 m2/g, zakres pH 2.0-9.0, </t>
    </r>
    <r>
      <rPr>
        <b/>
        <sz val="10"/>
        <rFont val="Calibri"/>
        <family val="2"/>
        <charset val="238"/>
        <scheme val="minor"/>
      </rPr>
      <t>grupy</t>
    </r>
    <r>
      <rPr>
        <sz val="10"/>
        <rFont val="Calibri"/>
        <family val="2"/>
        <charset val="238"/>
        <scheme val="minor"/>
      </rPr>
      <t xml:space="preserve"> silanowe niezabezpieczone, pokrycie węglem 10%, maksymalna temperatura pracy 60°C, maksymalne cisnienie 600 bar do chromatografu cieczowego LC/MS/MS firmy Agilent Technologies, będącego w posiadaniu Zamawiajacego.</t>
    </r>
  </si>
  <si>
    <t>Obudowa ze stali nierdzewnej do montażu wysokosprawnych chromatograficznych kolumn kardridżowych o średnicy 4.6mm, trzyelementowa (korpus + dwa zakończenia), do chromatografu cieczowego LC/MS firmy Agilent Technologies, będącego w posiadaniu Zamawiajacego.</t>
  </si>
  <si>
    <t>Uszczelki srebrna do dozownika GERSTEL  CIS 3/4/6, do chromatografu gazowego GC/MS firmy Agilent Technologies, będącego w posiadaniu Zamawiajacego.</t>
  </si>
  <si>
    <t>Nakrętka typu GRAPHPACK do adaptera Gerstel, do chromatografu gazowego GC/MS firmy Agilent Technologies, będącego w posiadaniu Zamawiajacego.</t>
  </si>
  <si>
    <t>Strzykawka do adaptera GERSTEL MPS gazoszczelna o objętości 10µl z igłą montowaną na stałe, do chromatografu gazowego GC/MS firmy Agilent Technologies, będącego w posiadaniu Zamawiajacego.</t>
  </si>
  <si>
    <t>HP-5MS Ultra Inert 30m, 0.25mm, 0.25um; kolumna niepolarna o szerokim zakresie zastosowania do chromatografii gazowej z detekcją masową, dodatkowo dezaktywowana (UltraInert) o długości 30 metrów, średnicy 0,25 mm, faza  stacjonarna (5%-fenylo)-metylopolisiloksan o gróbości 0,25 um, faza powierzchniowo związana i usieciowana, pracująca w zakresie temperatur od -60 do 325/350 st. Celcjusza, identyczna selektywność do kolumny HP-5MS, dopuszczalne płukanie rozpuszczalnikami, do chromatografu gazowego GC/MS/MS firmy Agilent Technologies, będącego w posiadaniu Zamawiajacego.</t>
  </si>
  <si>
    <t>19091S-433UI</t>
  </si>
  <si>
    <t>Kolumna do chromatografi cieczowej Poroshell 120 PFP 2,7µm 3,0x100mm, do chromatografu cieczowego LC/MS/MS firmy Agilent Technologies, będącego w posiadaniu Zamawiajacego.</t>
  </si>
  <si>
    <t>Kolumna do chromatografi cieczowej Poroshell 120 SB-C18 2,7µm 3,0x100mm, do chromatografu cieczowego LC/MS firmy Agilent Technologies, będącego w posiadaniu Zamawiajacego.</t>
  </si>
  <si>
    <t>Wkłady węglowe do filtra wylotowego, do chromatografu gazowego GC/MS/MS firmy Agilent Technologies, będącego w posiadaniu Zamawiajacego.</t>
  </si>
  <si>
    <t>Próbka do GC/MS perfluorotributylamine 0,5 ml, do chromatografu gazowego GC/MS/MS firmy Agilent Technologies, będącego w posiadaniu Zamawiajacego.</t>
  </si>
  <si>
    <t>Internal nut Nakrętka metalowa do złączki dezaktywowanej kapilar krzemionkowych, do chromatografu gazowego GC/MS/MS firmy Agilent Technologies, będącego w posiadaniu Zamawiajacego.</t>
  </si>
  <si>
    <t xml:space="preserve">Złączka do systemu Backflush - do chromatografu gazowego GC/MS/MS, będącego w posiadaniu Zamawiajacego. </t>
  </si>
  <si>
    <t>Uszczelka typu oring do zaworu wyjścia pompy gradientowej model G7112B producenta Agilent Technologies, 1260 PV O-ring FKM, do chromatografu cieczowego LC/MS/MS firmy Agilent Technologies, będącego w posiadaniu Zamawiajacego.</t>
  </si>
  <si>
    <t>Zawór wyjścia do pompy gradientowej model G7112B producenta Agilent Technologies, 1100/1200/1260, do chromatografu cieczowego LC/MS/MS firmy Agilent Technologies, będącego w posiadaniu Zamawiajacego.</t>
  </si>
  <si>
    <t>Podkładka, przemywane uszczelnienie do pompy gradientowej model G7112B, do chromatografu cieczowego LC/MS/MS firmy Agilent Technologies, będącego w posiadaniu Zamawiajacego.</t>
  </si>
  <si>
    <t>Silikonowa rurka o długości 5m, średnicy wewnętrznej 1mm i średnicy zewnętrznej 3mm , do chromatografu cieczowego LC/MS/MS firmy Agilent Technologies, będącego w posiadaniu Zamawiajacego.</t>
  </si>
  <si>
    <t>Zestaw konserwacyjny do autosamplera model G7167A producenta Agilent Technologies, PM Kit 1260 infinity II Multisampler, do chromatografu cieczowego LC/MS/MS firmy Agilent Technologies, będącego w posiadaniu Zamawiajacego.</t>
  </si>
  <si>
    <t>Roczny zestaw serwisowy do przeglądu generatora azotu model NM32L (NM18÷240L) producenta Peak Scientific, do chromatografu cieczowego LC/MS/MS firmy Agilent Technologies, będącego w posiadaniu Zamawiajacego.</t>
  </si>
  <si>
    <t>Kolumna chromatograficzna zawierająca pentafluorofenylową grupę funkcyjną InfinityLab Poroshell 120 PFP, 2.1 x 50 mm, 2.7 um narrow bore LC column with Column ID, do chromatografu cieczowego LC/MS/MS firmy Agilent Technologies, będącego w posiadaniu Zamawiajacego.</t>
  </si>
  <si>
    <t>Kolumna chromatograficzna  Phenyl-Hexyl, 4,6 x 150mm, 3.5um, do chromatografu cieczowego LC/MS/MS firmy Agilent Technologies, będącego w posiadaniu Zamawiajacego.</t>
  </si>
  <si>
    <t>Repeller do detektora masowego, do modeli 5977,7000C oraz 5975, źródło jonów EI, do odpychania nośników ładunków w próżni, do chromatografu gazowego GC/MS/MS firmy Agilent Technologies, będącego w posiadaniu Zamawiajacego.</t>
  </si>
  <si>
    <t>Uszczelka wirnika Rotor seal (PEEK) for 2 position/6 port valve (600 bar) do chromatografu cieczowego LC/MS/MS firmy Agilent Technologies, będącego w posiadaniu Zamawiajacego.</t>
  </si>
  <si>
    <t>Igła do multisamplera firmy Agilent do chromatografu cieczowego LC/MS/MS firmy Agilent Technologies, będącego w posiadaniu Zamawiajacego.</t>
  </si>
  <si>
    <t>Siedzisko igły dedykowane do chromatografu cieczowego firmy Agilent do chromatografu cieczowego LC/MS/MS firmy Agilent Technologies, będącego w posiadaniu Zamawiajacego.</t>
  </si>
  <si>
    <t>Uszczelka wirnika dedykowany do multisamplera 1260 firmy Agilent,  (G7167A), do chromatografu cieczowego LC/MS/MS firmy Agilent Technologies, będącego w posiadaniu Zamawiajacego.</t>
  </si>
  <si>
    <t>Kolumna chromatograficzna z ligandami organosilanowymi i podwójnymi zakończeniami XDB 80Å C18, 4.6 x 150 mm, 5 µm HPLC do chromatografu cieczowego LC/MS/MS firmy Agilent Technologies, będącego w posiadaniu Zamawiajacego.</t>
  </si>
  <si>
    <t>Kolumna chromatograficzna 120 Phenyl-Hexyl, 4.6 x 150 mm, 4 µm, do chromatografu cieczowego LC/MS/MS firmy Agilent Technologies, będącego w posiadaniu Zamawiajacego.</t>
  </si>
  <si>
    <t>Kolumna chromatograficzna 120 HILIC, 2.1 x 100 mm, 1.9 µm, do chromatografu cieczowego LC/MS/MS firmy Agilent Technologies, będącego w posiadaniu Zamawiajacego.</t>
  </si>
  <si>
    <t>Kolumna chromatograficzna 80Å C18, 2.1 x 100 mm, 1.8 µm, 1200 bar, do chromatografu cieczowego LC/MS/MS firmy Agilent Technologies, będącego w posiadaniu Zamawiajacego.</t>
  </si>
  <si>
    <t>Kolumna chromnatograficzna C18, 1.8 µm, 2.1 x 100 mm, 1200 bar, do chromatografu cieczowego LC/MS/MS firmy Agilent Technologies, będącego w posiadaniu Zamawiajacego.</t>
  </si>
  <si>
    <t>Kolumna chromatograficzna zawierająca pentafluorofenylową grupę funkcyjną 120 PFP, 2.1 x 100 mm, 2.7 µm, do chromatografu cieczowego LC/MS/MS firmy Agilent Technologies, będącego w posiadaniu Zamawiajacego.</t>
  </si>
  <si>
    <t>Kolumna chromatograficzna 120 HILIC-Z, 2.1 × 100 mm, 2.7 µm,  do chromatografu cieczowego LC/MS/MS firmy Agilent Technologies, będącego w posiadaniu Zamawiajacego.</t>
  </si>
  <si>
    <t>Kolumna chromatograficzna  95Å Phenyl-Hexyl, 4.6 x 150 mm, 5 µm HPLC do chromatografu cieczowego LC/MS/MS firmy Agilent Technologies, będącego w posiadaniu Zamawiajacego.</t>
  </si>
  <si>
    <t>Kolumna chromatograficzna 120 EC-C18, 2.1 x 50 mm, 1.9 µm, do chromatografu cieczowego LC/MS/MS firmy Agilent Technologies, będącego w posiadaniu Zamawiajacego.</t>
  </si>
  <si>
    <t>Kolumna chromatograficzna  95Å C18, 4.6 x 50 mm, 1.8 µm, 600 ciśnienie barowe, do chromatografu cieczowego LC/MS/MS firmy Agilent Technologies, będącego w posiadaniu Zamawiajacego.</t>
  </si>
  <si>
    <t>Kapilara mieszająca kompletna, do pompy binarnej, wykonana ze stali nierdzewnej, średnica 0,25mm, długość 160mm, do chromatografu cieczowego LC/MS/MS firmy Agilent Technologies, będącego w posiadaniu Zamawiajacego.</t>
  </si>
  <si>
    <t>Filtr oleju MS40+, do chromatografu cieczowego LC/MS/MS firmy Agilent Technologies, będącego w posiadaniu Zamawiajacego.</t>
  </si>
  <si>
    <t>Olej do pompy AFV 60 Gold, do chromatografu cieczowego LC/MS/MS firmy Agilent Technologies, będącego w posiadaniu Zamawiajacego.</t>
  </si>
  <si>
    <t>Zestaw wymienny igły do nebulizera  SST316, do chromatografu cieczowego LC/MS/MS firmy Agilent Technologies, będącego w posiadaniu Zamawiajacego.</t>
  </si>
  <si>
    <t>Nakrętka do chromatografu M4 x 0,7 10MM-LG, do chromatografu cieczowego LC/MS/MS firmy Agilent Technologies, będącego w posiadaniu Zamawiajacego.</t>
  </si>
  <si>
    <t>Nakrętka do chromatografu M3 x 0,5 10MM-LG, do chromatografu cieczowego LC/MS/MS firmy Agilent Technologies, będącego w posiadaniu Zamawiajacego.</t>
  </si>
  <si>
    <t>Śruba płytki końcowej do chromatografu cieczowego LC/MS/MS firmy Agilent Technologies, będącego w posiadaniu Zamawiajacego.</t>
  </si>
  <si>
    <t>Pręt mocujący końcowy do chromatografu cieczowego LC/MS/MS firmy Agilent Technologies, będącego w posiadaniu Zamawiajacego.</t>
  </si>
  <si>
    <t>Kapilara stalowa do szybkozłączki Agilent 0,12 x 280mm, do chromatografu cieczowego LC/MS/MS firmy Agilent Technologies, będącego w posiadaniu Zamawiajacego.</t>
  </si>
  <si>
    <t>Zestaw modyfikacyjny do insulatora ceramicznego w detektorze masowym dla QQQ 6460 i 6470, do chromatografu cieczowego LC/MS/MS firmy Agilent Technologies, będącego w posiadaniu Zamawiajacego.</t>
  </si>
  <si>
    <t>Kolumna DB-Wax, 30m, ID 0,25mm, grubość warstwy 0,25um , do chromatografu cieczowego LC/MS/MS firmy Agilent Technologies, będącego w posiadaniu Zamawiajacego.</t>
  </si>
  <si>
    <t>Wymiennik ciepła -  G7116A/B, MCT, 3ul, 0,17mm, do chromatografu cieczowego LC/MS/MS firmy Agilent Technologies, będącego w posiadaniu Zamawiajacego.</t>
  </si>
  <si>
    <t>Sterownik pompy Agilent 1100, do chromatografu cieczowego LC/MS/MS firmy Agilent Technologies, będącego w posiadaniu Zamawiajacego.</t>
  </si>
  <si>
    <t>Kapilara restrykcyjna do QQ/PV wykonana ze stali nierdzewnej, 2m, średnica 0,12mm wraz z zakończeniami 1/16 cala, do chromatografu cieczowego LC/MS/MS firmy Agilent Technologies, będącego w posiadaniu Zamawiajacego.</t>
  </si>
  <si>
    <t>Detektor wycieków do detektora Agilent, do chromatografu cieczowego LC/MS/MS firmy Agilent Technologies, będącego w posiadaniu Zamawiajacego.</t>
  </si>
  <si>
    <t>Kapilara - Absorber, pojemność 500ul do pompy binarnej Agilent Technologies, do chromatografu cieczowego LC/MS/MS firmy Agilent Technologies, będącego w posiadaniu Zamawiajacego.</t>
  </si>
  <si>
    <t>Zakończenie z materiału PEEK, bezowe, 1/16 cala, do chromatografu cieczowego LC/MS/MS firmy Agilent Technologies, będącego w posiadaniu Zamawiajacego.</t>
  </si>
  <si>
    <t>Kapilara z materiału PEEK, elastyczna o długości 1.5m, 0,18mm 1/16 cala, czerwona do chromatografu cieczowego LC/MS/MS firmy Agilent Technologies, będącego w posiadaniu Zamawiajacego.</t>
  </si>
  <si>
    <t>Rurka silikonowa z końcówką do faz, do chromatografu cieczowego LC/MS/MS firmy Agilent Technologies, będącego w posiadaniu Zamawiajacego.</t>
  </si>
  <si>
    <t>Przewód do soczewki ekstraktora dedykowany do źródła jonów detektora masowego producenta Agilent technologies, będącego w posiadaniu Zamawiajacego.</t>
  </si>
  <si>
    <t>Butla do solwentów, szkło bursztynowe, pojemnośc 500 ml gwint typu GL 45.</t>
  </si>
  <si>
    <t>Kapilara szybkiego przełączania 0,6mm średnica wewnętrzna do chromatografu cieczowego LC/MS/MS firmy Agilent Technologies, będącego w posiadaniu Zamawiajacego.</t>
  </si>
  <si>
    <t>Adapter do pompy binarnej do chromatografu cieczowego LC/MS/MS firmy Agilent Technologies, będącego w posiadaniu Zamawiajacego.</t>
  </si>
  <si>
    <t>Zestaw do źródła jonów EI 350, używany z systemami do chromatografii gazowej spektometrii mas serii 5977 i 7000B.</t>
  </si>
  <si>
    <t>Uszczelnienie wirnika, max. 600 bar, do komory kolumny termostatowanej, zaworu przełączającego 0101-0920 lub G1158A firmy Agilent Technologies, będącego w posiadaniu Zamawiajacego.</t>
  </si>
  <si>
    <t>Butelka, 125 ml, przezroczysta, szkło borokrzemianowe.</t>
  </si>
  <si>
    <t>Zawór upustowy do pompy, krótki, ze spiekiem PTFE, 600 bar.</t>
  </si>
  <si>
    <t>Zawór upustowy do pompy, długi, ze spiekiem PTFE, 600 bar.</t>
  </si>
  <si>
    <t>Siodełko do igły z kapilarą 0,17 mm do autosamplera 1290 Infinity II firmy Agilent Technologies.</t>
  </si>
  <si>
    <t>Zestaw montażowy igły do autosamplera 1260 Infinity II firmy Agilent Technologies.</t>
  </si>
  <si>
    <t>Napęd pompy Agilent 1100.</t>
  </si>
  <si>
    <t>Kapilara ze stali nierdzewnej, 0,17 x 150 mm, z typem mocowania typu S-S.</t>
  </si>
  <si>
    <t>Kapilara restrykcyjna (połączenie kapilary z czujnikiem ciśnienia).</t>
  </si>
  <si>
    <t>Zestaw zaworów 2 poz/6 port, 600 bar.</t>
  </si>
  <si>
    <t>Kolumna do chromatografu cieczowego Poroshell 120 HILIC  2.1x50mm, 2.7µm, będącego w posiadaniu Zamawiajacego. Kolumna do chromatografii cieczowej typu HILIC o wymiarach 2.1x50mm, ziarno typu core shell o średnicy 2.7um, wielkość porów 120Å, powierzchnia aktywna 130m2/g, grupy silanowe niezabezpieczone, limit temperaturowy maksymalnie 60°C, stabilność w zakresie pH 0.0-8.0</t>
  </si>
  <si>
    <t>X</t>
  </si>
  <si>
    <t xml:space="preserve">Strzykawka do automatycznego podajnika próbek, producenta Agilent Technologies, do nastrzyku z zakresu 0 do 10 µl, tłok ze stali nierdzewnej zakończony PTFE, igła mocowana na stałe zwężana o parametrach: 23-26/42mm/zakończenie typu HP z serii "blue", do chromatografu gazowego GC/MS i  GC/MS /MS firmy Agilent Technologies, będącego w posiadaniu Zamawiajacego.  </t>
  </si>
  <si>
    <t>Pułapka wylotowa z przyłączem 1/16 cala wraz z trzema wymiennymi wkładami węglowymi, do chromatografu gazowego GC/MS/MS firmy Agilent Technologies (będącego w posiadaniu Zamawiajacego).</t>
  </si>
  <si>
    <t>Strzykawka do automatycznego podajnika próbek, producenta Agilent Technologies, do nastrzyku z zakresu 0 do 10 µl, tłok ze stali nierdzewnej, igła mocowana na stałe o parametrach: 23/42mm/zakończenie typu HP z serii "gold", 1 do chromatografu gazowego GC/MS/MS firmy Agilent Technologies, będącego w posiadaniu Zamawiajacego.</t>
  </si>
  <si>
    <t>Sterownik typu QQQ 3K AMU MS2</t>
  </si>
  <si>
    <t>Nakrętki ze stali nierdzewnej i ferrule PEEK, 6 szt., dla kapilar 1/16 cala (1,6 mm) OD, gwint 10-32</t>
  </si>
  <si>
    <t>Ceramiczne zabezpieczenie uszczelki</t>
  </si>
  <si>
    <t>Zestaw do płukania uszczelek do pompy binarnej 1100/1200</t>
  </si>
  <si>
    <t>Obudowa komory pompy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</si>
</sst>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  <numFmt numFmtId="168" formatCode="0.00000000000E+00"/>
  </numFmts>
  <fonts count="3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9">
    <xf numFmtId="0" fontId="0" fillId="0" borderId="0"/>
    <xf numFmtId="164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5" fillId="0" borderId="0" applyBorder="0" applyProtection="0"/>
    <xf numFmtId="0" fontId="9" fillId="0" borderId="0"/>
    <xf numFmtId="0" fontId="10" fillId="0" borderId="0"/>
    <xf numFmtId="0" fontId="10" fillId="0" borderId="0"/>
    <xf numFmtId="0" fontId="10" fillId="0" borderId="0"/>
    <xf numFmtId="165" fontId="16" fillId="0" borderId="0" applyBorder="0" applyProtection="0"/>
    <xf numFmtId="165" fontId="16" fillId="0" borderId="0" applyBorder="0" applyProtection="0"/>
    <xf numFmtId="165" fontId="16" fillId="0" borderId="0" applyBorder="0" applyProtection="0"/>
    <xf numFmtId="165" fontId="16" fillId="0" borderId="0" applyBorder="0" applyProtection="0"/>
    <xf numFmtId="165" fontId="16" fillId="0" borderId="0" applyBorder="0" applyProtection="0"/>
    <xf numFmtId="166" fontId="15" fillId="0" borderId="0" applyBorder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167" fontId="7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" fillId="0" borderId="0"/>
    <xf numFmtId="0" fontId="14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44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0" fontId="1" fillId="0" borderId="0"/>
  </cellStyleXfs>
  <cellXfs count="14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0" fillId="2" borderId="0" xfId="72" applyFont="1" applyFill="1" applyBorder="1" applyAlignment="1" applyProtection="1">
      <alignment horizontal="center" vertical="center"/>
    </xf>
    <xf numFmtId="9" fontId="20" fillId="2" borderId="0" xfId="0" applyNumberFormat="1" applyFont="1" applyFill="1" applyBorder="1" applyAlignment="1" applyProtection="1">
      <alignment horizontal="center" vertical="center"/>
      <protection locked="0"/>
    </xf>
    <xf numFmtId="49" fontId="20" fillId="2" borderId="0" xfId="0" applyNumberFormat="1" applyFont="1" applyFill="1" applyBorder="1" applyAlignment="1" applyProtection="1">
      <alignment horizontal="left" vertical="center" wrapText="1" shrinkToFit="1"/>
    </xf>
    <xf numFmtId="165" fontId="21" fillId="2" borderId="0" xfId="0" applyNumberFormat="1" applyFont="1" applyFill="1" applyBorder="1" applyAlignment="1">
      <alignment horizontal="right" vertical="center"/>
    </xf>
    <xf numFmtId="165" fontId="21" fillId="2" borderId="0" xfId="185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65" fontId="22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 applyProtection="1">
      <alignment horizontal="right" vertical="center"/>
      <protection locked="0"/>
    </xf>
    <xf numFmtId="165" fontId="21" fillId="0" borderId="0" xfId="185" applyNumberFormat="1" applyFont="1" applyFill="1" applyBorder="1" applyAlignment="1" applyProtection="1">
      <alignment horizontal="right" vertical="center"/>
      <protection locked="0"/>
    </xf>
    <xf numFmtId="0" fontId="21" fillId="0" borderId="0" xfId="72" applyFont="1" applyFill="1" applyBorder="1" applyAlignment="1" applyProtection="1">
      <alignment horizontal="right" vertical="center"/>
    </xf>
    <xf numFmtId="0" fontId="0" fillId="0" borderId="0" xfId="0" applyFill="1" applyBorder="1"/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4" fontId="20" fillId="2" borderId="0" xfId="185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21" fillId="3" borderId="7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9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</xf>
    <xf numFmtId="44" fontId="21" fillId="4" borderId="1" xfId="0" applyNumberFormat="1" applyFont="1" applyFill="1" applyBorder="1" applyAlignment="1">
      <alignment horizontal="right" vertical="center"/>
    </xf>
    <xf numFmtId="44" fontId="21" fillId="4" borderId="1" xfId="185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right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165" fontId="26" fillId="0" borderId="1" xfId="0" applyNumberFormat="1" applyFont="1" applyFill="1" applyBorder="1" applyAlignment="1">
      <alignment vertical="center"/>
    </xf>
    <xf numFmtId="44" fontId="25" fillId="0" borderId="8" xfId="0" applyNumberFormat="1" applyFont="1" applyFill="1" applyBorder="1" applyAlignment="1">
      <alignment horizontal="right" vertical="center"/>
    </xf>
    <xf numFmtId="9" fontId="26" fillId="0" borderId="1" xfId="292" applyFont="1" applyBorder="1" applyAlignment="1">
      <alignment horizontal="center" vertical="center"/>
    </xf>
    <xf numFmtId="44" fontId="25" fillId="0" borderId="1" xfId="0" applyNumberFormat="1" applyFont="1" applyFill="1" applyBorder="1" applyAlignment="1" applyProtection="1">
      <alignment horizontal="center" vertical="center"/>
      <protection locked="0"/>
    </xf>
    <xf numFmtId="44" fontId="25" fillId="0" borderId="8" xfId="185" applyNumberFormat="1" applyFont="1" applyFill="1" applyBorder="1" applyAlignment="1" applyProtection="1">
      <alignment horizontal="right" vertical="center"/>
      <protection locked="0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readingOrder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2" borderId="1" xfId="72" applyFont="1" applyFill="1" applyBorder="1" applyAlignment="1">
      <alignment horizontal="left" vertical="center" wrapText="1"/>
    </xf>
    <xf numFmtId="0" fontId="26" fillId="0" borderId="1" xfId="72" applyFont="1" applyBorder="1" applyAlignment="1">
      <alignment horizontal="center" vertical="center" wrapText="1"/>
    </xf>
    <xf numFmtId="0" fontId="26" fillId="0" borderId="1" xfId="72" applyFont="1" applyBorder="1" applyAlignment="1">
      <alignment horizontal="center" vertical="center"/>
    </xf>
    <xf numFmtId="0" fontId="26" fillId="0" borderId="0" xfId="0" applyFont="1"/>
    <xf numFmtId="0" fontId="25" fillId="2" borderId="1" xfId="0" applyFont="1" applyFill="1" applyBorder="1" applyAlignment="1">
      <alignment horizontal="center" vertical="center" wrapText="1"/>
    </xf>
    <xf numFmtId="0" fontId="26" fillId="2" borderId="1" xfId="72" applyFont="1" applyFill="1" applyBorder="1" applyAlignment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5" fillId="0" borderId="1" xfId="0" applyFont="1" applyFill="1" applyBorder="1" applyAlignment="1" applyProtection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" xfId="138" applyFont="1" applyBorder="1" applyAlignment="1">
      <alignment horizontal="left" vertical="center" wrapText="1"/>
    </xf>
    <xf numFmtId="167" fontId="26" fillId="0" borderId="1" xfId="52" applyFont="1" applyBorder="1" applyAlignment="1">
      <alignment horizontal="center" vertical="center"/>
    </xf>
    <xf numFmtId="0" fontId="26" fillId="0" borderId="1" xfId="53" applyFont="1" applyBorder="1" applyAlignment="1">
      <alignment horizontal="left" vertical="center" wrapText="1"/>
    </xf>
    <xf numFmtId="0" fontId="26" fillId="0" borderId="1" xfId="57" applyFont="1" applyBorder="1" applyAlignment="1">
      <alignment horizontal="center" vertical="center"/>
    </xf>
    <xf numFmtId="0" fontId="26" fillId="0" borderId="1" xfId="60" applyFont="1" applyBorder="1" applyAlignment="1">
      <alignment horizontal="left" vertical="center" wrapText="1"/>
    </xf>
    <xf numFmtId="0" fontId="26" fillId="0" borderId="1" xfId="66" applyFont="1" applyBorder="1" applyAlignment="1">
      <alignment horizontal="center" vertical="center"/>
    </xf>
    <xf numFmtId="0" fontId="26" fillId="0" borderId="1" xfId="63" applyFont="1" applyBorder="1" applyAlignment="1">
      <alignment horizontal="left" vertical="center" wrapText="1"/>
    </xf>
    <xf numFmtId="0" fontId="26" fillId="0" borderId="1" xfId="69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" xfId="104" applyFont="1" applyBorder="1" applyAlignment="1">
      <alignment horizontal="left" vertical="center" wrapText="1"/>
    </xf>
    <xf numFmtId="0" fontId="25" fillId="0" borderId="1" xfId="104" applyFont="1" applyBorder="1" applyAlignment="1">
      <alignment horizontal="center" vertical="center"/>
    </xf>
    <xf numFmtId="0" fontId="25" fillId="0" borderId="1" xfId="104" applyFont="1" applyBorder="1" applyAlignment="1">
      <alignment horizontal="left" vertical="center"/>
    </xf>
    <xf numFmtId="0" fontId="25" fillId="0" borderId="1" xfId="104" applyFont="1" applyFill="1" applyBorder="1" applyAlignment="1">
      <alignment horizontal="center" vertical="center"/>
    </xf>
    <xf numFmtId="0" fontId="25" fillId="0" borderId="1" xfId="104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27" fillId="0" borderId="1" xfId="0" applyFont="1" applyBorder="1" applyAlignment="1">
      <alignment wrapText="1"/>
    </xf>
    <xf numFmtId="0" fontId="3" fillId="0" borderId="1" xfId="0" applyFont="1" applyBorder="1"/>
    <xf numFmtId="0" fontId="25" fillId="2" borderId="1" xfId="72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5" fillId="0" borderId="8" xfId="0" applyFont="1" applyFill="1" applyBorder="1" applyAlignment="1" applyProtection="1">
      <alignment horizontal="center" vertical="center" wrapText="1"/>
    </xf>
    <xf numFmtId="165" fontId="26" fillId="0" borderId="1" xfId="0" applyNumberFormat="1" applyFont="1" applyBorder="1" applyAlignment="1">
      <alignment horizontal="right" vertical="center"/>
    </xf>
    <xf numFmtId="9" fontId="26" fillId="0" borderId="1" xfId="0" applyNumberFormat="1" applyFont="1" applyBorder="1" applyAlignment="1">
      <alignment horizontal="center" vertical="center"/>
    </xf>
    <xf numFmtId="0" fontId="25" fillId="0" borderId="8" xfId="0" applyFont="1" applyFill="1" applyBorder="1" applyAlignment="1" applyProtection="1">
      <alignment vertical="center" wrapText="1"/>
    </xf>
    <xf numFmtId="9" fontId="26" fillId="0" borderId="8" xfId="292" applyFont="1" applyBorder="1" applyAlignment="1">
      <alignment horizontal="center" vertical="center"/>
    </xf>
    <xf numFmtId="0" fontId="26" fillId="0" borderId="1" xfId="0" applyFont="1" applyBorder="1"/>
    <xf numFmtId="0" fontId="26" fillId="0" borderId="1" xfId="0" applyFont="1" applyFill="1" applyBorder="1" applyAlignment="1">
      <alignment horizontal="left" vertical="center"/>
    </xf>
    <xf numFmtId="165" fontId="25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25" fillId="0" borderId="1" xfId="17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/>
    <xf numFmtId="0" fontId="26" fillId="0" borderId="1" xfId="0" applyFont="1" applyFill="1" applyBorder="1" applyAlignment="1">
      <alignment horizontal="left" vertical="center" wrapText="1"/>
    </xf>
    <xf numFmtId="168" fontId="25" fillId="0" borderId="1" xfId="93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5" fillId="0" borderId="1" xfId="0" applyFont="1" applyFill="1" applyBorder="1" applyAlignment="1" applyProtection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right" vertical="center"/>
    </xf>
    <xf numFmtId="0" fontId="25" fillId="0" borderId="1" xfId="104" applyFont="1" applyFill="1" applyBorder="1" applyAlignment="1" applyProtection="1">
      <alignment horizontal="left" vertical="center" wrapText="1"/>
    </xf>
    <xf numFmtId="0" fontId="25" fillId="0" borderId="1" xfId="104" applyFont="1" applyFill="1" applyBorder="1" applyAlignment="1" applyProtection="1">
      <alignment horizontal="center" vertical="center" wrapText="1"/>
    </xf>
    <xf numFmtId="0" fontId="26" fillId="0" borderId="1" xfId="0" applyFont="1" applyFill="1" applyBorder="1"/>
    <xf numFmtId="0" fontId="28" fillId="0" borderId="1" xfId="0" applyFont="1" applyFill="1" applyBorder="1"/>
    <xf numFmtId="0" fontId="29" fillId="3" borderId="7" xfId="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104" applyFont="1" applyFill="1" applyBorder="1" applyAlignment="1" applyProtection="1">
      <alignment horizontal="center" vertical="center" wrapText="1"/>
    </xf>
    <xf numFmtId="44" fontId="25" fillId="0" borderId="1" xfId="0" applyNumberFormat="1" applyFont="1" applyFill="1" applyBorder="1" applyAlignment="1" applyProtection="1">
      <alignment horizontal="center" vertical="center" wrapText="1"/>
    </xf>
    <xf numFmtId="44" fontId="26" fillId="0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>
      <alignment vertical="center" wrapText="1"/>
    </xf>
    <xf numFmtId="0" fontId="25" fillId="0" borderId="1" xfId="72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 wrapText="1"/>
    </xf>
    <xf numFmtId="0" fontId="25" fillId="0" borderId="1" xfId="104" applyFont="1" applyFill="1" applyBorder="1" applyAlignment="1">
      <alignment horizontal="left" vertical="center" wrapText="1"/>
    </xf>
    <xf numFmtId="0" fontId="25" fillId="0" borderId="1" xfId="104" applyFont="1" applyFill="1" applyBorder="1" applyAlignment="1">
      <alignment horizontal="left" vertical="center"/>
    </xf>
    <xf numFmtId="0" fontId="25" fillId="0" borderId="1" xfId="72" applyFont="1" applyFill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1" fillId="4" borderId="2" xfId="72" applyFont="1" applyFill="1" applyBorder="1" applyAlignment="1" applyProtection="1">
      <alignment horizontal="right" vertical="center"/>
    </xf>
    <xf numFmtId="0" fontId="21" fillId="4" borderId="3" xfId="72" applyFont="1" applyFill="1" applyBorder="1" applyAlignment="1" applyProtection="1">
      <alignment horizontal="right" vertical="center"/>
    </xf>
    <xf numFmtId="0" fontId="21" fillId="4" borderId="4" xfId="72" applyFont="1" applyFill="1" applyBorder="1" applyAlignment="1" applyProtection="1">
      <alignment horizontal="right" vertical="center"/>
    </xf>
    <xf numFmtId="0" fontId="21" fillId="4" borderId="1" xfId="72" applyFont="1" applyFill="1" applyBorder="1" applyAlignment="1" applyProtection="1">
      <alignment horizontal="right" vertical="center"/>
    </xf>
    <xf numFmtId="0" fontId="21" fillId="4" borderId="5" xfId="72" applyFont="1" applyFill="1" applyBorder="1" applyAlignment="1" applyProtection="1">
      <alignment horizontal="right" vertical="center"/>
    </xf>
    <xf numFmtId="0" fontId="21" fillId="4" borderId="1" xfId="72" applyFont="1" applyFill="1" applyBorder="1" applyAlignment="1" applyProtection="1">
      <alignment horizontal="center" vertical="center"/>
    </xf>
    <xf numFmtId="0" fontId="20" fillId="2" borderId="2" xfId="72" applyFont="1" applyFill="1" applyBorder="1" applyAlignment="1" applyProtection="1">
      <alignment horizontal="center" vertical="center"/>
    </xf>
    <xf numFmtId="0" fontId="20" fillId="2" borderId="3" xfId="72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29" fillId="3" borderId="7" xfId="0" applyFont="1" applyFill="1" applyBorder="1" applyAlignment="1" applyProtection="1">
      <alignment horizontal="center" vertical="center" wrapText="1"/>
    </xf>
    <xf numFmtId="0" fontId="29" fillId="3" borderId="8" xfId="0" applyFont="1" applyFill="1" applyBorder="1" applyAlignment="1" applyProtection="1">
      <alignment horizontal="center" vertical="center" wrapText="1"/>
    </xf>
    <xf numFmtId="0" fontId="24" fillId="3" borderId="1" xfId="0" applyFont="1" applyFill="1" applyBorder="1" applyAlignment="1">
      <alignment horizontal="center"/>
    </xf>
    <xf numFmtId="0" fontId="29" fillId="3" borderId="2" xfId="72" applyFont="1" applyFill="1" applyBorder="1" applyAlignment="1" applyProtection="1">
      <alignment horizontal="center" vertical="center"/>
    </xf>
    <xf numFmtId="0" fontId="29" fillId="3" borderId="4" xfId="72" applyFont="1" applyFill="1" applyBorder="1" applyAlignment="1" applyProtection="1">
      <alignment horizontal="center" vertical="center"/>
    </xf>
    <xf numFmtId="0" fontId="29" fillId="3" borderId="7" xfId="0" applyFont="1" applyFill="1" applyBorder="1" applyAlignment="1" applyProtection="1">
      <alignment horizontal="center" vertical="center" wrapText="1"/>
      <protection locked="0"/>
    </xf>
    <xf numFmtId="0" fontId="29" fillId="3" borderId="8" xfId="0" applyFont="1" applyFill="1" applyBorder="1" applyAlignment="1" applyProtection="1">
      <alignment horizontal="center" vertical="center" wrapText="1"/>
      <protection locked="0"/>
    </xf>
  </cellXfs>
  <cellStyles count="319">
    <cellStyle name="Dziesiętny 2" xfId="1" xr:uid="{00000000-0005-0000-0000-000000000000}"/>
    <cellStyle name="Dziesiętny 2 10" xfId="2" xr:uid="{00000000-0005-0000-0000-000001000000}"/>
    <cellStyle name="Dziesiętny 2 10 2" xfId="227" xr:uid="{00000000-0005-0000-0000-000002000000}"/>
    <cellStyle name="Dziesiętny 2 11" xfId="3" xr:uid="{00000000-0005-0000-0000-000003000000}"/>
    <cellStyle name="Dziesiętny 2 12" xfId="4" xr:uid="{00000000-0005-0000-0000-000004000000}"/>
    <cellStyle name="Dziesiętny 2 13" xfId="5" xr:uid="{00000000-0005-0000-0000-000005000000}"/>
    <cellStyle name="Dziesiętny 2 14" xfId="6" xr:uid="{00000000-0005-0000-0000-000006000000}"/>
    <cellStyle name="Dziesiętny 2 15" xfId="7" xr:uid="{00000000-0005-0000-0000-000007000000}"/>
    <cellStyle name="Dziesiętny 2 2" xfId="8" xr:uid="{00000000-0005-0000-0000-000008000000}"/>
    <cellStyle name="Dziesiętny 2 2 2" xfId="9" xr:uid="{00000000-0005-0000-0000-000009000000}"/>
    <cellStyle name="Dziesiętny 2 2 2 2" xfId="228" xr:uid="{00000000-0005-0000-0000-00000A000000}"/>
    <cellStyle name="Dziesiętny 2 2 3" xfId="10" xr:uid="{00000000-0005-0000-0000-00000B000000}"/>
    <cellStyle name="Dziesiętny 2 2 3 2" xfId="229" xr:uid="{00000000-0005-0000-0000-00000C000000}"/>
    <cellStyle name="Dziesiętny 2 2 4" xfId="11" xr:uid="{00000000-0005-0000-0000-00000D000000}"/>
    <cellStyle name="Dziesiętny 2 2 4 2" xfId="230" xr:uid="{00000000-0005-0000-0000-00000E000000}"/>
    <cellStyle name="Dziesiętny 2 2 5" xfId="12" xr:uid="{00000000-0005-0000-0000-00000F000000}"/>
    <cellStyle name="Dziesiętny 2 2 5 2" xfId="231" xr:uid="{00000000-0005-0000-0000-000010000000}"/>
    <cellStyle name="Dziesiętny 2 2 6" xfId="232" xr:uid="{00000000-0005-0000-0000-000011000000}"/>
    <cellStyle name="Dziesiętny 2 3" xfId="13" xr:uid="{00000000-0005-0000-0000-000012000000}"/>
    <cellStyle name="Dziesiętny 2 3 2" xfId="14" xr:uid="{00000000-0005-0000-0000-000013000000}"/>
    <cellStyle name="Dziesiętny 2 3 2 2" xfId="233" xr:uid="{00000000-0005-0000-0000-000014000000}"/>
    <cellStyle name="Dziesiętny 2 3 3" xfId="234" xr:uid="{00000000-0005-0000-0000-000015000000}"/>
    <cellStyle name="Dziesiętny 2 4" xfId="15" xr:uid="{00000000-0005-0000-0000-000016000000}"/>
    <cellStyle name="Dziesiętny 2 4 2" xfId="235" xr:uid="{00000000-0005-0000-0000-000017000000}"/>
    <cellStyle name="Dziesiętny 2 5" xfId="16" xr:uid="{00000000-0005-0000-0000-000018000000}"/>
    <cellStyle name="Dziesiętny 2 5 2" xfId="236" xr:uid="{00000000-0005-0000-0000-000019000000}"/>
    <cellStyle name="Dziesiętny 2 6" xfId="17" xr:uid="{00000000-0005-0000-0000-00001A000000}"/>
    <cellStyle name="Dziesiętny 2 6 2" xfId="237" xr:uid="{00000000-0005-0000-0000-00001B000000}"/>
    <cellStyle name="Dziesiętny 2 7" xfId="18" xr:uid="{00000000-0005-0000-0000-00001C000000}"/>
    <cellStyle name="Dziesiętny 2 7 2" xfId="238" xr:uid="{00000000-0005-0000-0000-00001D000000}"/>
    <cellStyle name="Dziesiętny 2 8" xfId="19" xr:uid="{00000000-0005-0000-0000-00001E000000}"/>
    <cellStyle name="Dziesiętny 2 8 2" xfId="239" xr:uid="{00000000-0005-0000-0000-00001F000000}"/>
    <cellStyle name="Dziesiętny 2 9" xfId="20" xr:uid="{00000000-0005-0000-0000-000020000000}"/>
    <cellStyle name="Dziesiętny 2 9 2" xfId="240" xr:uid="{00000000-0005-0000-0000-000021000000}"/>
    <cellStyle name="Dziesiętny 3" xfId="21" xr:uid="{00000000-0005-0000-0000-000022000000}"/>
    <cellStyle name="Dziesiętny 4" xfId="22" xr:uid="{00000000-0005-0000-0000-000023000000}"/>
    <cellStyle name="Dziesiętny 5" xfId="23" xr:uid="{00000000-0005-0000-0000-000024000000}"/>
    <cellStyle name="Dziesiętny 6" xfId="24" xr:uid="{00000000-0005-0000-0000-000025000000}"/>
    <cellStyle name="Dziesiętny 7" xfId="25" xr:uid="{00000000-0005-0000-0000-000026000000}"/>
    <cellStyle name="Dziesiętny 8" xfId="26" xr:uid="{00000000-0005-0000-0000-000027000000}"/>
    <cellStyle name="Dziesiętny 9" xfId="241" xr:uid="{00000000-0005-0000-0000-000028000000}"/>
    <cellStyle name="Excel Built-in Normal" xfId="27" xr:uid="{00000000-0005-0000-0000-000029000000}"/>
    <cellStyle name="Excel Built-in Normal 1" xfId="28" xr:uid="{00000000-0005-0000-0000-00002A000000}"/>
    <cellStyle name="Excel Built-in Normal 2" xfId="29" xr:uid="{00000000-0005-0000-0000-00002B000000}"/>
    <cellStyle name="Excel Built-in Normal 3" xfId="30" xr:uid="{00000000-0005-0000-0000-00002C000000}"/>
    <cellStyle name="Excel Built-in Normal 4" xfId="31" xr:uid="{00000000-0005-0000-0000-00002D000000}"/>
    <cellStyle name="Excel Built-in Normal 5" xfId="32" xr:uid="{00000000-0005-0000-0000-00002E000000}"/>
    <cellStyle name="Excel Built-in Normal 6" xfId="33" xr:uid="{00000000-0005-0000-0000-00002F000000}"/>
    <cellStyle name="Excel Built-in Normal 7" xfId="34" xr:uid="{00000000-0005-0000-0000-000030000000}"/>
    <cellStyle name="Excel Built-in Normal 8" xfId="35" xr:uid="{00000000-0005-0000-0000-000031000000}"/>
    <cellStyle name="Excel Built-in Normal 9" xfId="36" xr:uid="{00000000-0005-0000-0000-000032000000}"/>
    <cellStyle name="Excel Built-in Percent" xfId="37" xr:uid="{00000000-0005-0000-0000-000033000000}"/>
    <cellStyle name="Hyperlink 3" xfId="38" xr:uid="{00000000-0005-0000-0000-000034000000}"/>
    <cellStyle name="Normal 2" xfId="39" xr:uid="{00000000-0005-0000-0000-000035000000}"/>
    <cellStyle name="Normal 3" xfId="40" xr:uid="{00000000-0005-0000-0000-000036000000}"/>
    <cellStyle name="Normal 3 2" xfId="41" xr:uid="{00000000-0005-0000-0000-000037000000}"/>
    <cellStyle name="Normal 3 2 2" xfId="42" xr:uid="{00000000-0005-0000-0000-000038000000}"/>
    <cellStyle name="Normal 3 2 3" xfId="43" xr:uid="{00000000-0005-0000-0000-000039000000}"/>
    <cellStyle name="Normal 3 2 4" xfId="44" xr:uid="{00000000-0005-0000-0000-00003A000000}"/>
    <cellStyle name="Normal 3 3" xfId="45" xr:uid="{00000000-0005-0000-0000-00003B000000}"/>
    <cellStyle name="Normal 3 3 2" xfId="46" xr:uid="{00000000-0005-0000-0000-00003C000000}"/>
    <cellStyle name="Normal 3 4" xfId="47" xr:uid="{00000000-0005-0000-0000-00003D000000}"/>
    <cellStyle name="Normal 3 5" xfId="48" xr:uid="{00000000-0005-0000-0000-00003E000000}"/>
    <cellStyle name="Normal 3 6" xfId="49" xr:uid="{00000000-0005-0000-0000-00003F000000}"/>
    <cellStyle name="Normal 3 7" xfId="50" xr:uid="{00000000-0005-0000-0000-000040000000}"/>
    <cellStyle name="Normal 4" xfId="51" xr:uid="{00000000-0005-0000-0000-000041000000}"/>
    <cellStyle name="Normalny" xfId="0" builtinId="0"/>
    <cellStyle name="Normalny 10" xfId="52" xr:uid="{00000000-0005-0000-0000-000043000000}"/>
    <cellStyle name="Normalny 10 2" xfId="310" xr:uid="{00000000-0005-0000-0000-000004000000}"/>
    <cellStyle name="Normalny 11" xfId="53" xr:uid="{00000000-0005-0000-0000-000044000000}"/>
    <cellStyle name="Normalny 11 2" xfId="54" xr:uid="{00000000-0005-0000-0000-000045000000}"/>
    <cellStyle name="Normalny 11 3" xfId="55" xr:uid="{00000000-0005-0000-0000-000046000000}"/>
    <cellStyle name="Normalny 11 4" xfId="311" xr:uid="{00000000-0005-0000-0000-000005000000}"/>
    <cellStyle name="Normalny 110" xfId="56" xr:uid="{00000000-0005-0000-0000-000047000000}"/>
    <cellStyle name="Normalny 12" xfId="57" xr:uid="{00000000-0005-0000-0000-000048000000}"/>
    <cellStyle name="Normalny 12 2" xfId="58" xr:uid="{00000000-0005-0000-0000-000049000000}"/>
    <cellStyle name="Normalny 12 3" xfId="59" xr:uid="{00000000-0005-0000-0000-00004A000000}"/>
    <cellStyle name="Normalny 12 4" xfId="312" xr:uid="{00000000-0005-0000-0000-000006000000}"/>
    <cellStyle name="Normalny 13" xfId="60" xr:uid="{00000000-0005-0000-0000-00004B000000}"/>
    <cellStyle name="Normalny 13 2" xfId="61" xr:uid="{00000000-0005-0000-0000-00004C000000}"/>
    <cellStyle name="Normalny 13 3" xfId="62" xr:uid="{00000000-0005-0000-0000-00004D000000}"/>
    <cellStyle name="Normalny 13 4" xfId="313" xr:uid="{00000000-0005-0000-0000-000007000000}"/>
    <cellStyle name="Normalny 14" xfId="63" xr:uid="{00000000-0005-0000-0000-00004E000000}"/>
    <cellStyle name="Normalny 14 2" xfId="64" xr:uid="{00000000-0005-0000-0000-00004F000000}"/>
    <cellStyle name="Normalny 14 3" xfId="65" xr:uid="{00000000-0005-0000-0000-000050000000}"/>
    <cellStyle name="Normalny 14 4" xfId="314" xr:uid="{00000000-0005-0000-0000-000008000000}"/>
    <cellStyle name="Normalny 15" xfId="66" xr:uid="{00000000-0005-0000-0000-000051000000}"/>
    <cellStyle name="Normalny 15 2" xfId="67" xr:uid="{00000000-0005-0000-0000-000052000000}"/>
    <cellStyle name="Normalny 15 3" xfId="68" xr:uid="{00000000-0005-0000-0000-000053000000}"/>
    <cellStyle name="Normalny 15 4" xfId="315" xr:uid="{00000000-0005-0000-0000-000009000000}"/>
    <cellStyle name="Normalny 16" xfId="69" xr:uid="{00000000-0005-0000-0000-000054000000}"/>
    <cellStyle name="Normalny 16 2" xfId="70" xr:uid="{00000000-0005-0000-0000-000055000000}"/>
    <cellStyle name="Normalny 16 3" xfId="71" xr:uid="{00000000-0005-0000-0000-000056000000}"/>
    <cellStyle name="Normalny 16 4" xfId="316" xr:uid="{00000000-0005-0000-0000-00000A000000}"/>
    <cellStyle name="Normalny 17" xfId="289" xr:uid="{00000000-0005-0000-0000-00004F010000}"/>
    <cellStyle name="Normalny 2" xfId="72" xr:uid="{00000000-0005-0000-0000-000057000000}"/>
    <cellStyle name="Normalny 2 10" xfId="73" xr:uid="{00000000-0005-0000-0000-000058000000}"/>
    <cellStyle name="Normalny 2 11" xfId="74" xr:uid="{00000000-0005-0000-0000-000059000000}"/>
    <cellStyle name="Normalny 2 12" xfId="75" xr:uid="{00000000-0005-0000-0000-00005A000000}"/>
    <cellStyle name="Normalny 2 13" xfId="76" xr:uid="{00000000-0005-0000-0000-00005B000000}"/>
    <cellStyle name="Normalny 2 14" xfId="77" xr:uid="{00000000-0005-0000-0000-00005C000000}"/>
    <cellStyle name="Normalny 2 15" xfId="290" xr:uid="{750BCCAC-AD72-421D-ACF7-889C709F55C5}"/>
    <cellStyle name="Normalny 2 16" xfId="293" xr:uid="{00000000-0005-0000-0000-00000B000000}"/>
    <cellStyle name="Normalny 2 2" xfId="78" xr:uid="{00000000-0005-0000-0000-00005D000000}"/>
    <cellStyle name="Normalny 2 2 10" xfId="79" xr:uid="{00000000-0005-0000-0000-00005E000000}"/>
    <cellStyle name="Normalny 2 2 11" xfId="80" xr:uid="{00000000-0005-0000-0000-00005F000000}"/>
    <cellStyle name="Normalny 2 2 12" xfId="81" xr:uid="{00000000-0005-0000-0000-000060000000}"/>
    <cellStyle name="Normalny 2 2 13" xfId="82" xr:uid="{00000000-0005-0000-0000-000061000000}"/>
    <cellStyle name="Normalny 2 2 2" xfId="83" xr:uid="{00000000-0005-0000-0000-000062000000}"/>
    <cellStyle name="Normalny 2 2 3" xfId="84" xr:uid="{00000000-0005-0000-0000-000063000000}"/>
    <cellStyle name="Normalny 2 2 3 2" xfId="85" xr:uid="{00000000-0005-0000-0000-000064000000}"/>
    <cellStyle name="Normalny 2 2 3 3" xfId="86" xr:uid="{00000000-0005-0000-0000-000065000000}"/>
    <cellStyle name="Normalny 2 2 3 4" xfId="87" xr:uid="{00000000-0005-0000-0000-000066000000}"/>
    <cellStyle name="Normalny 2 2 4" xfId="88" xr:uid="{00000000-0005-0000-0000-000067000000}"/>
    <cellStyle name="Normalny 2 2 4 2" xfId="89" xr:uid="{00000000-0005-0000-0000-000068000000}"/>
    <cellStyle name="Normalny 2 2 5" xfId="90" xr:uid="{00000000-0005-0000-0000-000069000000}"/>
    <cellStyle name="Normalny 2 2 6" xfId="91" xr:uid="{00000000-0005-0000-0000-00006A000000}"/>
    <cellStyle name="Normalny 2 2 7" xfId="92" xr:uid="{00000000-0005-0000-0000-00006B000000}"/>
    <cellStyle name="Normalny 2 2 8" xfId="93" xr:uid="{00000000-0005-0000-0000-00006C000000}"/>
    <cellStyle name="Normalny 2 2 8 2" xfId="318" xr:uid="{830AE065-7E08-4E46-ADC5-E07FF2E25FB9}"/>
    <cellStyle name="Normalny 2 2 9" xfId="94" xr:uid="{00000000-0005-0000-0000-00006D000000}"/>
    <cellStyle name="Normalny 2 3" xfId="95" xr:uid="{00000000-0005-0000-0000-00006E000000}"/>
    <cellStyle name="Normalny 2 3 2" xfId="96" xr:uid="{00000000-0005-0000-0000-00006F000000}"/>
    <cellStyle name="Normalny 2 3 3" xfId="299" xr:uid="{00000000-0005-0000-0000-00000D000000}"/>
    <cellStyle name="Normalny 2 4" xfId="97" xr:uid="{00000000-0005-0000-0000-000070000000}"/>
    <cellStyle name="Normalny 2 4 2" xfId="303" xr:uid="{00000000-0005-0000-0000-00000E000000}"/>
    <cellStyle name="Normalny 2 5" xfId="98" xr:uid="{00000000-0005-0000-0000-000071000000}"/>
    <cellStyle name="Normalny 2 6" xfId="99" xr:uid="{00000000-0005-0000-0000-000072000000}"/>
    <cellStyle name="Normalny 2 7" xfId="100" xr:uid="{00000000-0005-0000-0000-000073000000}"/>
    <cellStyle name="Normalny 2 8" xfId="101" xr:uid="{00000000-0005-0000-0000-000074000000}"/>
    <cellStyle name="Normalny 2 9" xfId="102" xr:uid="{00000000-0005-0000-0000-000075000000}"/>
    <cellStyle name="Normalny 21" xfId="103" xr:uid="{00000000-0005-0000-0000-000076000000}"/>
    <cellStyle name="Normalny 3" xfId="104" xr:uid="{00000000-0005-0000-0000-000077000000}"/>
    <cellStyle name="Normalny 3 2" xfId="105" xr:uid="{00000000-0005-0000-0000-000078000000}"/>
    <cellStyle name="Normalny 4" xfId="106" xr:uid="{00000000-0005-0000-0000-000079000000}"/>
    <cellStyle name="Normalny 4 2" xfId="296" xr:uid="{00000000-0005-0000-0000-000012000000}"/>
    <cellStyle name="Normalny 5" xfId="107" xr:uid="{00000000-0005-0000-0000-00007A000000}"/>
    <cellStyle name="Normalny 6" xfId="108" xr:uid="{00000000-0005-0000-0000-00007B000000}"/>
    <cellStyle name="Normalny 6 2" xfId="109" xr:uid="{00000000-0005-0000-0000-00007C000000}"/>
    <cellStyle name="Normalny 6 2 2" xfId="110" xr:uid="{00000000-0005-0000-0000-00007D000000}"/>
    <cellStyle name="Normalny 6 3" xfId="111" xr:uid="{00000000-0005-0000-0000-00007E000000}"/>
    <cellStyle name="Normalny 6 4" xfId="112" xr:uid="{00000000-0005-0000-0000-00007F000000}"/>
    <cellStyle name="Normalny 6 5" xfId="113" xr:uid="{00000000-0005-0000-0000-000080000000}"/>
    <cellStyle name="Normalny 6 6" xfId="114" xr:uid="{00000000-0005-0000-0000-000081000000}"/>
    <cellStyle name="Normalny 6 7" xfId="297" xr:uid="{00000000-0005-0000-0000-000014000000}"/>
    <cellStyle name="Normalny 7" xfId="115" xr:uid="{00000000-0005-0000-0000-000082000000}"/>
    <cellStyle name="Normalny 7 2" xfId="116" xr:uid="{00000000-0005-0000-0000-000083000000}"/>
    <cellStyle name="Normalny 7 2 2" xfId="117" xr:uid="{00000000-0005-0000-0000-000084000000}"/>
    <cellStyle name="Normalny 7 2 3" xfId="118" xr:uid="{00000000-0005-0000-0000-000085000000}"/>
    <cellStyle name="Normalny 7 2 4" xfId="119" xr:uid="{00000000-0005-0000-0000-000086000000}"/>
    <cellStyle name="Normalny 7 3" xfId="120" xr:uid="{00000000-0005-0000-0000-000087000000}"/>
    <cellStyle name="Normalny 7 3 2" xfId="121" xr:uid="{00000000-0005-0000-0000-000088000000}"/>
    <cellStyle name="Normalny 7 4" xfId="122" xr:uid="{00000000-0005-0000-0000-000089000000}"/>
    <cellStyle name="Normalny 7 5" xfId="123" xr:uid="{00000000-0005-0000-0000-00008A000000}"/>
    <cellStyle name="Normalny 7 6" xfId="124" xr:uid="{00000000-0005-0000-0000-00008B000000}"/>
    <cellStyle name="Normalny 7 7" xfId="125" xr:uid="{00000000-0005-0000-0000-00008C000000}"/>
    <cellStyle name="Normalny 7 8" xfId="301" xr:uid="{00000000-0005-0000-0000-000015000000}"/>
    <cellStyle name="Normalny 70" xfId="126" xr:uid="{00000000-0005-0000-0000-00008D000000}"/>
    <cellStyle name="Normalny 8" xfId="127" xr:uid="{00000000-0005-0000-0000-00008E000000}"/>
    <cellStyle name="Normalny 8 2" xfId="128" xr:uid="{00000000-0005-0000-0000-00008F000000}"/>
    <cellStyle name="Normalny 8 2 2" xfId="129" xr:uid="{00000000-0005-0000-0000-000090000000}"/>
    <cellStyle name="Normalny 8 2 3" xfId="130" xr:uid="{00000000-0005-0000-0000-000091000000}"/>
    <cellStyle name="Normalny 8 2 4" xfId="131" xr:uid="{00000000-0005-0000-0000-000092000000}"/>
    <cellStyle name="Normalny 8 3" xfId="132" xr:uid="{00000000-0005-0000-0000-000093000000}"/>
    <cellStyle name="Normalny 8 3 2" xfId="133" xr:uid="{00000000-0005-0000-0000-000094000000}"/>
    <cellStyle name="Normalny 8 4" xfId="134" xr:uid="{00000000-0005-0000-0000-000095000000}"/>
    <cellStyle name="Normalny 8 5" xfId="135" xr:uid="{00000000-0005-0000-0000-000096000000}"/>
    <cellStyle name="Normalny 8 6" xfId="136" xr:uid="{00000000-0005-0000-0000-000097000000}"/>
    <cellStyle name="Normalny 8 7" xfId="137" xr:uid="{00000000-0005-0000-0000-000098000000}"/>
    <cellStyle name="Normalny 8 8" xfId="305" xr:uid="{00000000-0005-0000-0000-000016000000}"/>
    <cellStyle name="Normalny 9" xfId="138" xr:uid="{00000000-0005-0000-0000-000099000000}"/>
    <cellStyle name="Normalny 9 2" xfId="309" xr:uid="{00000000-0005-0000-0000-000017000000}"/>
    <cellStyle name="Procentowy" xfId="292" builtinId="5"/>
    <cellStyle name="Procentowy 2" xfId="139" xr:uid="{00000000-0005-0000-0000-00009B000000}"/>
    <cellStyle name="Procentowy 2 2" xfId="140" xr:uid="{00000000-0005-0000-0000-00009C000000}"/>
    <cellStyle name="Procentowy 2 2 2" xfId="141" xr:uid="{00000000-0005-0000-0000-00009D000000}"/>
    <cellStyle name="Procentowy 2 2 3" xfId="142" xr:uid="{00000000-0005-0000-0000-00009E000000}"/>
    <cellStyle name="Procentowy 2 2 3 2" xfId="242" xr:uid="{00000000-0005-0000-0000-00009F000000}"/>
    <cellStyle name="Procentowy 2 2 4" xfId="143" xr:uid="{00000000-0005-0000-0000-0000A0000000}"/>
    <cellStyle name="Procentowy 2 2 4 2" xfId="144" xr:uid="{00000000-0005-0000-0000-0000A1000000}"/>
    <cellStyle name="Procentowy 2 2 5" xfId="145" xr:uid="{00000000-0005-0000-0000-0000A2000000}"/>
    <cellStyle name="Procentowy 2 2 6" xfId="146" xr:uid="{00000000-0005-0000-0000-0000A3000000}"/>
    <cellStyle name="Procentowy 2 2 7" xfId="147" xr:uid="{00000000-0005-0000-0000-0000A4000000}"/>
    <cellStyle name="Procentowy 2 2 8" xfId="148" xr:uid="{00000000-0005-0000-0000-0000A5000000}"/>
    <cellStyle name="Procentowy 2 3" xfId="149" xr:uid="{00000000-0005-0000-0000-0000A6000000}"/>
    <cellStyle name="Procentowy 2 3 2" xfId="150" xr:uid="{00000000-0005-0000-0000-0000A7000000}"/>
    <cellStyle name="Procentowy 2 4" xfId="151" xr:uid="{00000000-0005-0000-0000-0000A8000000}"/>
    <cellStyle name="Procentowy 2 5" xfId="152" xr:uid="{00000000-0005-0000-0000-0000A9000000}"/>
    <cellStyle name="Procentowy 2 6" xfId="153" xr:uid="{00000000-0005-0000-0000-0000AA000000}"/>
    <cellStyle name="Procentowy 2 7" xfId="154" xr:uid="{00000000-0005-0000-0000-0000AB000000}"/>
    <cellStyle name="Procentowy 2 8" xfId="294" xr:uid="{00000000-0005-0000-0000-000019000000}"/>
    <cellStyle name="Procentowy 3" xfId="155" xr:uid="{00000000-0005-0000-0000-0000AC000000}"/>
    <cellStyle name="Procentowy 4" xfId="156" xr:uid="{00000000-0005-0000-0000-0000AD000000}"/>
    <cellStyle name="Procentowy 4 2" xfId="157" xr:uid="{00000000-0005-0000-0000-0000AE000000}"/>
    <cellStyle name="Procentowy 4 2 2" xfId="243" xr:uid="{00000000-0005-0000-0000-0000AF000000}"/>
    <cellStyle name="Procentowy 4 3" xfId="158" xr:uid="{00000000-0005-0000-0000-0000B0000000}"/>
    <cellStyle name="Procentowy 4 3 2" xfId="159" xr:uid="{00000000-0005-0000-0000-0000B1000000}"/>
    <cellStyle name="Procentowy 4 4" xfId="160" xr:uid="{00000000-0005-0000-0000-0000B2000000}"/>
    <cellStyle name="Procentowy 4 5" xfId="161" xr:uid="{00000000-0005-0000-0000-0000B3000000}"/>
    <cellStyle name="Procentowy 4 6" xfId="162" xr:uid="{00000000-0005-0000-0000-0000B4000000}"/>
    <cellStyle name="Procentowy 4 7" xfId="163" xr:uid="{00000000-0005-0000-0000-0000B5000000}"/>
    <cellStyle name="Procentowy 4 8" xfId="298" xr:uid="{00000000-0005-0000-0000-00001C000000}"/>
    <cellStyle name="Procentowy 5" xfId="164" xr:uid="{00000000-0005-0000-0000-0000B6000000}"/>
    <cellStyle name="Procentowy 5 2" xfId="165" xr:uid="{00000000-0005-0000-0000-0000B7000000}"/>
    <cellStyle name="Procentowy 5 2 2" xfId="166" xr:uid="{00000000-0005-0000-0000-0000B8000000}"/>
    <cellStyle name="Procentowy 5 3" xfId="167" xr:uid="{00000000-0005-0000-0000-0000B9000000}"/>
    <cellStyle name="Procentowy 5 4" xfId="168" xr:uid="{00000000-0005-0000-0000-0000BA000000}"/>
    <cellStyle name="Procentowy 5 5" xfId="169" xr:uid="{00000000-0005-0000-0000-0000BB000000}"/>
    <cellStyle name="Procentowy 5 6" xfId="170" xr:uid="{00000000-0005-0000-0000-0000BC000000}"/>
    <cellStyle name="Procentowy 5 7" xfId="300" xr:uid="{00000000-0005-0000-0000-00001D000000}"/>
    <cellStyle name="Procentowy 6" xfId="171" xr:uid="{00000000-0005-0000-0000-0000BD000000}"/>
    <cellStyle name="Procentowy 6 2" xfId="172" xr:uid="{00000000-0005-0000-0000-0000BE000000}"/>
    <cellStyle name="Procentowy 7" xfId="173" xr:uid="{00000000-0005-0000-0000-0000BF000000}"/>
    <cellStyle name="Procentowy 7 2" xfId="174" xr:uid="{00000000-0005-0000-0000-0000C0000000}"/>
    <cellStyle name="Procentowy 7 2 2" xfId="244" xr:uid="{00000000-0005-0000-0000-0000C1000000}"/>
    <cellStyle name="Procentowy 7 3" xfId="175" xr:uid="{00000000-0005-0000-0000-0000C2000000}"/>
    <cellStyle name="Procentowy 7 3 2" xfId="176" xr:uid="{00000000-0005-0000-0000-0000C3000000}"/>
    <cellStyle name="Procentowy 7 4" xfId="177" xr:uid="{00000000-0005-0000-0000-0000C4000000}"/>
    <cellStyle name="Procentowy 7 5" xfId="178" xr:uid="{00000000-0005-0000-0000-0000C5000000}"/>
    <cellStyle name="Procentowy 7 6" xfId="179" xr:uid="{00000000-0005-0000-0000-0000C6000000}"/>
    <cellStyle name="Procentowy 7 7" xfId="180" xr:uid="{00000000-0005-0000-0000-0000C7000000}"/>
    <cellStyle name="Procentowy 7 8" xfId="306" xr:uid="{00000000-0005-0000-0000-00001F000000}"/>
    <cellStyle name="Tekst objaśnienia 2" xfId="181" xr:uid="{00000000-0005-0000-0000-0000C8000000}"/>
    <cellStyle name="Tekst objaśnienia 3" xfId="182" xr:uid="{00000000-0005-0000-0000-0000C9000000}"/>
    <cellStyle name="Walutowy 2" xfId="183" xr:uid="{00000000-0005-0000-0000-0000CB000000}"/>
    <cellStyle name="Walutowy 2 2" xfId="184" xr:uid="{00000000-0005-0000-0000-0000CC000000}"/>
    <cellStyle name="Walutowy 2 2 10" xfId="295" xr:uid="{00000000-0005-0000-0000-000020000000}"/>
    <cellStyle name="Walutowy 2 2 2" xfId="185" xr:uid="{00000000-0005-0000-0000-0000CD000000}"/>
    <cellStyle name="Walutowy 2 2 2 2" xfId="186" xr:uid="{00000000-0005-0000-0000-0000CE000000}"/>
    <cellStyle name="Walutowy 2 2 2 2 2" xfId="187" xr:uid="{00000000-0005-0000-0000-0000CF000000}"/>
    <cellStyle name="Walutowy 2 2 2 2 2 2" xfId="245" xr:uid="{00000000-0005-0000-0000-0000D0000000}"/>
    <cellStyle name="Walutowy 2 2 2 2 3" xfId="246" xr:uid="{00000000-0005-0000-0000-0000D1000000}"/>
    <cellStyle name="Walutowy 2 2 2 3" xfId="188" xr:uid="{00000000-0005-0000-0000-0000D2000000}"/>
    <cellStyle name="Walutowy 2 2 2 3 2" xfId="247" xr:uid="{00000000-0005-0000-0000-0000D3000000}"/>
    <cellStyle name="Walutowy 2 2 2 4" xfId="189" xr:uid="{00000000-0005-0000-0000-0000D4000000}"/>
    <cellStyle name="Walutowy 2 2 2 4 2" xfId="248" xr:uid="{00000000-0005-0000-0000-0000D5000000}"/>
    <cellStyle name="Walutowy 2 2 2 5" xfId="190" xr:uid="{00000000-0005-0000-0000-0000D6000000}"/>
    <cellStyle name="Walutowy 2 2 2 5 2" xfId="249" xr:uid="{00000000-0005-0000-0000-0000D7000000}"/>
    <cellStyle name="Walutowy 2 2 2 6" xfId="191" xr:uid="{00000000-0005-0000-0000-0000D8000000}"/>
    <cellStyle name="Walutowy 2 2 2 6 2" xfId="250" xr:uid="{00000000-0005-0000-0000-0000D9000000}"/>
    <cellStyle name="Walutowy 2 2 2 7" xfId="251" xr:uid="{00000000-0005-0000-0000-0000DA000000}"/>
    <cellStyle name="Walutowy 2 2 2 8" xfId="291" xr:uid="{442DE086-760A-40A6-8030-B65511F9F607}"/>
    <cellStyle name="Walutowy 2 2 2 9" xfId="317" xr:uid="{1E57BD17-8C25-4893-A167-041F0B026EC5}"/>
    <cellStyle name="Walutowy 2 2 3" xfId="192" xr:uid="{00000000-0005-0000-0000-0000DB000000}"/>
    <cellStyle name="Walutowy 2 2 3 2" xfId="193" xr:uid="{00000000-0005-0000-0000-0000DC000000}"/>
    <cellStyle name="Walutowy 2 2 3 2 2" xfId="252" xr:uid="{00000000-0005-0000-0000-0000DD000000}"/>
    <cellStyle name="Walutowy 2 2 3 3" xfId="194" xr:uid="{00000000-0005-0000-0000-0000DE000000}"/>
    <cellStyle name="Walutowy 2 2 3 3 2" xfId="253" xr:uid="{00000000-0005-0000-0000-0000DF000000}"/>
    <cellStyle name="Walutowy 2 2 3 4" xfId="195" xr:uid="{00000000-0005-0000-0000-0000E0000000}"/>
    <cellStyle name="Walutowy 2 2 3 4 2" xfId="254" xr:uid="{00000000-0005-0000-0000-0000E1000000}"/>
    <cellStyle name="Walutowy 2 2 3 5" xfId="255" xr:uid="{00000000-0005-0000-0000-0000E2000000}"/>
    <cellStyle name="Walutowy 2 2 4" xfId="196" xr:uid="{00000000-0005-0000-0000-0000E3000000}"/>
    <cellStyle name="Walutowy 2 2 4 2" xfId="197" xr:uid="{00000000-0005-0000-0000-0000E4000000}"/>
    <cellStyle name="Walutowy 2 2 4 2 2" xfId="256" xr:uid="{00000000-0005-0000-0000-0000E5000000}"/>
    <cellStyle name="Walutowy 2 2 4 3" xfId="257" xr:uid="{00000000-0005-0000-0000-0000E6000000}"/>
    <cellStyle name="Walutowy 2 2 5" xfId="198" xr:uid="{00000000-0005-0000-0000-0000E7000000}"/>
    <cellStyle name="Walutowy 2 2 5 2" xfId="258" xr:uid="{00000000-0005-0000-0000-0000E8000000}"/>
    <cellStyle name="Walutowy 2 2 6" xfId="199" xr:uid="{00000000-0005-0000-0000-0000E9000000}"/>
    <cellStyle name="Walutowy 2 2 6 2" xfId="259" xr:uid="{00000000-0005-0000-0000-0000EA000000}"/>
    <cellStyle name="Walutowy 2 2 7" xfId="200" xr:uid="{00000000-0005-0000-0000-0000EB000000}"/>
    <cellStyle name="Walutowy 2 2 7 2" xfId="260" xr:uid="{00000000-0005-0000-0000-0000EC000000}"/>
    <cellStyle name="Walutowy 2 2 8" xfId="201" xr:uid="{00000000-0005-0000-0000-0000ED000000}"/>
    <cellStyle name="Walutowy 2 2 8 2" xfId="261" xr:uid="{00000000-0005-0000-0000-0000EE000000}"/>
    <cellStyle name="Walutowy 2 2 9" xfId="262" xr:uid="{00000000-0005-0000-0000-0000EF000000}"/>
    <cellStyle name="Walutowy 2 3" xfId="202" xr:uid="{00000000-0005-0000-0000-0000F0000000}"/>
    <cellStyle name="Walutowy 2 3 2" xfId="203" xr:uid="{00000000-0005-0000-0000-0000F1000000}"/>
    <cellStyle name="Walutowy 2 3 2 2" xfId="263" xr:uid="{00000000-0005-0000-0000-0000F2000000}"/>
    <cellStyle name="Walutowy 2 3 3" xfId="264" xr:uid="{00000000-0005-0000-0000-0000F3000000}"/>
    <cellStyle name="Walutowy 2 3 4" xfId="302" xr:uid="{00000000-0005-0000-0000-000021000000}"/>
    <cellStyle name="Walutowy 2 4" xfId="204" xr:uid="{00000000-0005-0000-0000-0000F4000000}"/>
    <cellStyle name="Walutowy 2 4 2" xfId="265" xr:uid="{00000000-0005-0000-0000-0000F5000000}"/>
    <cellStyle name="Walutowy 2 4 3" xfId="304" xr:uid="{00000000-0005-0000-0000-000022000000}"/>
    <cellStyle name="Walutowy 2 5" xfId="205" xr:uid="{00000000-0005-0000-0000-0000F6000000}"/>
    <cellStyle name="Walutowy 2 5 2" xfId="266" xr:uid="{00000000-0005-0000-0000-0000F7000000}"/>
    <cellStyle name="Walutowy 2 5 3" xfId="307" xr:uid="{00000000-0005-0000-0000-000023000000}"/>
    <cellStyle name="Walutowy 2 6" xfId="206" xr:uid="{00000000-0005-0000-0000-0000F8000000}"/>
    <cellStyle name="Walutowy 2 6 2" xfId="267" xr:uid="{00000000-0005-0000-0000-0000F9000000}"/>
    <cellStyle name="Walutowy 2 7" xfId="207" xr:uid="{00000000-0005-0000-0000-0000FA000000}"/>
    <cellStyle name="Walutowy 2 7 2" xfId="268" xr:uid="{00000000-0005-0000-0000-0000FB000000}"/>
    <cellStyle name="Walutowy 2 8" xfId="269" xr:uid="{00000000-0005-0000-0000-0000FC000000}"/>
    <cellStyle name="Walutowy 3" xfId="208" xr:uid="{00000000-0005-0000-0000-0000FD000000}"/>
    <cellStyle name="Walutowy 3 2" xfId="209" xr:uid="{00000000-0005-0000-0000-0000FE000000}"/>
    <cellStyle name="Walutowy 3 2 2" xfId="210" xr:uid="{00000000-0005-0000-0000-0000FF000000}"/>
    <cellStyle name="Walutowy 3 2 2 2" xfId="270" xr:uid="{00000000-0005-0000-0000-000000010000}"/>
    <cellStyle name="Walutowy 3 2 3" xfId="211" xr:uid="{00000000-0005-0000-0000-000001010000}"/>
    <cellStyle name="Walutowy 3 2 3 2" xfId="271" xr:uid="{00000000-0005-0000-0000-000002010000}"/>
    <cellStyle name="Walutowy 3 2 4" xfId="212" xr:uid="{00000000-0005-0000-0000-000003010000}"/>
    <cellStyle name="Walutowy 3 2 4 2" xfId="272" xr:uid="{00000000-0005-0000-0000-000004010000}"/>
    <cellStyle name="Walutowy 3 2 5" xfId="273" xr:uid="{00000000-0005-0000-0000-000005010000}"/>
    <cellStyle name="Walutowy 3 3" xfId="213" xr:uid="{00000000-0005-0000-0000-000006010000}"/>
    <cellStyle name="Walutowy 3 3 2" xfId="214" xr:uid="{00000000-0005-0000-0000-000007010000}"/>
    <cellStyle name="Walutowy 3 3 2 2" xfId="274" xr:uid="{00000000-0005-0000-0000-000008010000}"/>
    <cellStyle name="Walutowy 3 3 3" xfId="275" xr:uid="{00000000-0005-0000-0000-000009010000}"/>
    <cellStyle name="Walutowy 3 4" xfId="215" xr:uid="{00000000-0005-0000-0000-00000A010000}"/>
    <cellStyle name="Walutowy 3 4 2" xfId="276" xr:uid="{00000000-0005-0000-0000-00000B010000}"/>
    <cellStyle name="Walutowy 3 5" xfId="216" xr:uid="{00000000-0005-0000-0000-00000C010000}"/>
    <cellStyle name="Walutowy 3 5 2" xfId="277" xr:uid="{00000000-0005-0000-0000-00000D010000}"/>
    <cellStyle name="Walutowy 3 6" xfId="217" xr:uid="{00000000-0005-0000-0000-00000E010000}"/>
    <cellStyle name="Walutowy 3 6 2" xfId="278" xr:uid="{00000000-0005-0000-0000-00000F010000}"/>
    <cellStyle name="Walutowy 3 7" xfId="218" xr:uid="{00000000-0005-0000-0000-000010010000}"/>
    <cellStyle name="Walutowy 3 7 2" xfId="279" xr:uid="{00000000-0005-0000-0000-000011010000}"/>
    <cellStyle name="Walutowy 3 8" xfId="280" xr:uid="{00000000-0005-0000-0000-000012010000}"/>
    <cellStyle name="Walutowy 3 9" xfId="308" xr:uid="{00000000-0005-0000-0000-000024000000}"/>
    <cellStyle name="Walutowy 4" xfId="219" xr:uid="{00000000-0005-0000-0000-000013010000}"/>
    <cellStyle name="Walutowy 4 2" xfId="220" xr:uid="{00000000-0005-0000-0000-000014010000}"/>
    <cellStyle name="Walutowy 4 2 2" xfId="281" xr:uid="{00000000-0005-0000-0000-000015010000}"/>
    <cellStyle name="Walutowy 4 3" xfId="221" xr:uid="{00000000-0005-0000-0000-000016010000}"/>
    <cellStyle name="Walutowy 4 3 2" xfId="282" xr:uid="{00000000-0005-0000-0000-000017010000}"/>
    <cellStyle name="Walutowy 4 4" xfId="222" xr:uid="{00000000-0005-0000-0000-000018010000}"/>
    <cellStyle name="Walutowy 4 4 2" xfId="283" xr:uid="{00000000-0005-0000-0000-000019010000}"/>
    <cellStyle name="Walutowy 4 5" xfId="284" xr:uid="{00000000-0005-0000-0000-00001A010000}"/>
    <cellStyle name="Walutowy 5" xfId="223" xr:uid="{00000000-0005-0000-0000-00001B010000}"/>
    <cellStyle name="Walutowy 5 2" xfId="224" xr:uid="{00000000-0005-0000-0000-00001C010000}"/>
    <cellStyle name="Walutowy 5 2 2" xfId="285" xr:uid="{00000000-0005-0000-0000-00001D010000}"/>
    <cellStyle name="Walutowy 5 3" xfId="286" xr:uid="{00000000-0005-0000-0000-00001E010000}"/>
    <cellStyle name="Walutowy 6" xfId="225" xr:uid="{00000000-0005-0000-0000-00001F010000}"/>
    <cellStyle name="Walutowy 6 2" xfId="287" xr:uid="{00000000-0005-0000-0000-000020010000}"/>
    <cellStyle name="Walutowy 7" xfId="226" xr:uid="{00000000-0005-0000-0000-000021010000}"/>
    <cellStyle name="Walutowy 7 2" xfId="288" xr:uid="{00000000-0005-0000-0000-000022010000}"/>
  </cellStyles>
  <dxfs count="0"/>
  <tableStyles count="0" defaultTableStyle="TableStyleMedium9" defaultPivotStyle="PivotStyleLight16"/>
  <colors>
    <mruColors>
      <color rgb="FFFFFF99"/>
      <color rgb="FFFFFF66"/>
      <color rgb="FFFAA0FA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0639F-344A-465A-9C6A-AE101232160A}">
  <sheetPr>
    <pageSetUpPr fitToPage="1"/>
  </sheetPr>
  <dimension ref="A1:M244"/>
  <sheetViews>
    <sheetView tabSelected="1" topLeftCell="A196" zoomScaleNormal="100" workbookViewId="0">
      <selection activeCell="B12" sqref="B12"/>
    </sheetView>
  </sheetViews>
  <sheetFormatPr defaultRowHeight="14.25"/>
  <cols>
    <col min="1" max="1" width="3.625" bestFit="1" customWidth="1"/>
    <col min="2" max="2" width="69.375" customWidth="1"/>
    <col min="3" max="3" width="15.875" customWidth="1"/>
    <col min="4" max="4" width="19.125" customWidth="1"/>
    <col min="5" max="5" width="16.875" customWidth="1"/>
    <col min="6" max="6" width="17.5" customWidth="1"/>
    <col min="7" max="7" width="10" customWidth="1"/>
    <col min="8" max="8" width="4.375" bestFit="1" customWidth="1"/>
    <col min="9" max="9" width="13.375" customWidth="1"/>
    <col min="10" max="10" width="17" customWidth="1"/>
    <col min="11" max="11" width="7.125" customWidth="1"/>
    <col min="12" max="12" width="17.25" customWidth="1"/>
    <col min="13" max="13" width="16.375" customWidth="1"/>
  </cols>
  <sheetData>
    <row r="1" spans="1:13" ht="15">
      <c r="A1" s="2"/>
      <c r="B1" s="1"/>
      <c r="C1" s="2"/>
      <c r="D1" s="1"/>
      <c r="E1" s="1"/>
      <c r="F1" s="1"/>
      <c r="G1" s="3"/>
      <c r="H1" s="4"/>
      <c r="I1" s="5"/>
      <c r="J1" s="5"/>
      <c r="K1" s="2"/>
      <c r="L1" s="131" t="s">
        <v>256</v>
      </c>
      <c r="M1" s="132"/>
    </row>
    <row r="2" spans="1:13" ht="15">
      <c r="A2" s="2"/>
      <c r="B2" s="1"/>
      <c r="C2" s="2"/>
      <c r="D2" s="1"/>
      <c r="E2" s="1"/>
      <c r="F2" s="1"/>
      <c r="G2" s="3"/>
      <c r="H2" s="4"/>
      <c r="I2" s="5"/>
      <c r="J2" s="5"/>
      <c r="K2" s="2"/>
      <c r="L2" s="32"/>
      <c r="M2" s="32"/>
    </row>
    <row r="3" spans="1:13" ht="18.75">
      <c r="A3" s="135" t="s">
        <v>257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</row>
    <row r="4" spans="1:13">
      <c r="A4" s="133" t="s">
        <v>0</v>
      </c>
      <c r="B4" s="133" t="s">
        <v>20</v>
      </c>
      <c r="C4" s="136" t="s">
        <v>21</v>
      </c>
      <c r="D4" s="137"/>
      <c r="E4" s="136" t="s">
        <v>24</v>
      </c>
      <c r="F4" s="137"/>
      <c r="G4" s="133" t="s">
        <v>4</v>
      </c>
      <c r="H4" s="138" t="s">
        <v>3</v>
      </c>
      <c r="I4" s="133" t="s">
        <v>25</v>
      </c>
      <c r="J4" s="133" t="s">
        <v>26</v>
      </c>
      <c r="K4" s="133" t="s">
        <v>19</v>
      </c>
      <c r="L4" s="133" t="s">
        <v>270</v>
      </c>
      <c r="M4" s="133" t="s">
        <v>269</v>
      </c>
    </row>
    <row r="5" spans="1:13">
      <c r="A5" s="134"/>
      <c r="B5" s="134"/>
      <c r="C5" s="105" t="s">
        <v>22</v>
      </c>
      <c r="D5" s="105" t="s">
        <v>23</v>
      </c>
      <c r="E5" s="105" t="s">
        <v>22</v>
      </c>
      <c r="F5" s="105" t="s">
        <v>23</v>
      </c>
      <c r="G5" s="134"/>
      <c r="H5" s="139"/>
      <c r="I5" s="134"/>
      <c r="J5" s="134"/>
      <c r="K5" s="134"/>
      <c r="L5" s="134"/>
      <c r="M5" s="134"/>
    </row>
    <row r="6" spans="1:13" ht="15">
      <c r="A6" s="26">
        <v>1</v>
      </c>
      <c r="B6" s="25">
        <v>2</v>
      </c>
      <c r="C6" s="27">
        <v>3</v>
      </c>
      <c r="D6" s="25">
        <v>4</v>
      </c>
      <c r="E6" s="25">
        <v>5</v>
      </c>
      <c r="F6" s="25">
        <v>6</v>
      </c>
      <c r="G6" s="25">
        <v>7</v>
      </c>
      <c r="H6" s="28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</row>
    <row r="7" spans="1:13" ht="15">
      <c r="A7" s="128" t="s">
        <v>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76.5">
      <c r="A8" s="33">
        <v>1</v>
      </c>
      <c r="B8" s="34" t="s">
        <v>293</v>
      </c>
      <c r="C8" s="35" t="s">
        <v>27</v>
      </c>
      <c r="D8" s="35" t="s">
        <v>28</v>
      </c>
      <c r="E8" s="77"/>
      <c r="F8" s="77"/>
      <c r="G8" s="36" t="s">
        <v>1</v>
      </c>
      <c r="H8" s="37">
        <v>1</v>
      </c>
      <c r="I8" s="38"/>
      <c r="J8" s="39">
        <f>I8*H8</f>
        <v>0</v>
      </c>
      <c r="K8" s="40"/>
      <c r="L8" s="41">
        <f t="shared" ref="L8:L71" si="0">J8*K8</f>
        <v>0</v>
      </c>
      <c r="M8" s="42">
        <f t="shared" ref="M8:M71" si="1">J8*K8+J8</f>
        <v>0</v>
      </c>
    </row>
    <row r="9" spans="1:13" ht="76.5">
      <c r="A9" s="33">
        <v>2</v>
      </c>
      <c r="B9" s="34" t="s">
        <v>294</v>
      </c>
      <c r="C9" s="35" t="s">
        <v>29</v>
      </c>
      <c r="D9" s="35" t="s">
        <v>28</v>
      </c>
      <c r="E9" s="77"/>
      <c r="F9" s="77"/>
      <c r="G9" s="36" t="s">
        <v>1</v>
      </c>
      <c r="H9" s="37">
        <v>2</v>
      </c>
      <c r="I9" s="38"/>
      <c r="J9" s="39">
        <f t="shared" ref="J9:J72" si="2">I9*H9</f>
        <v>0</v>
      </c>
      <c r="K9" s="40"/>
      <c r="L9" s="41">
        <f t="shared" si="0"/>
        <v>0</v>
      </c>
      <c r="M9" s="42">
        <f t="shared" si="1"/>
        <v>0</v>
      </c>
    </row>
    <row r="10" spans="1:13" ht="38.25">
      <c r="A10" s="33">
        <v>3</v>
      </c>
      <c r="B10" s="34" t="s">
        <v>295</v>
      </c>
      <c r="C10" s="35" t="s">
        <v>30</v>
      </c>
      <c r="D10" s="35" t="s">
        <v>28</v>
      </c>
      <c r="E10" s="77"/>
      <c r="F10" s="77"/>
      <c r="G10" s="36" t="s">
        <v>1</v>
      </c>
      <c r="H10" s="37">
        <v>2</v>
      </c>
      <c r="I10" s="38"/>
      <c r="J10" s="39">
        <f t="shared" si="2"/>
        <v>0</v>
      </c>
      <c r="K10" s="40"/>
      <c r="L10" s="41">
        <f t="shared" si="0"/>
        <v>0</v>
      </c>
      <c r="M10" s="42">
        <f t="shared" si="1"/>
        <v>0</v>
      </c>
    </row>
    <row r="11" spans="1:13" ht="51.75" customHeight="1">
      <c r="A11" s="33">
        <v>4</v>
      </c>
      <c r="B11" s="34" t="s">
        <v>296</v>
      </c>
      <c r="C11" s="35" t="s">
        <v>31</v>
      </c>
      <c r="D11" s="35" t="s">
        <v>28</v>
      </c>
      <c r="E11" s="77"/>
      <c r="F11" s="77"/>
      <c r="G11" s="43" t="s">
        <v>32</v>
      </c>
      <c r="H11" s="37">
        <v>3</v>
      </c>
      <c r="I11" s="38"/>
      <c r="J11" s="39">
        <f t="shared" si="2"/>
        <v>0</v>
      </c>
      <c r="K11" s="40"/>
      <c r="L11" s="41">
        <f t="shared" si="0"/>
        <v>0</v>
      </c>
      <c r="M11" s="42">
        <f t="shared" si="1"/>
        <v>0</v>
      </c>
    </row>
    <row r="12" spans="1:13" ht="63.75">
      <c r="A12" s="33">
        <v>5</v>
      </c>
      <c r="B12" s="34" t="s">
        <v>297</v>
      </c>
      <c r="C12" s="35" t="s">
        <v>33</v>
      </c>
      <c r="D12" s="35" t="s">
        <v>28</v>
      </c>
      <c r="E12" s="77"/>
      <c r="F12" s="77"/>
      <c r="G12" s="43" t="s">
        <v>34</v>
      </c>
      <c r="H12" s="37">
        <v>5</v>
      </c>
      <c r="I12" s="38"/>
      <c r="J12" s="39">
        <f t="shared" si="2"/>
        <v>0</v>
      </c>
      <c r="K12" s="40"/>
      <c r="L12" s="41">
        <f t="shared" si="0"/>
        <v>0</v>
      </c>
      <c r="M12" s="42">
        <f t="shared" si="1"/>
        <v>0</v>
      </c>
    </row>
    <row r="13" spans="1:13" ht="51">
      <c r="A13" s="33">
        <v>6</v>
      </c>
      <c r="B13" s="34" t="s">
        <v>298</v>
      </c>
      <c r="C13" s="35" t="s">
        <v>35</v>
      </c>
      <c r="D13" s="35" t="s">
        <v>28</v>
      </c>
      <c r="E13" s="77"/>
      <c r="F13" s="77"/>
      <c r="G13" s="44" t="s">
        <v>1</v>
      </c>
      <c r="H13" s="37">
        <v>1</v>
      </c>
      <c r="I13" s="38"/>
      <c r="J13" s="39">
        <f t="shared" si="2"/>
        <v>0</v>
      </c>
      <c r="K13" s="40"/>
      <c r="L13" s="41">
        <f t="shared" si="0"/>
        <v>0</v>
      </c>
      <c r="M13" s="42">
        <f t="shared" si="1"/>
        <v>0</v>
      </c>
    </row>
    <row r="14" spans="1:13" ht="38.25">
      <c r="A14" s="33">
        <v>7</v>
      </c>
      <c r="B14" s="34" t="s">
        <v>299</v>
      </c>
      <c r="C14" s="35" t="s">
        <v>36</v>
      </c>
      <c r="D14" s="35" t="s">
        <v>28</v>
      </c>
      <c r="E14" s="77"/>
      <c r="F14" s="77"/>
      <c r="G14" s="36" t="s">
        <v>1</v>
      </c>
      <c r="H14" s="37">
        <v>1</v>
      </c>
      <c r="I14" s="38"/>
      <c r="J14" s="39">
        <f t="shared" si="2"/>
        <v>0</v>
      </c>
      <c r="K14" s="40"/>
      <c r="L14" s="41">
        <f t="shared" si="0"/>
        <v>0</v>
      </c>
      <c r="M14" s="42">
        <f t="shared" si="1"/>
        <v>0</v>
      </c>
    </row>
    <row r="15" spans="1:13" ht="63.75">
      <c r="A15" s="33">
        <v>8</v>
      </c>
      <c r="B15" s="34" t="s">
        <v>300</v>
      </c>
      <c r="C15" s="35" t="s">
        <v>37</v>
      </c>
      <c r="D15" s="35" t="s">
        <v>28</v>
      </c>
      <c r="E15" s="77"/>
      <c r="F15" s="77"/>
      <c r="G15" s="36" t="s">
        <v>38</v>
      </c>
      <c r="H15" s="37">
        <v>10</v>
      </c>
      <c r="I15" s="38"/>
      <c r="J15" s="39">
        <f t="shared" si="2"/>
        <v>0</v>
      </c>
      <c r="K15" s="40"/>
      <c r="L15" s="41">
        <f t="shared" si="0"/>
        <v>0</v>
      </c>
      <c r="M15" s="42">
        <f t="shared" si="1"/>
        <v>0</v>
      </c>
    </row>
    <row r="16" spans="1:13" ht="51">
      <c r="A16" s="33">
        <v>9</v>
      </c>
      <c r="B16" s="98" t="s">
        <v>460</v>
      </c>
      <c r="C16" s="35" t="s">
        <v>39</v>
      </c>
      <c r="D16" s="35" t="s">
        <v>28</v>
      </c>
      <c r="E16" s="77"/>
      <c r="F16" s="77"/>
      <c r="G16" s="36" t="s">
        <v>1</v>
      </c>
      <c r="H16" s="37">
        <v>1</v>
      </c>
      <c r="I16" s="38"/>
      <c r="J16" s="39">
        <f t="shared" si="2"/>
        <v>0</v>
      </c>
      <c r="K16" s="40"/>
      <c r="L16" s="41">
        <f t="shared" si="0"/>
        <v>0</v>
      </c>
      <c r="M16" s="42">
        <f t="shared" si="1"/>
        <v>0</v>
      </c>
    </row>
    <row r="17" spans="1:13" ht="38.25">
      <c r="A17" s="33">
        <v>10</v>
      </c>
      <c r="B17" s="34" t="s">
        <v>301</v>
      </c>
      <c r="C17" s="36" t="s">
        <v>40</v>
      </c>
      <c r="D17" s="35" t="s">
        <v>28</v>
      </c>
      <c r="E17" s="77"/>
      <c r="F17" s="77"/>
      <c r="G17" s="36" t="s">
        <v>1</v>
      </c>
      <c r="H17" s="37">
        <v>2</v>
      </c>
      <c r="I17" s="38"/>
      <c r="J17" s="39">
        <f t="shared" si="2"/>
        <v>0</v>
      </c>
      <c r="K17" s="40"/>
      <c r="L17" s="41">
        <f t="shared" si="0"/>
        <v>0</v>
      </c>
      <c r="M17" s="42">
        <f t="shared" si="1"/>
        <v>0</v>
      </c>
    </row>
    <row r="18" spans="1:13" ht="25.5">
      <c r="A18" s="33">
        <v>11</v>
      </c>
      <c r="B18" s="34" t="s">
        <v>302</v>
      </c>
      <c r="C18" s="36" t="s">
        <v>41</v>
      </c>
      <c r="D18" s="35" t="s">
        <v>28</v>
      </c>
      <c r="E18" s="77"/>
      <c r="F18" s="77"/>
      <c r="G18" s="36" t="s">
        <v>1</v>
      </c>
      <c r="H18" s="37">
        <v>1</v>
      </c>
      <c r="I18" s="38"/>
      <c r="J18" s="39">
        <f t="shared" si="2"/>
        <v>0</v>
      </c>
      <c r="K18" s="40"/>
      <c r="L18" s="41">
        <f t="shared" si="0"/>
        <v>0</v>
      </c>
      <c r="M18" s="42">
        <f t="shared" si="1"/>
        <v>0</v>
      </c>
    </row>
    <row r="19" spans="1:13" ht="38.25">
      <c r="A19" s="33">
        <v>12</v>
      </c>
      <c r="B19" s="45" t="s">
        <v>303</v>
      </c>
      <c r="C19" s="35" t="s">
        <v>42</v>
      </c>
      <c r="D19" s="35" t="s">
        <v>28</v>
      </c>
      <c r="E19" s="77"/>
      <c r="F19" s="77"/>
      <c r="G19" s="36" t="s">
        <v>1</v>
      </c>
      <c r="H19" s="37">
        <v>1</v>
      </c>
      <c r="I19" s="38"/>
      <c r="J19" s="39">
        <f t="shared" si="2"/>
        <v>0</v>
      </c>
      <c r="K19" s="40"/>
      <c r="L19" s="41">
        <f t="shared" si="0"/>
        <v>0</v>
      </c>
      <c r="M19" s="42">
        <f t="shared" si="1"/>
        <v>0</v>
      </c>
    </row>
    <row r="20" spans="1:13" ht="38.25">
      <c r="A20" s="33">
        <v>13</v>
      </c>
      <c r="B20" s="34" t="s">
        <v>304</v>
      </c>
      <c r="C20" s="36" t="s">
        <v>43</v>
      </c>
      <c r="D20" s="35" t="s">
        <v>28</v>
      </c>
      <c r="E20" s="77"/>
      <c r="F20" s="77"/>
      <c r="G20" s="36" t="s">
        <v>1</v>
      </c>
      <c r="H20" s="37">
        <v>1</v>
      </c>
      <c r="I20" s="38"/>
      <c r="J20" s="39">
        <f t="shared" si="2"/>
        <v>0</v>
      </c>
      <c r="K20" s="40"/>
      <c r="L20" s="41">
        <f t="shared" si="0"/>
        <v>0</v>
      </c>
      <c r="M20" s="42">
        <f t="shared" si="1"/>
        <v>0</v>
      </c>
    </row>
    <row r="21" spans="1:13" ht="38.25">
      <c r="A21" s="33">
        <v>14</v>
      </c>
      <c r="B21" s="34" t="s">
        <v>305</v>
      </c>
      <c r="C21" s="35" t="s">
        <v>44</v>
      </c>
      <c r="D21" s="35" t="s">
        <v>28</v>
      </c>
      <c r="E21" s="77"/>
      <c r="F21" s="77"/>
      <c r="G21" s="36" t="s">
        <v>1</v>
      </c>
      <c r="H21" s="37">
        <v>1</v>
      </c>
      <c r="I21" s="38"/>
      <c r="J21" s="39">
        <f t="shared" si="2"/>
        <v>0</v>
      </c>
      <c r="K21" s="40"/>
      <c r="L21" s="41">
        <f t="shared" si="0"/>
        <v>0</v>
      </c>
      <c r="M21" s="42">
        <f t="shared" si="1"/>
        <v>0</v>
      </c>
    </row>
    <row r="22" spans="1:13" ht="51">
      <c r="A22" s="33">
        <v>15</v>
      </c>
      <c r="B22" s="34" t="s">
        <v>306</v>
      </c>
      <c r="C22" s="35" t="s">
        <v>45</v>
      </c>
      <c r="D22" s="35" t="s">
        <v>28</v>
      </c>
      <c r="E22" s="77"/>
      <c r="F22" s="77"/>
      <c r="G22" s="36" t="s">
        <v>32</v>
      </c>
      <c r="H22" s="37">
        <v>4</v>
      </c>
      <c r="I22" s="38"/>
      <c r="J22" s="39">
        <f t="shared" si="2"/>
        <v>0</v>
      </c>
      <c r="K22" s="40"/>
      <c r="L22" s="41">
        <f t="shared" si="0"/>
        <v>0</v>
      </c>
      <c r="M22" s="42">
        <f t="shared" si="1"/>
        <v>0</v>
      </c>
    </row>
    <row r="23" spans="1:13" ht="38.25">
      <c r="A23" s="33">
        <v>16</v>
      </c>
      <c r="B23" s="34" t="s">
        <v>307</v>
      </c>
      <c r="C23" s="35" t="s">
        <v>46</v>
      </c>
      <c r="D23" s="35" t="s">
        <v>28</v>
      </c>
      <c r="E23" s="77"/>
      <c r="F23" s="77"/>
      <c r="G23" s="36" t="s">
        <v>1</v>
      </c>
      <c r="H23" s="37">
        <v>10</v>
      </c>
      <c r="I23" s="38"/>
      <c r="J23" s="39">
        <f t="shared" si="2"/>
        <v>0</v>
      </c>
      <c r="K23" s="40"/>
      <c r="L23" s="41">
        <f t="shared" si="0"/>
        <v>0</v>
      </c>
      <c r="M23" s="42">
        <f t="shared" si="1"/>
        <v>0</v>
      </c>
    </row>
    <row r="24" spans="1:13" ht="63.75">
      <c r="A24" s="33">
        <v>17</v>
      </c>
      <c r="B24" s="34" t="s">
        <v>308</v>
      </c>
      <c r="C24" s="35" t="s">
        <v>47</v>
      </c>
      <c r="D24" s="35" t="s">
        <v>28</v>
      </c>
      <c r="E24" s="77"/>
      <c r="F24" s="77"/>
      <c r="G24" s="36" t="s">
        <v>1</v>
      </c>
      <c r="H24" s="37">
        <v>1</v>
      </c>
      <c r="I24" s="38"/>
      <c r="J24" s="39">
        <f t="shared" si="2"/>
        <v>0</v>
      </c>
      <c r="K24" s="40"/>
      <c r="L24" s="41">
        <f t="shared" si="0"/>
        <v>0</v>
      </c>
      <c r="M24" s="42">
        <f t="shared" si="1"/>
        <v>0</v>
      </c>
    </row>
    <row r="25" spans="1:13" ht="25.5">
      <c r="A25" s="33">
        <v>18</v>
      </c>
      <c r="B25" s="34" t="s">
        <v>309</v>
      </c>
      <c r="C25" s="46" t="s">
        <v>48</v>
      </c>
      <c r="D25" s="35" t="s">
        <v>28</v>
      </c>
      <c r="E25" s="77"/>
      <c r="F25" s="77"/>
      <c r="G25" s="44" t="s">
        <v>1</v>
      </c>
      <c r="H25" s="37">
        <v>2</v>
      </c>
      <c r="I25" s="38"/>
      <c r="J25" s="39">
        <f t="shared" si="2"/>
        <v>0</v>
      </c>
      <c r="K25" s="40"/>
      <c r="L25" s="41">
        <f t="shared" si="0"/>
        <v>0</v>
      </c>
      <c r="M25" s="42">
        <f t="shared" si="1"/>
        <v>0</v>
      </c>
    </row>
    <row r="26" spans="1:13" ht="38.25">
      <c r="A26" s="33">
        <v>19</v>
      </c>
      <c r="B26" s="34" t="s">
        <v>310</v>
      </c>
      <c r="C26" s="46" t="s">
        <v>49</v>
      </c>
      <c r="D26" s="35" t="s">
        <v>28</v>
      </c>
      <c r="E26" s="77"/>
      <c r="F26" s="77"/>
      <c r="G26" s="47" t="s">
        <v>1</v>
      </c>
      <c r="H26" s="37">
        <v>1</v>
      </c>
      <c r="I26" s="38"/>
      <c r="J26" s="39">
        <f t="shared" si="2"/>
        <v>0</v>
      </c>
      <c r="K26" s="40"/>
      <c r="L26" s="41">
        <f t="shared" si="0"/>
        <v>0</v>
      </c>
      <c r="M26" s="42">
        <f t="shared" si="1"/>
        <v>0</v>
      </c>
    </row>
    <row r="27" spans="1:13" ht="51">
      <c r="A27" s="33">
        <v>20</v>
      </c>
      <c r="B27" s="34" t="s">
        <v>311</v>
      </c>
      <c r="C27" s="36" t="s">
        <v>50</v>
      </c>
      <c r="D27" s="35" t="s">
        <v>28</v>
      </c>
      <c r="E27" s="77"/>
      <c r="F27" s="77"/>
      <c r="G27" s="47" t="s">
        <v>1</v>
      </c>
      <c r="H27" s="37">
        <v>1</v>
      </c>
      <c r="I27" s="38"/>
      <c r="J27" s="39">
        <f t="shared" si="2"/>
        <v>0</v>
      </c>
      <c r="K27" s="40"/>
      <c r="L27" s="41">
        <f t="shared" si="0"/>
        <v>0</v>
      </c>
      <c r="M27" s="42">
        <f t="shared" si="1"/>
        <v>0</v>
      </c>
    </row>
    <row r="28" spans="1:13" ht="51">
      <c r="A28" s="33">
        <v>21</v>
      </c>
      <c r="B28" s="98" t="s">
        <v>458</v>
      </c>
      <c r="C28" s="36" t="s">
        <v>51</v>
      </c>
      <c r="D28" s="35" t="s">
        <v>28</v>
      </c>
      <c r="E28" s="77"/>
      <c r="F28" s="77"/>
      <c r="G28" s="47" t="s">
        <v>1</v>
      </c>
      <c r="H28" s="37">
        <v>3</v>
      </c>
      <c r="I28" s="38"/>
      <c r="J28" s="39">
        <f t="shared" si="2"/>
        <v>0</v>
      </c>
      <c r="K28" s="40"/>
      <c r="L28" s="41">
        <f t="shared" si="0"/>
        <v>0</v>
      </c>
      <c r="M28" s="42">
        <f t="shared" si="1"/>
        <v>0</v>
      </c>
    </row>
    <row r="29" spans="1:13" ht="38.25">
      <c r="A29" s="33">
        <v>22</v>
      </c>
      <c r="B29" s="34" t="s">
        <v>312</v>
      </c>
      <c r="C29" s="36" t="s">
        <v>52</v>
      </c>
      <c r="D29" s="48" t="s">
        <v>53</v>
      </c>
      <c r="E29" s="77"/>
      <c r="F29" s="77"/>
      <c r="G29" s="36" t="s">
        <v>54</v>
      </c>
      <c r="H29" s="37">
        <v>2</v>
      </c>
      <c r="I29" s="38"/>
      <c r="J29" s="39">
        <f t="shared" si="2"/>
        <v>0</v>
      </c>
      <c r="K29" s="40"/>
      <c r="L29" s="41">
        <f t="shared" si="0"/>
        <v>0</v>
      </c>
      <c r="M29" s="42">
        <f t="shared" si="1"/>
        <v>0</v>
      </c>
    </row>
    <row r="30" spans="1:13" ht="25.5">
      <c r="A30" s="33">
        <v>23</v>
      </c>
      <c r="B30" s="34" t="s">
        <v>313</v>
      </c>
      <c r="C30" s="36">
        <v>75620</v>
      </c>
      <c r="D30" s="36" t="s">
        <v>55</v>
      </c>
      <c r="E30" s="77"/>
      <c r="F30" s="77"/>
      <c r="G30" s="36" t="s">
        <v>1</v>
      </c>
      <c r="H30" s="37">
        <v>1</v>
      </c>
      <c r="I30" s="38"/>
      <c r="J30" s="39">
        <f t="shared" si="2"/>
        <v>0</v>
      </c>
      <c r="K30" s="40"/>
      <c r="L30" s="41">
        <f t="shared" si="0"/>
        <v>0</v>
      </c>
      <c r="M30" s="42">
        <f t="shared" si="1"/>
        <v>0</v>
      </c>
    </row>
    <row r="31" spans="1:13" ht="63.75">
      <c r="A31" s="33">
        <v>24</v>
      </c>
      <c r="B31" s="34" t="s">
        <v>314</v>
      </c>
      <c r="C31" s="35" t="s">
        <v>56</v>
      </c>
      <c r="D31" s="35" t="s">
        <v>28</v>
      </c>
      <c r="E31" s="77"/>
      <c r="F31" s="77"/>
      <c r="G31" s="35" t="s">
        <v>57</v>
      </c>
      <c r="H31" s="37">
        <v>1</v>
      </c>
      <c r="I31" s="38"/>
      <c r="J31" s="39">
        <f t="shared" si="2"/>
        <v>0</v>
      </c>
      <c r="K31" s="40"/>
      <c r="L31" s="41">
        <f t="shared" si="0"/>
        <v>0</v>
      </c>
      <c r="M31" s="42">
        <f t="shared" si="1"/>
        <v>0</v>
      </c>
    </row>
    <row r="32" spans="1:13" ht="38.25">
      <c r="A32" s="33">
        <v>25</v>
      </c>
      <c r="B32" s="34" t="s">
        <v>315</v>
      </c>
      <c r="C32" s="36" t="s">
        <v>58</v>
      </c>
      <c r="D32" s="35" t="s">
        <v>28</v>
      </c>
      <c r="E32" s="77"/>
      <c r="F32" s="77"/>
      <c r="G32" s="49" t="s">
        <v>1</v>
      </c>
      <c r="H32" s="37">
        <v>2</v>
      </c>
      <c r="I32" s="38"/>
      <c r="J32" s="39">
        <f t="shared" si="2"/>
        <v>0</v>
      </c>
      <c r="K32" s="40"/>
      <c r="L32" s="41">
        <f t="shared" si="0"/>
        <v>0</v>
      </c>
      <c r="M32" s="42">
        <f t="shared" si="1"/>
        <v>0</v>
      </c>
    </row>
    <row r="33" spans="1:13" ht="40.5" customHeight="1">
      <c r="A33" s="33">
        <v>26</v>
      </c>
      <c r="B33" s="34" t="s">
        <v>316</v>
      </c>
      <c r="C33" s="35" t="s">
        <v>59</v>
      </c>
      <c r="D33" s="35" t="s">
        <v>28</v>
      </c>
      <c r="E33" s="77"/>
      <c r="F33" s="77"/>
      <c r="G33" s="35" t="s">
        <v>60</v>
      </c>
      <c r="H33" s="37">
        <v>2</v>
      </c>
      <c r="I33" s="38"/>
      <c r="J33" s="39">
        <f t="shared" si="2"/>
        <v>0</v>
      </c>
      <c r="K33" s="40"/>
      <c r="L33" s="41">
        <f t="shared" si="0"/>
        <v>0</v>
      </c>
      <c r="M33" s="42">
        <f t="shared" si="1"/>
        <v>0</v>
      </c>
    </row>
    <row r="34" spans="1:13" ht="38.25">
      <c r="A34" s="33">
        <v>27</v>
      </c>
      <c r="B34" s="34" t="s">
        <v>317</v>
      </c>
      <c r="C34" s="36" t="s">
        <v>61</v>
      </c>
      <c r="D34" s="35" t="s">
        <v>28</v>
      </c>
      <c r="E34" s="77"/>
      <c r="F34" s="77"/>
      <c r="G34" s="43" t="s">
        <v>62</v>
      </c>
      <c r="H34" s="37">
        <v>3</v>
      </c>
      <c r="I34" s="38"/>
      <c r="J34" s="39">
        <f t="shared" si="2"/>
        <v>0</v>
      </c>
      <c r="K34" s="40"/>
      <c r="L34" s="41">
        <f t="shared" si="0"/>
        <v>0</v>
      </c>
      <c r="M34" s="42">
        <f t="shared" si="1"/>
        <v>0</v>
      </c>
    </row>
    <row r="35" spans="1:13" ht="38.25">
      <c r="A35" s="33">
        <v>28</v>
      </c>
      <c r="B35" s="34" t="s">
        <v>318</v>
      </c>
      <c r="C35" s="36" t="s">
        <v>63</v>
      </c>
      <c r="D35" s="35" t="s">
        <v>28</v>
      </c>
      <c r="E35" s="77"/>
      <c r="F35" s="77"/>
      <c r="G35" s="49" t="s">
        <v>1</v>
      </c>
      <c r="H35" s="37">
        <v>2</v>
      </c>
      <c r="I35" s="38"/>
      <c r="J35" s="39">
        <f t="shared" si="2"/>
        <v>0</v>
      </c>
      <c r="K35" s="40"/>
      <c r="L35" s="41">
        <f t="shared" si="0"/>
        <v>0</v>
      </c>
      <c r="M35" s="42">
        <f t="shared" si="1"/>
        <v>0</v>
      </c>
    </row>
    <row r="36" spans="1:13" ht="38.25">
      <c r="A36" s="33">
        <v>29</v>
      </c>
      <c r="B36" s="34" t="s">
        <v>319</v>
      </c>
      <c r="C36" s="36" t="s">
        <v>64</v>
      </c>
      <c r="D36" s="35" t="s">
        <v>28</v>
      </c>
      <c r="E36" s="77"/>
      <c r="F36" s="77"/>
      <c r="G36" s="49" t="s">
        <v>1</v>
      </c>
      <c r="H36" s="37">
        <v>4</v>
      </c>
      <c r="I36" s="38"/>
      <c r="J36" s="39">
        <f t="shared" si="2"/>
        <v>0</v>
      </c>
      <c r="K36" s="40"/>
      <c r="L36" s="41">
        <f t="shared" si="0"/>
        <v>0</v>
      </c>
      <c r="M36" s="42">
        <f t="shared" si="1"/>
        <v>0</v>
      </c>
    </row>
    <row r="37" spans="1:13" ht="25.5">
      <c r="A37" s="33">
        <v>30</v>
      </c>
      <c r="B37" s="34" t="s">
        <v>320</v>
      </c>
      <c r="C37" s="36" t="s">
        <v>65</v>
      </c>
      <c r="D37" s="35" t="s">
        <v>28</v>
      </c>
      <c r="E37" s="77"/>
      <c r="F37" s="77"/>
      <c r="G37" s="36" t="s">
        <v>66</v>
      </c>
      <c r="H37" s="37">
        <v>2</v>
      </c>
      <c r="I37" s="38"/>
      <c r="J37" s="39">
        <f t="shared" si="2"/>
        <v>0</v>
      </c>
      <c r="K37" s="40"/>
      <c r="L37" s="41">
        <f t="shared" si="0"/>
        <v>0</v>
      </c>
      <c r="M37" s="42">
        <f t="shared" si="1"/>
        <v>0</v>
      </c>
    </row>
    <row r="38" spans="1:13" ht="38.25">
      <c r="A38" s="33">
        <v>31</v>
      </c>
      <c r="B38" s="34" t="s">
        <v>321</v>
      </c>
      <c r="C38" s="36" t="s">
        <v>67</v>
      </c>
      <c r="D38" s="35" t="s">
        <v>28</v>
      </c>
      <c r="E38" s="77"/>
      <c r="F38" s="77"/>
      <c r="G38" s="36" t="s">
        <v>1</v>
      </c>
      <c r="H38" s="37">
        <v>2</v>
      </c>
      <c r="I38" s="38"/>
      <c r="J38" s="39">
        <f t="shared" si="2"/>
        <v>0</v>
      </c>
      <c r="K38" s="40"/>
      <c r="L38" s="41">
        <f t="shared" si="0"/>
        <v>0</v>
      </c>
      <c r="M38" s="42">
        <f t="shared" si="1"/>
        <v>0</v>
      </c>
    </row>
    <row r="39" spans="1:13" ht="38.25">
      <c r="A39" s="33">
        <v>32</v>
      </c>
      <c r="B39" s="34" t="s">
        <v>322</v>
      </c>
      <c r="C39" s="36" t="s">
        <v>68</v>
      </c>
      <c r="D39" s="35" t="s">
        <v>28</v>
      </c>
      <c r="E39" s="77"/>
      <c r="F39" s="77"/>
      <c r="G39" s="49" t="s">
        <v>1</v>
      </c>
      <c r="H39" s="37">
        <v>2</v>
      </c>
      <c r="I39" s="38"/>
      <c r="J39" s="39">
        <f t="shared" si="2"/>
        <v>0</v>
      </c>
      <c r="K39" s="40"/>
      <c r="L39" s="41">
        <f t="shared" si="0"/>
        <v>0</v>
      </c>
      <c r="M39" s="42">
        <f t="shared" si="1"/>
        <v>0</v>
      </c>
    </row>
    <row r="40" spans="1:13" ht="25.5">
      <c r="A40" s="33">
        <v>33</v>
      </c>
      <c r="B40" s="34" t="s">
        <v>323</v>
      </c>
      <c r="C40" s="36" t="s">
        <v>69</v>
      </c>
      <c r="D40" s="35" t="s">
        <v>28</v>
      </c>
      <c r="E40" s="77"/>
      <c r="F40" s="77"/>
      <c r="G40" s="49" t="s">
        <v>1</v>
      </c>
      <c r="H40" s="37">
        <v>2</v>
      </c>
      <c r="I40" s="38"/>
      <c r="J40" s="39">
        <f t="shared" si="2"/>
        <v>0</v>
      </c>
      <c r="K40" s="40"/>
      <c r="L40" s="41">
        <f t="shared" si="0"/>
        <v>0</v>
      </c>
      <c r="M40" s="42">
        <f t="shared" si="1"/>
        <v>0</v>
      </c>
    </row>
    <row r="41" spans="1:13" ht="25.5">
      <c r="A41" s="33">
        <v>34</v>
      </c>
      <c r="B41" s="34" t="s">
        <v>324</v>
      </c>
      <c r="C41" s="35" t="s">
        <v>70</v>
      </c>
      <c r="D41" s="35" t="s">
        <v>28</v>
      </c>
      <c r="E41" s="77"/>
      <c r="F41" s="77"/>
      <c r="G41" s="47" t="s">
        <v>1</v>
      </c>
      <c r="H41" s="37">
        <v>1</v>
      </c>
      <c r="I41" s="38"/>
      <c r="J41" s="39">
        <f t="shared" si="2"/>
        <v>0</v>
      </c>
      <c r="K41" s="40"/>
      <c r="L41" s="41">
        <f t="shared" si="0"/>
        <v>0</v>
      </c>
      <c r="M41" s="42">
        <f t="shared" si="1"/>
        <v>0</v>
      </c>
    </row>
    <row r="42" spans="1:13" ht="25.5">
      <c r="A42" s="33">
        <v>35</v>
      </c>
      <c r="B42" s="34" t="s">
        <v>325</v>
      </c>
      <c r="C42" s="36" t="s">
        <v>71</v>
      </c>
      <c r="D42" s="35" t="s">
        <v>28</v>
      </c>
      <c r="E42" s="77"/>
      <c r="F42" s="77"/>
      <c r="G42" s="47" t="s">
        <v>1</v>
      </c>
      <c r="H42" s="37">
        <v>1</v>
      </c>
      <c r="I42" s="38"/>
      <c r="J42" s="39">
        <f t="shared" si="2"/>
        <v>0</v>
      </c>
      <c r="K42" s="40"/>
      <c r="L42" s="41">
        <f t="shared" si="0"/>
        <v>0</v>
      </c>
      <c r="M42" s="42">
        <f t="shared" si="1"/>
        <v>0</v>
      </c>
    </row>
    <row r="43" spans="1:13" ht="38.25">
      <c r="A43" s="33">
        <v>36</v>
      </c>
      <c r="B43" s="34" t="s">
        <v>326</v>
      </c>
      <c r="C43" s="36" t="s">
        <v>72</v>
      </c>
      <c r="D43" s="35" t="s">
        <v>28</v>
      </c>
      <c r="E43" s="77"/>
      <c r="F43" s="77"/>
      <c r="G43" s="49" t="s">
        <v>1</v>
      </c>
      <c r="H43" s="37">
        <v>1</v>
      </c>
      <c r="I43" s="38"/>
      <c r="J43" s="39">
        <f t="shared" si="2"/>
        <v>0</v>
      </c>
      <c r="K43" s="40"/>
      <c r="L43" s="41">
        <f t="shared" si="0"/>
        <v>0</v>
      </c>
      <c r="M43" s="42">
        <f t="shared" si="1"/>
        <v>0</v>
      </c>
    </row>
    <row r="44" spans="1:13" ht="51">
      <c r="A44" s="33">
        <v>37</v>
      </c>
      <c r="B44" s="34" t="s">
        <v>327</v>
      </c>
      <c r="C44" s="35" t="s">
        <v>73</v>
      </c>
      <c r="D44" s="35" t="s">
        <v>28</v>
      </c>
      <c r="E44" s="77"/>
      <c r="F44" s="77"/>
      <c r="G44" s="36" t="s">
        <v>1</v>
      </c>
      <c r="H44" s="37">
        <v>1</v>
      </c>
      <c r="I44" s="38"/>
      <c r="J44" s="39">
        <f t="shared" si="2"/>
        <v>0</v>
      </c>
      <c r="K44" s="40"/>
      <c r="L44" s="41">
        <f t="shared" si="0"/>
        <v>0</v>
      </c>
      <c r="M44" s="42">
        <f t="shared" si="1"/>
        <v>0</v>
      </c>
    </row>
    <row r="45" spans="1:13" ht="51">
      <c r="A45" s="33">
        <v>38</v>
      </c>
      <c r="B45" s="34" t="s">
        <v>328</v>
      </c>
      <c r="C45" s="35" t="s">
        <v>74</v>
      </c>
      <c r="D45" s="35" t="s">
        <v>28</v>
      </c>
      <c r="E45" s="77"/>
      <c r="F45" s="77"/>
      <c r="G45" s="36" t="s">
        <v>1</v>
      </c>
      <c r="H45" s="37">
        <v>2</v>
      </c>
      <c r="I45" s="38"/>
      <c r="J45" s="39">
        <f t="shared" si="2"/>
        <v>0</v>
      </c>
      <c r="K45" s="40"/>
      <c r="L45" s="41">
        <f t="shared" si="0"/>
        <v>0</v>
      </c>
      <c r="M45" s="42">
        <f t="shared" si="1"/>
        <v>0</v>
      </c>
    </row>
    <row r="46" spans="1:13" ht="25.5">
      <c r="A46" s="33">
        <v>39</v>
      </c>
      <c r="B46" s="34" t="s">
        <v>329</v>
      </c>
      <c r="C46" s="35" t="s">
        <v>75</v>
      </c>
      <c r="D46" s="35" t="s">
        <v>28</v>
      </c>
      <c r="E46" s="77"/>
      <c r="F46" s="77"/>
      <c r="G46" s="36" t="s">
        <v>76</v>
      </c>
      <c r="H46" s="37">
        <v>2</v>
      </c>
      <c r="I46" s="38"/>
      <c r="J46" s="39">
        <f t="shared" si="2"/>
        <v>0</v>
      </c>
      <c r="K46" s="40"/>
      <c r="L46" s="41">
        <f t="shared" si="0"/>
        <v>0</v>
      </c>
      <c r="M46" s="42">
        <f t="shared" si="1"/>
        <v>0</v>
      </c>
    </row>
    <row r="47" spans="1:13" ht="38.25">
      <c r="A47" s="33">
        <v>40</v>
      </c>
      <c r="B47" s="34" t="s">
        <v>330</v>
      </c>
      <c r="C47" s="36" t="s">
        <v>77</v>
      </c>
      <c r="D47" s="35" t="s">
        <v>28</v>
      </c>
      <c r="E47" s="77"/>
      <c r="F47" s="77"/>
      <c r="G47" s="36" t="s">
        <v>1</v>
      </c>
      <c r="H47" s="37">
        <v>1</v>
      </c>
      <c r="I47" s="38"/>
      <c r="J47" s="39">
        <f t="shared" si="2"/>
        <v>0</v>
      </c>
      <c r="K47" s="40"/>
      <c r="L47" s="41">
        <f t="shared" si="0"/>
        <v>0</v>
      </c>
      <c r="M47" s="42">
        <f t="shared" si="1"/>
        <v>0</v>
      </c>
    </row>
    <row r="48" spans="1:13" ht="38.25">
      <c r="A48" s="33">
        <v>41</v>
      </c>
      <c r="B48" s="34" t="s">
        <v>331</v>
      </c>
      <c r="C48" s="36" t="s">
        <v>78</v>
      </c>
      <c r="D48" s="35" t="s">
        <v>28</v>
      </c>
      <c r="E48" s="77"/>
      <c r="F48" s="77"/>
      <c r="G48" s="36" t="s">
        <v>1</v>
      </c>
      <c r="H48" s="37">
        <v>1</v>
      </c>
      <c r="I48" s="38"/>
      <c r="J48" s="39">
        <f t="shared" si="2"/>
        <v>0</v>
      </c>
      <c r="K48" s="40"/>
      <c r="L48" s="41">
        <f t="shared" si="0"/>
        <v>0</v>
      </c>
      <c r="M48" s="42">
        <f t="shared" si="1"/>
        <v>0</v>
      </c>
    </row>
    <row r="49" spans="1:13" ht="38.25">
      <c r="A49" s="33">
        <v>42</v>
      </c>
      <c r="B49" s="34" t="s">
        <v>332</v>
      </c>
      <c r="C49" s="36" t="s">
        <v>79</v>
      </c>
      <c r="D49" s="35" t="s">
        <v>28</v>
      </c>
      <c r="E49" s="77"/>
      <c r="F49" s="77"/>
      <c r="G49" s="36" t="s">
        <v>1</v>
      </c>
      <c r="H49" s="37">
        <v>1</v>
      </c>
      <c r="I49" s="38"/>
      <c r="J49" s="39">
        <f t="shared" si="2"/>
        <v>0</v>
      </c>
      <c r="K49" s="40"/>
      <c r="L49" s="41">
        <f t="shared" si="0"/>
        <v>0</v>
      </c>
      <c r="M49" s="42">
        <f t="shared" si="1"/>
        <v>0</v>
      </c>
    </row>
    <row r="50" spans="1:13" ht="25.5">
      <c r="A50" s="33">
        <v>43</v>
      </c>
      <c r="B50" s="34" t="s">
        <v>333</v>
      </c>
      <c r="C50" s="36" t="s">
        <v>80</v>
      </c>
      <c r="D50" s="35" t="s">
        <v>28</v>
      </c>
      <c r="E50" s="77"/>
      <c r="F50" s="77"/>
      <c r="G50" s="36" t="s">
        <v>81</v>
      </c>
      <c r="H50" s="37">
        <v>1</v>
      </c>
      <c r="I50" s="38"/>
      <c r="J50" s="39">
        <f t="shared" si="2"/>
        <v>0</v>
      </c>
      <c r="K50" s="40"/>
      <c r="L50" s="41">
        <f t="shared" si="0"/>
        <v>0</v>
      </c>
      <c r="M50" s="42">
        <f t="shared" si="1"/>
        <v>0</v>
      </c>
    </row>
    <row r="51" spans="1:13" ht="25.5">
      <c r="A51" s="33">
        <v>44</v>
      </c>
      <c r="B51" s="34" t="s">
        <v>334</v>
      </c>
      <c r="C51" s="36" t="s">
        <v>82</v>
      </c>
      <c r="D51" s="35" t="s">
        <v>28</v>
      </c>
      <c r="E51" s="77"/>
      <c r="F51" s="77"/>
      <c r="G51" s="47" t="s">
        <v>1</v>
      </c>
      <c r="H51" s="37">
        <v>2</v>
      </c>
      <c r="I51" s="38"/>
      <c r="J51" s="39">
        <f t="shared" si="2"/>
        <v>0</v>
      </c>
      <c r="K51" s="40"/>
      <c r="L51" s="41">
        <f t="shared" si="0"/>
        <v>0</v>
      </c>
      <c r="M51" s="42">
        <f t="shared" si="1"/>
        <v>0</v>
      </c>
    </row>
    <row r="52" spans="1:13" ht="25.5">
      <c r="A52" s="33">
        <v>45</v>
      </c>
      <c r="B52" s="34" t="s">
        <v>83</v>
      </c>
      <c r="C52" s="35" t="s">
        <v>84</v>
      </c>
      <c r="D52" s="35" t="s">
        <v>28</v>
      </c>
      <c r="E52" s="77"/>
      <c r="F52" s="77"/>
      <c r="G52" s="35" t="s">
        <v>85</v>
      </c>
      <c r="H52" s="37">
        <v>2</v>
      </c>
      <c r="I52" s="38"/>
      <c r="J52" s="39">
        <f t="shared" si="2"/>
        <v>0</v>
      </c>
      <c r="K52" s="40"/>
      <c r="L52" s="41">
        <f t="shared" si="0"/>
        <v>0</v>
      </c>
      <c r="M52" s="42">
        <f t="shared" si="1"/>
        <v>0</v>
      </c>
    </row>
    <row r="53" spans="1:13" ht="25.5">
      <c r="A53" s="33">
        <v>46</v>
      </c>
      <c r="B53" s="34" t="s">
        <v>86</v>
      </c>
      <c r="C53" s="36" t="s">
        <v>87</v>
      </c>
      <c r="D53" s="35" t="s">
        <v>28</v>
      </c>
      <c r="E53" s="77"/>
      <c r="F53" s="77"/>
      <c r="G53" s="35" t="s">
        <v>88</v>
      </c>
      <c r="H53" s="37">
        <v>1</v>
      </c>
      <c r="I53" s="38"/>
      <c r="J53" s="39">
        <f t="shared" si="2"/>
        <v>0</v>
      </c>
      <c r="K53" s="40"/>
      <c r="L53" s="41">
        <f t="shared" si="0"/>
        <v>0</v>
      </c>
      <c r="M53" s="42">
        <f t="shared" si="1"/>
        <v>0</v>
      </c>
    </row>
    <row r="54" spans="1:13" ht="25.5">
      <c r="A54" s="33">
        <v>47</v>
      </c>
      <c r="B54" s="34" t="s">
        <v>89</v>
      </c>
      <c r="C54" s="36" t="s">
        <v>90</v>
      </c>
      <c r="D54" s="35" t="s">
        <v>28</v>
      </c>
      <c r="E54" s="77"/>
      <c r="F54" s="77"/>
      <c r="G54" s="35" t="s">
        <v>1</v>
      </c>
      <c r="H54" s="37">
        <v>1</v>
      </c>
      <c r="I54" s="38"/>
      <c r="J54" s="39">
        <f t="shared" si="2"/>
        <v>0</v>
      </c>
      <c r="K54" s="40"/>
      <c r="L54" s="41">
        <f t="shared" si="0"/>
        <v>0</v>
      </c>
      <c r="M54" s="42">
        <f t="shared" si="1"/>
        <v>0</v>
      </c>
    </row>
    <row r="55" spans="1:13" ht="51">
      <c r="A55" s="33">
        <v>48</v>
      </c>
      <c r="B55" s="34" t="s">
        <v>335</v>
      </c>
      <c r="C55" s="36" t="s">
        <v>91</v>
      </c>
      <c r="D55" s="35" t="s">
        <v>28</v>
      </c>
      <c r="E55" s="77"/>
      <c r="F55" s="77"/>
      <c r="G55" s="49" t="s">
        <v>1</v>
      </c>
      <c r="H55" s="37">
        <v>1</v>
      </c>
      <c r="I55" s="38"/>
      <c r="J55" s="39">
        <f t="shared" si="2"/>
        <v>0</v>
      </c>
      <c r="K55" s="40"/>
      <c r="L55" s="41">
        <f t="shared" si="0"/>
        <v>0</v>
      </c>
      <c r="M55" s="42">
        <f t="shared" si="1"/>
        <v>0</v>
      </c>
    </row>
    <row r="56" spans="1:13" ht="25.5">
      <c r="A56" s="33">
        <v>49</v>
      </c>
      <c r="B56" s="34" t="s">
        <v>336</v>
      </c>
      <c r="C56" s="36" t="s">
        <v>92</v>
      </c>
      <c r="D56" s="35" t="s">
        <v>28</v>
      </c>
      <c r="E56" s="77"/>
      <c r="F56" s="77"/>
      <c r="G56" s="49" t="s">
        <v>1</v>
      </c>
      <c r="H56" s="37">
        <v>1</v>
      </c>
      <c r="I56" s="38"/>
      <c r="J56" s="39">
        <f t="shared" si="2"/>
        <v>0</v>
      </c>
      <c r="K56" s="40"/>
      <c r="L56" s="41">
        <f t="shared" si="0"/>
        <v>0</v>
      </c>
      <c r="M56" s="42">
        <f t="shared" si="1"/>
        <v>0</v>
      </c>
    </row>
    <row r="57" spans="1:13" ht="38.25">
      <c r="A57" s="33">
        <v>50</v>
      </c>
      <c r="B57" s="34" t="s">
        <v>337</v>
      </c>
      <c r="C57" s="36" t="s">
        <v>93</v>
      </c>
      <c r="D57" s="35" t="s">
        <v>28</v>
      </c>
      <c r="E57" s="77"/>
      <c r="F57" s="77"/>
      <c r="G57" s="49" t="s">
        <v>1</v>
      </c>
      <c r="H57" s="37">
        <v>1</v>
      </c>
      <c r="I57" s="38"/>
      <c r="J57" s="39">
        <f t="shared" si="2"/>
        <v>0</v>
      </c>
      <c r="K57" s="40"/>
      <c r="L57" s="41">
        <f t="shared" si="0"/>
        <v>0</v>
      </c>
      <c r="M57" s="42">
        <f t="shared" si="1"/>
        <v>0</v>
      </c>
    </row>
    <row r="58" spans="1:13" ht="25.5">
      <c r="A58" s="33">
        <v>51</v>
      </c>
      <c r="B58" s="34" t="s">
        <v>338</v>
      </c>
      <c r="C58" s="35" t="s">
        <v>94</v>
      </c>
      <c r="D58" s="35" t="s">
        <v>28</v>
      </c>
      <c r="E58" s="77"/>
      <c r="F58" s="77"/>
      <c r="G58" s="49" t="s">
        <v>1</v>
      </c>
      <c r="H58" s="37">
        <v>1</v>
      </c>
      <c r="I58" s="38"/>
      <c r="J58" s="39">
        <f t="shared" si="2"/>
        <v>0</v>
      </c>
      <c r="K58" s="40"/>
      <c r="L58" s="41">
        <f t="shared" si="0"/>
        <v>0</v>
      </c>
      <c r="M58" s="42">
        <f t="shared" si="1"/>
        <v>0</v>
      </c>
    </row>
    <row r="59" spans="1:13" ht="63.75">
      <c r="A59" s="33">
        <v>52</v>
      </c>
      <c r="B59" s="34" t="s">
        <v>339</v>
      </c>
      <c r="C59" s="36" t="s">
        <v>95</v>
      </c>
      <c r="D59" s="35" t="s">
        <v>28</v>
      </c>
      <c r="E59" s="77"/>
      <c r="F59" s="77"/>
      <c r="G59" s="49" t="s">
        <v>1</v>
      </c>
      <c r="H59" s="37">
        <v>1</v>
      </c>
      <c r="I59" s="38"/>
      <c r="J59" s="39">
        <f t="shared" si="2"/>
        <v>0</v>
      </c>
      <c r="K59" s="40"/>
      <c r="L59" s="41">
        <f t="shared" si="0"/>
        <v>0</v>
      </c>
      <c r="M59" s="42">
        <f t="shared" si="1"/>
        <v>0</v>
      </c>
    </row>
    <row r="60" spans="1:13" ht="38.25">
      <c r="A60" s="33">
        <v>53</v>
      </c>
      <c r="B60" s="34" t="s">
        <v>340</v>
      </c>
      <c r="C60" s="35" t="s">
        <v>96</v>
      </c>
      <c r="D60" s="35" t="s">
        <v>28</v>
      </c>
      <c r="E60" s="77"/>
      <c r="F60" s="77"/>
      <c r="G60" s="44" t="s">
        <v>1</v>
      </c>
      <c r="H60" s="37">
        <v>2</v>
      </c>
      <c r="I60" s="38"/>
      <c r="J60" s="39">
        <f t="shared" si="2"/>
        <v>0</v>
      </c>
      <c r="K60" s="40"/>
      <c r="L60" s="41">
        <f t="shared" si="0"/>
        <v>0</v>
      </c>
      <c r="M60" s="42">
        <f t="shared" si="1"/>
        <v>0</v>
      </c>
    </row>
    <row r="61" spans="1:13" ht="38.25">
      <c r="A61" s="33">
        <v>54</v>
      </c>
      <c r="B61" s="34" t="s">
        <v>341</v>
      </c>
      <c r="C61" s="36" t="s">
        <v>97</v>
      </c>
      <c r="D61" s="35" t="s">
        <v>28</v>
      </c>
      <c r="E61" s="77"/>
      <c r="F61" s="77"/>
      <c r="G61" s="43" t="s">
        <v>76</v>
      </c>
      <c r="H61" s="37">
        <v>1</v>
      </c>
      <c r="I61" s="38"/>
      <c r="J61" s="39">
        <f t="shared" si="2"/>
        <v>0</v>
      </c>
      <c r="K61" s="40"/>
      <c r="L61" s="41">
        <f t="shared" si="0"/>
        <v>0</v>
      </c>
      <c r="M61" s="42">
        <f t="shared" si="1"/>
        <v>0</v>
      </c>
    </row>
    <row r="62" spans="1:13" ht="25.5">
      <c r="A62" s="33">
        <v>55</v>
      </c>
      <c r="B62" s="34" t="s">
        <v>342</v>
      </c>
      <c r="C62" s="46" t="s">
        <v>98</v>
      </c>
      <c r="D62" s="35" t="s">
        <v>28</v>
      </c>
      <c r="E62" s="77"/>
      <c r="F62" s="77"/>
      <c r="G62" s="47" t="s">
        <v>1</v>
      </c>
      <c r="H62" s="37">
        <v>2</v>
      </c>
      <c r="I62" s="38"/>
      <c r="J62" s="39">
        <f t="shared" si="2"/>
        <v>0</v>
      </c>
      <c r="K62" s="40"/>
      <c r="L62" s="41">
        <f t="shared" si="0"/>
        <v>0</v>
      </c>
      <c r="M62" s="42">
        <f t="shared" si="1"/>
        <v>0</v>
      </c>
    </row>
    <row r="63" spans="1:13" ht="25.5">
      <c r="A63" s="33">
        <v>56</v>
      </c>
      <c r="B63" s="34" t="s">
        <v>343</v>
      </c>
      <c r="C63" s="36" t="s">
        <v>99</v>
      </c>
      <c r="D63" s="35" t="s">
        <v>28</v>
      </c>
      <c r="E63" s="77"/>
      <c r="F63" s="77"/>
      <c r="G63" s="47" t="s">
        <v>1</v>
      </c>
      <c r="H63" s="37">
        <v>2</v>
      </c>
      <c r="I63" s="38"/>
      <c r="J63" s="39">
        <f t="shared" si="2"/>
        <v>0</v>
      </c>
      <c r="K63" s="40"/>
      <c r="L63" s="41">
        <f t="shared" si="0"/>
        <v>0</v>
      </c>
      <c r="M63" s="42">
        <f t="shared" si="1"/>
        <v>0</v>
      </c>
    </row>
    <row r="64" spans="1:13" ht="63.75">
      <c r="A64" s="33">
        <v>57</v>
      </c>
      <c r="B64" s="34" t="s">
        <v>344</v>
      </c>
      <c r="C64" s="35" t="s">
        <v>100</v>
      </c>
      <c r="D64" s="35" t="s">
        <v>28</v>
      </c>
      <c r="E64" s="77"/>
      <c r="F64" s="77"/>
      <c r="G64" s="44" t="s">
        <v>1</v>
      </c>
      <c r="H64" s="37">
        <v>2</v>
      </c>
      <c r="I64" s="38"/>
      <c r="J64" s="39">
        <f t="shared" si="2"/>
        <v>0</v>
      </c>
      <c r="K64" s="40"/>
      <c r="L64" s="41">
        <f t="shared" si="0"/>
        <v>0</v>
      </c>
      <c r="M64" s="42">
        <f t="shared" si="1"/>
        <v>0</v>
      </c>
    </row>
    <row r="65" spans="1:13" ht="38.25">
      <c r="A65" s="33">
        <v>58</v>
      </c>
      <c r="B65" s="98" t="s">
        <v>345</v>
      </c>
      <c r="C65" s="36" t="s">
        <v>101</v>
      </c>
      <c r="D65" s="35" t="s">
        <v>28</v>
      </c>
      <c r="E65" s="77"/>
      <c r="F65" s="77"/>
      <c r="G65" s="43" t="s">
        <v>60</v>
      </c>
      <c r="H65" s="37">
        <v>2</v>
      </c>
      <c r="I65" s="38"/>
      <c r="J65" s="39">
        <f t="shared" si="2"/>
        <v>0</v>
      </c>
      <c r="K65" s="40"/>
      <c r="L65" s="41">
        <f t="shared" si="0"/>
        <v>0</v>
      </c>
      <c r="M65" s="42">
        <f t="shared" si="1"/>
        <v>0</v>
      </c>
    </row>
    <row r="66" spans="1:13" ht="52.5" customHeight="1">
      <c r="A66" s="33">
        <v>59</v>
      </c>
      <c r="B66" s="34" t="s">
        <v>346</v>
      </c>
      <c r="C66" s="36" t="s">
        <v>102</v>
      </c>
      <c r="D66" s="35" t="s">
        <v>28</v>
      </c>
      <c r="E66" s="77"/>
      <c r="F66" s="77"/>
      <c r="G66" s="36" t="s">
        <v>1</v>
      </c>
      <c r="H66" s="37">
        <v>2</v>
      </c>
      <c r="I66" s="38"/>
      <c r="J66" s="39">
        <f t="shared" si="2"/>
        <v>0</v>
      </c>
      <c r="K66" s="40"/>
      <c r="L66" s="41">
        <f t="shared" si="0"/>
        <v>0</v>
      </c>
      <c r="M66" s="42">
        <f t="shared" si="1"/>
        <v>0</v>
      </c>
    </row>
    <row r="67" spans="1:13" ht="63.75">
      <c r="A67" s="33">
        <v>60</v>
      </c>
      <c r="B67" s="34" t="s">
        <v>347</v>
      </c>
      <c r="C67" s="35" t="s">
        <v>103</v>
      </c>
      <c r="D67" s="35" t="s">
        <v>28</v>
      </c>
      <c r="E67" s="77"/>
      <c r="F67" s="77"/>
      <c r="G67" s="36" t="s">
        <v>1</v>
      </c>
      <c r="H67" s="37">
        <v>2</v>
      </c>
      <c r="I67" s="38"/>
      <c r="J67" s="39">
        <f t="shared" si="2"/>
        <v>0</v>
      </c>
      <c r="K67" s="40"/>
      <c r="L67" s="41">
        <f t="shared" si="0"/>
        <v>0</v>
      </c>
      <c r="M67" s="42">
        <f t="shared" si="1"/>
        <v>0</v>
      </c>
    </row>
    <row r="68" spans="1:13" ht="75.75" customHeight="1">
      <c r="A68" s="33">
        <v>61</v>
      </c>
      <c r="B68" s="34" t="s">
        <v>348</v>
      </c>
      <c r="C68" s="36" t="s">
        <v>104</v>
      </c>
      <c r="D68" s="35" t="s">
        <v>28</v>
      </c>
      <c r="E68" s="77"/>
      <c r="F68" s="77"/>
      <c r="G68" s="43" t="s">
        <v>105</v>
      </c>
      <c r="H68" s="37">
        <v>2</v>
      </c>
      <c r="I68" s="38"/>
      <c r="J68" s="39">
        <f t="shared" si="2"/>
        <v>0</v>
      </c>
      <c r="K68" s="40"/>
      <c r="L68" s="41">
        <f t="shared" si="0"/>
        <v>0</v>
      </c>
      <c r="M68" s="42">
        <f t="shared" si="1"/>
        <v>0</v>
      </c>
    </row>
    <row r="69" spans="1:13" ht="63.75">
      <c r="A69" s="33">
        <v>62</v>
      </c>
      <c r="B69" s="98" t="s">
        <v>456</v>
      </c>
      <c r="C69" s="36" t="s">
        <v>106</v>
      </c>
      <c r="D69" s="35" t="s">
        <v>28</v>
      </c>
      <c r="E69" s="77"/>
      <c r="F69" s="77"/>
      <c r="G69" s="49" t="s">
        <v>1</v>
      </c>
      <c r="H69" s="37">
        <v>2</v>
      </c>
      <c r="I69" s="38"/>
      <c r="J69" s="39">
        <f t="shared" si="2"/>
        <v>0</v>
      </c>
      <c r="K69" s="40"/>
      <c r="L69" s="41">
        <f t="shared" si="0"/>
        <v>0</v>
      </c>
      <c r="M69" s="42">
        <f t="shared" si="1"/>
        <v>0</v>
      </c>
    </row>
    <row r="70" spans="1:13" ht="63.75">
      <c r="A70" s="33">
        <v>63</v>
      </c>
      <c r="B70" s="98" t="s">
        <v>349</v>
      </c>
      <c r="C70" s="36" t="s">
        <v>107</v>
      </c>
      <c r="D70" s="35" t="s">
        <v>28</v>
      </c>
      <c r="E70" s="77"/>
      <c r="F70" s="77"/>
      <c r="G70" s="49" t="s">
        <v>1</v>
      </c>
      <c r="H70" s="37">
        <v>1</v>
      </c>
      <c r="I70" s="38"/>
      <c r="J70" s="39">
        <f t="shared" si="2"/>
        <v>0</v>
      </c>
      <c r="K70" s="40"/>
      <c r="L70" s="41">
        <f t="shared" si="0"/>
        <v>0</v>
      </c>
      <c r="M70" s="42">
        <f t="shared" si="1"/>
        <v>0</v>
      </c>
    </row>
    <row r="71" spans="1:13" ht="63.75">
      <c r="A71" s="33">
        <v>64</v>
      </c>
      <c r="B71" s="115" t="s">
        <v>350</v>
      </c>
      <c r="C71" s="36" t="s">
        <v>108</v>
      </c>
      <c r="D71" s="35" t="s">
        <v>28</v>
      </c>
      <c r="E71" s="77"/>
      <c r="F71" s="77"/>
      <c r="G71" s="49" t="s">
        <v>1</v>
      </c>
      <c r="H71" s="37">
        <v>1</v>
      </c>
      <c r="I71" s="38"/>
      <c r="J71" s="39">
        <f t="shared" si="2"/>
        <v>0</v>
      </c>
      <c r="K71" s="40"/>
      <c r="L71" s="41">
        <f t="shared" si="0"/>
        <v>0</v>
      </c>
      <c r="M71" s="42">
        <f t="shared" si="1"/>
        <v>0</v>
      </c>
    </row>
    <row r="72" spans="1:13" ht="63.75">
      <c r="A72" s="33">
        <v>65</v>
      </c>
      <c r="B72" s="115" t="s">
        <v>351</v>
      </c>
      <c r="C72" s="36" t="s">
        <v>109</v>
      </c>
      <c r="D72" s="35" t="s">
        <v>28</v>
      </c>
      <c r="E72" s="77"/>
      <c r="F72" s="77"/>
      <c r="G72" s="44" t="s">
        <v>110</v>
      </c>
      <c r="H72" s="37">
        <v>1</v>
      </c>
      <c r="I72" s="38"/>
      <c r="J72" s="39">
        <f t="shared" si="2"/>
        <v>0</v>
      </c>
      <c r="K72" s="40"/>
      <c r="L72" s="41">
        <f t="shared" ref="L72:L135" si="3">J72*K72</f>
        <v>0</v>
      </c>
      <c r="M72" s="42">
        <f t="shared" ref="M72:M135" si="4">J72*K72+J72</f>
        <v>0</v>
      </c>
    </row>
    <row r="73" spans="1:13" ht="38.25">
      <c r="A73" s="33">
        <v>66</v>
      </c>
      <c r="B73" s="115" t="s">
        <v>352</v>
      </c>
      <c r="C73" s="106" t="s">
        <v>111</v>
      </c>
      <c r="D73" s="35" t="s">
        <v>28</v>
      </c>
      <c r="E73" s="77"/>
      <c r="F73" s="77"/>
      <c r="G73" s="49" t="s">
        <v>1</v>
      </c>
      <c r="H73" s="37">
        <v>2</v>
      </c>
      <c r="I73" s="38"/>
      <c r="J73" s="39">
        <f t="shared" ref="J73:J136" si="5">I73*H73</f>
        <v>0</v>
      </c>
      <c r="K73" s="40"/>
      <c r="L73" s="41">
        <f t="shared" si="3"/>
        <v>0</v>
      </c>
      <c r="M73" s="42">
        <f t="shared" si="4"/>
        <v>0</v>
      </c>
    </row>
    <row r="74" spans="1:13" ht="51">
      <c r="A74" s="33">
        <v>67</v>
      </c>
      <c r="B74" s="98" t="s">
        <v>353</v>
      </c>
      <c r="C74" s="36" t="s">
        <v>112</v>
      </c>
      <c r="D74" s="35" t="s">
        <v>28</v>
      </c>
      <c r="E74" s="77"/>
      <c r="F74" s="77"/>
      <c r="G74" s="44" t="s">
        <v>32</v>
      </c>
      <c r="H74" s="37">
        <v>1</v>
      </c>
      <c r="I74" s="38"/>
      <c r="J74" s="39">
        <f t="shared" si="5"/>
        <v>0</v>
      </c>
      <c r="K74" s="40"/>
      <c r="L74" s="41">
        <f t="shared" si="3"/>
        <v>0</v>
      </c>
      <c r="M74" s="42">
        <f t="shared" si="4"/>
        <v>0</v>
      </c>
    </row>
    <row r="75" spans="1:13" ht="51">
      <c r="A75" s="33">
        <v>68</v>
      </c>
      <c r="B75" s="115" t="s">
        <v>354</v>
      </c>
      <c r="C75" s="36" t="s">
        <v>113</v>
      </c>
      <c r="D75" s="35" t="s">
        <v>28</v>
      </c>
      <c r="E75" s="77"/>
      <c r="F75" s="77"/>
      <c r="G75" s="49" t="s">
        <v>1</v>
      </c>
      <c r="H75" s="37">
        <v>2</v>
      </c>
      <c r="I75" s="38"/>
      <c r="J75" s="39">
        <f t="shared" si="5"/>
        <v>0</v>
      </c>
      <c r="K75" s="40"/>
      <c r="L75" s="41">
        <f t="shared" si="3"/>
        <v>0</v>
      </c>
      <c r="M75" s="42">
        <f t="shared" si="4"/>
        <v>0</v>
      </c>
    </row>
    <row r="76" spans="1:13" ht="38.25">
      <c r="A76" s="33">
        <v>69</v>
      </c>
      <c r="B76" s="34" t="s">
        <v>355</v>
      </c>
      <c r="C76" s="36" t="s">
        <v>58</v>
      </c>
      <c r="D76" s="35" t="s">
        <v>28</v>
      </c>
      <c r="E76" s="77"/>
      <c r="F76" s="77"/>
      <c r="G76" s="49" t="s">
        <v>1</v>
      </c>
      <c r="H76" s="37">
        <v>2</v>
      </c>
      <c r="I76" s="38"/>
      <c r="J76" s="39">
        <f t="shared" si="5"/>
        <v>0</v>
      </c>
      <c r="K76" s="40"/>
      <c r="L76" s="41">
        <f t="shared" si="3"/>
        <v>0</v>
      </c>
      <c r="M76" s="42">
        <f t="shared" si="4"/>
        <v>0</v>
      </c>
    </row>
    <row r="77" spans="1:13" ht="63.75">
      <c r="A77" s="33">
        <v>70</v>
      </c>
      <c r="B77" s="34" t="s">
        <v>356</v>
      </c>
      <c r="C77" s="36" t="s">
        <v>114</v>
      </c>
      <c r="D77" s="35" t="s">
        <v>28</v>
      </c>
      <c r="E77" s="77"/>
      <c r="F77" s="77"/>
      <c r="G77" s="49" t="s">
        <v>1</v>
      </c>
      <c r="H77" s="37">
        <v>2</v>
      </c>
      <c r="I77" s="38"/>
      <c r="J77" s="39">
        <f t="shared" si="5"/>
        <v>0</v>
      </c>
      <c r="K77" s="40"/>
      <c r="L77" s="41">
        <f t="shared" si="3"/>
        <v>0</v>
      </c>
      <c r="M77" s="42">
        <f t="shared" si="4"/>
        <v>0</v>
      </c>
    </row>
    <row r="78" spans="1:13" ht="51">
      <c r="A78" s="33">
        <v>71</v>
      </c>
      <c r="B78" s="34" t="s">
        <v>357</v>
      </c>
      <c r="C78" s="36" t="s">
        <v>115</v>
      </c>
      <c r="D78" s="35" t="s">
        <v>28</v>
      </c>
      <c r="E78" s="77"/>
      <c r="F78" s="77"/>
      <c r="G78" s="49" t="s">
        <v>1</v>
      </c>
      <c r="H78" s="37">
        <v>2</v>
      </c>
      <c r="I78" s="38"/>
      <c r="J78" s="39">
        <f t="shared" si="5"/>
        <v>0</v>
      </c>
      <c r="K78" s="40"/>
      <c r="L78" s="41">
        <f t="shared" si="3"/>
        <v>0</v>
      </c>
      <c r="M78" s="42">
        <f t="shared" si="4"/>
        <v>0</v>
      </c>
    </row>
    <row r="79" spans="1:13" ht="51">
      <c r="A79" s="33">
        <v>72</v>
      </c>
      <c r="B79" s="34" t="s">
        <v>358</v>
      </c>
      <c r="C79" s="36" t="s">
        <v>61</v>
      </c>
      <c r="D79" s="35" t="s">
        <v>28</v>
      </c>
      <c r="E79" s="77"/>
      <c r="F79" s="77"/>
      <c r="G79" s="44" t="s">
        <v>62</v>
      </c>
      <c r="H79" s="37">
        <v>2</v>
      </c>
      <c r="I79" s="38"/>
      <c r="J79" s="39">
        <f t="shared" si="5"/>
        <v>0</v>
      </c>
      <c r="K79" s="40"/>
      <c r="L79" s="41">
        <f t="shared" si="3"/>
        <v>0</v>
      </c>
      <c r="M79" s="42">
        <f t="shared" si="4"/>
        <v>0</v>
      </c>
    </row>
    <row r="80" spans="1:13" ht="25.5">
      <c r="A80" s="33">
        <v>73</v>
      </c>
      <c r="B80" s="34" t="s">
        <v>359</v>
      </c>
      <c r="C80" s="44" t="s">
        <v>116</v>
      </c>
      <c r="D80" s="35" t="s">
        <v>28</v>
      </c>
      <c r="E80" s="77"/>
      <c r="F80" s="77"/>
      <c r="G80" s="49" t="s">
        <v>1</v>
      </c>
      <c r="H80" s="37">
        <v>2</v>
      </c>
      <c r="I80" s="38"/>
      <c r="J80" s="39">
        <f t="shared" si="5"/>
        <v>0</v>
      </c>
      <c r="K80" s="40"/>
      <c r="L80" s="41">
        <f t="shared" si="3"/>
        <v>0</v>
      </c>
      <c r="M80" s="42">
        <f t="shared" si="4"/>
        <v>0</v>
      </c>
    </row>
    <row r="81" spans="1:13" ht="25.5">
      <c r="A81" s="33">
        <v>74</v>
      </c>
      <c r="B81" s="34" t="s">
        <v>360</v>
      </c>
      <c r="C81" s="44" t="s">
        <v>117</v>
      </c>
      <c r="D81" s="35" t="s">
        <v>28</v>
      </c>
      <c r="E81" s="77"/>
      <c r="F81" s="77"/>
      <c r="G81" s="49" t="s">
        <v>2</v>
      </c>
      <c r="H81" s="37">
        <v>1</v>
      </c>
      <c r="I81" s="38"/>
      <c r="J81" s="39">
        <f t="shared" si="5"/>
        <v>0</v>
      </c>
      <c r="K81" s="40"/>
      <c r="L81" s="41">
        <f t="shared" si="3"/>
        <v>0</v>
      </c>
      <c r="M81" s="42">
        <f t="shared" si="4"/>
        <v>0</v>
      </c>
    </row>
    <row r="82" spans="1:13" ht="38.25">
      <c r="A82" s="33">
        <v>75</v>
      </c>
      <c r="B82" s="34" t="s">
        <v>361</v>
      </c>
      <c r="C82" s="44" t="s">
        <v>118</v>
      </c>
      <c r="D82" s="35" t="s">
        <v>28</v>
      </c>
      <c r="E82" s="77"/>
      <c r="F82" s="77"/>
      <c r="G82" s="49" t="s">
        <v>1</v>
      </c>
      <c r="H82" s="37">
        <v>2</v>
      </c>
      <c r="I82" s="38"/>
      <c r="J82" s="39">
        <f t="shared" si="5"/>
        <v>0</v>
      </c>
      <c r="K82" s="40"/>
      <c r="L82" s="41">
        <f t="shared" si="3"/>
        <v>0</v>
      </c>
      <c r="M82" s="42">
        <f t="shared" si="4"/>
        <v>0</v>
      </c>
    </row>
    <row r="83" spans="1:13" ht="38.25">
      <c r="A83" s="33">
        <v>76</v>
      </c>
      <c r="B83" s="34" t="s">
        <v>362</v>
      </c>
      <c r="C83" s="44" t="s">
        <v>119</v>
      </c>
      <c r="D83" s="35" t="s">
        <v>28</v>
      </c>
      <c r="E83" s="77"/>
      <c r="F83" s="77"/>
      <c r="G83" s="49" t="s">
        <v>1</v>
      </c>
      <c r="H83" s="37">
        <v>2</v>
      </c>
      <c r="I83" s="38"/>
      <c r="J83" s="39">
        <f t="shared" si="5"/>
        <v>0</v>
      </c>
      <c r="K83" s="40"/>
      <c r="L83" s="41">
        <f t="shared" si="3"/>
        <v>0</v>
      </c>
      <c r="M83" s="42">
        <f t="shared" si="4"/>
        <v>0</v>
      </c>
    </row>
    <row r="84" spans="1:13" ht="25.5">
      <c r="A84" s="33">
        <v>77</v>
      </c>
      <c r="B84" s="34" t="s">
        <v>363</v>
      </c>
      <c r="C84" s="44" t="s">
        <v>120</v>
      </c>
      <c r="D84" s="35" t="s">
        <v>28</v>
      </c>
      <c r="E84" s="77"/>
      <c r="F84" s="77"/>
      <c r="G84" s="49" t="s">
        <v>1</v>
      </c>
      <c r="H84" s="37">
        <v>2</v>
      </c>
      <c r="I84" s="38"/>
      <c r="J84" s="39">
        <f t="shared" si="5"/>
        <v>0</v>
      </c>
      <c r="K84" s="40"/>
      <c r="L84" s="41">
        <f t="shared" si="3"/>
        <v>0</v>
      </c>
      <c r="M84" s="42">
        <f t="shared" si="4"/>
        <v>0</v>
      </c>
    </row>
    <row r="85" spans="1:13" ht="25.5">
      <c r="A85" s="33">
        <v>78</v>
      </c>
      <c r="B85" s="34" t="s">
        <v>364</v>
      </c>
      <c r="C85" s="46" t="s">
        <v>48</v>
      </c>
      <c r="D85" s="35" t="s">
        <v>28</v>
      </c>
      <c r="E85" s="77"/>
      <c r="F85" s="77"/>
      <c r="G85" s="49" t="s">
        <v>1</v>
      </c>
      <c r="H85" s="37">
        <v>1</v>
      </c>
      <c r="I85" s="38"/>
      <c r="J85" s="39">
        <f t="shared" si="5"/>
        <v>0</v>
      </c>
      <c r="K85" s="40"/>
      <c r="L85" s="41">
        <f t="shared" si="3"/>
        <v>0</v>
      </c>
      <c r="M85" s="42">
        <f t="shared" si="4"/>
        <v>0</v>
      </c>
    </row>
    <row r="86" spans="1:13" ht="25.5">
      <c r="A86" s="33">
        <v>79</v>
      </c>
      <c r="B86" s="34" t="s">
        <v>365</v>
      </c>
      <c r="C86" s="46" t="s">
        <v>49</v>
      </c>
      <c r="D86" s="35" t="s">
        <v>28</v>
      </c>
      <c r="E86" s="77"/>
      <c r="F86" s="77"/>
      <c r="G86" s="49" t="s">
        <v>1</v>
      </c>
      <c r="H86" s="37">
        <v>1</v>
      </c>
      <c r="I86" s="38"/>
      <c r="J86" s="39">
        <f t="shared" si="5"/>
        <v>0</v>
      </c>
      <c r="K86" s="40"/>
      <c r="L86" s="41">
        <f t="shared" si="3"/>
        <v>0</v>
      </c>
      <c r="M86" s="42">
        <f t="shared" si="4"/>
        <v>0</v>
      </c>
    </row>
    <row r="87" spans="1:13" ht="25.5">
      <c r="A87" s="33">
        <v>80</v>
      </c>
      <c r="B87" s="34" t="s">
        <v>366</v>
      </c>
      <c r="C87" s="44" t="s">
        <v>121</v>
      </c>
      <c r="D87" s="35" t="s">
        <v>28</v>
      </c>
      <c r="E87" s="77"/>
      <c r="F87" s="77"/>
      <c r="G87" s="49" t="s">
        <v>1</v>
      </c>
      <c r="H87" s="37">
        <v>1</v>
      </c>
      <c r="I87" s="38"/>
      <c r="J87" s="39">
        <f t="shared" si="5"/>
        <v>0</v>
      </c>
      <c r="K87" s="40"/>
      <c r="L87" s="41">
        <f t="shared" si="3"/>
        <v>0</v>
      </c>
      <c r="M87" s="42">
        <f t="shared" si="4"/>
        <v>0</v>
      </c>
    </row>
    <row r="88" spans="1:13" ht="25.5">
      <c r="A88" s="33">
        <v>81</v>
      </c>
      <c r="B88" s="34" t="s">
        <v>367</v>
      </c>
      <c r="C88" s="44" t="s">
        <v>122</v>
      </c>
      <c r="D88" s="35" t="s">
        <v>28</v>
      </c>
      <c r="E88" s="77"/>
      <c r="F88" s="77"/>
      <c r="G88" s="49" t="s">
        <v>1</v>
      </c>
      <c r="H88" s="37">
        <v>1</v>
      </c>
      <c r="I88" s="38"/>
      <c r="J88" s="39">
        <f t="shared" si="5"/>
        <v>0</v>
      </c>
      <c r="K88" s="40"/>
      <c r="L88" s="41">
        <f t="shared" si="3"/>
        <v>0</v>
      </c>
      <c r="M88" s="42">
        <f t="shared" si="4"/>
        <v>0</v>
      </c>
    </row>
    <row r="89" spans="1:13" ht="38.25">
      <c r="A89" s="33">
        <v>82</v>
      </c>
      <c r="B89" s="98" t="s">
        <v>368</v>
      </c>
      <c r="C89" s="44" t="s">
        <v>123</v>
      </c>
      <c r="D89" s="35" t="s">
        <v>28</v>
      </c>
      <c r="E89" s="77"/>
      <c r="F89" s="77"/>
      <c r="G89" s="49" t="s">
        <v>1</v>
      </c>
      <c r="H89" s="37">
        <v>2</v>
      </c>
      <c r="I89" s="38"/>
      <c r="J89" s="39">
        <f t="shared" si="5"/>
        <v>0</v>
      </c>
      <c r="K89" s="40"/>
      <c r="L89" s="41">
        <f t="shared" si="3"/>
        <v>0</v>
      </c>
      <c r="M89" s="42">
        <f t="shared" si="4"/>
        <v>0</v>
      </c>
    </row>
    <row r="90" spans="1:13" ht="51">
      <c r="A90" s="33">
        <v>83</v>
      </c>
      <c r="B90" s="34" t="s">
        <v>369</v>
      </c>
      <c r="C90" s="44" t="s">
        <v>124</v>
      </c>
      <c r="D90" s="35" t="s">
        <v>28</v>
      </c>
      <c r="E90" s="77"/>
      <c r="F90" s="77"/>
      <c r="G90" s="49" t="s">
        <v>1</v>
      </c>
      <c r="H90" s="37">
        <v>1</v>
      </c>
      <c r="I90" s="38"/>
      <c r="J90" s="39">
        <f t="shared" si="5"/>
        <v>0</v>
      </c>
      <c r="K90" s="40"/>
      <c r="L90" s="41">
        <f t="shared" si="3"/>
        <v>0</v>
      </c>
      <c r="M90" s="42">
        <f t="shared" si="4"/>
        <v>0</v>
      </c>
    </row>
    <row r="91" spans="1:13">
      <c r="A91" s="33">
        <v>84</v>
      </c>
      <c r="B91" s="34" t="s">
        <v>371</v>
      </c>
      <c r="C91" s="44" t="s">
        <v>125</v>
      </c>
      <c r="D91" s="35" t="s">
        <v>28</v>
      </c>
      <c r="E91" s="77"/>
      <c r="F91" s="77"/>
      <c r="G91" s="49" t="s">
        <v>1</v>
      </c>
      <c r="H91" s="37">
        <v>2</v>
      </c>
      <c r="I91" s="38"/>
      <c r="J91" s="39">
        <f t="shared" si="5"/>
        <v>0</v>
      </c>
      <c r="K91" s="40"/>
      <c r="L91" s="41">
        <f t="shared" si="3"/>
        <v>0</v>
      </c>
      <c r="M91" s="42">
        <f t="shared" si="4"/>
        <v>0</v>
      </c>
    </row>
    <row r="92" spans="1:13">
      <c r="A92" s="33">
        <v>85</v>
      </c>
      <c r="B92" s="34" t="s">
        <v>370</v>
      </c>
      <c r="C92" s="44" t="s">
        <v>126</v>
      </c>
      <c r="D92" s="35" t="s">
        <v>28</v>
      </c>
      <c r="E92" s="77"/>
      <c r="F92" s="77"/>
      <c r="G92" s="49" t="s">
        <v>1</v>
      </c>
      <c r="H92" s="37">
        <v>2</v>
      </c>
      <c r="I92" s="38"/>
      <c r="J92" s="39">
        <f t="shared" si="5"/>
        <v>0</v>
      </c>
      <c r="K92" s="40"/>
      <c r="L92" s="41">
        <f t="shared" si="3"/>
        <v>0</v>
      </c>
      <c r="M92" s="42">
        <f t="shared" si="4"/>
        <v>0</v>
      </c>
    </row>
    <row r="93" spans="1:13" ht="25.5">
      <c r="A93" s="33">
        <v>86</v>
      </c>
      <c r="B93" s="34" t="s">
        <v>372</v>
      </c>
      <c r="C93" s="44" t="s">
        <v>127</v>
      </c>
      <c r="D93" s="35" t="s">
        <v>28</v>
      </c>
      <c r="E93" s="77"/>
      <c r="F93" s="77"/>
      <c r="G93" s="49" t="s">
        <v>1</v>
      </c>
      <c r="H93" s="37">
        <v>1</v>
      </c>
      <c r="I93" s="38"/>
      <c r="J93" s="39">
        <f t="shared" si="5"/>
        <v>0</v>
      </c>
      <c r="K93" s="40"/>
      <c r="L93" s="41">
        <f t="shared" si="3"/>
        <v>0</v>
      </c>
      <c r="M93" s="42">
        <f t="shared" si="4"/>
        <v>0</v>
      </c>
    </row>
    <row r="94" spans="1:13" ht="38.25">
      <c r="A94" s="33">
        <v>87</v>
      </c>
      <c r="B94" s="34" t="s">
        <v>373</v>
      </c>
      <c r="C94" s="44" t="s">
        <v>128</v>
      </c>
      <c r="D94" s="35" t="s">
        <v>28</v>
      </c>
      <c r="E94" s="77"/>
      <c r="F94" s="77"/>
      <c r="G94" s="44" t="s">
        <v>129</v>
      </c>
      <c r="H94" s="37">
        <v>1</v>
      </c>
      <c r="I94" s="38"/>
      <c r="J94" s="39">
        <f t="shared" si="5"/>
        <v>0</v>
      </c>
      <c r="K94" s="40"/>
      <c r="L94" s="41">
        <f t="shared" si="3"/>
        <v>0</v>
      </c>
      <c r="M94" s="42">
        <f t="shared" si="4"/>
        <v>0</v>
      </c>
    </row>
    <row r="95" spans="1:13" ht="38.25">
      <c r="A95" s="33">
        <v>88</v>
      </c>
      <c r="B95" s="34" t="s">
        <v>374</v>
      </c>
      <c r="C95" s="44" t="s">
        <v>130</v>
      </c>
      <c r="D95" s="35" t="s">
        <v>28</v>
      </c>
      <c r="E95" s="77"/>
      <c r="F95" s="77"/>
      <c r="G95" s="49" t="s">
        <v>1</v>
      </c>
      <c r="H95" s="37">
        <v>2</v>
      </c>
      <c r="I95" s="38"/>
      <c r="J95" s="39">
        <f t="shared" si="5"/>
        <v>0</v>
      </c>
      <c r="K95" s="40"/>
      <c r="L95" s="41">
        <f t="shared" si="3"/>
        <v>0</v>
      </c>
      <c r="M95" s="42">
        <f t="shared" si="4"/>
        <v>0</v>
      </c>
    </row>
    <row r="96" spans="1:13" ht="38.25">
      <c r="A96" s="33">
        <v>89</v>
      </c>
      <c r="B96" s="34" t="s">
        <v>375</v>
      </c>
      <c r="C96" s="44" t="s">
        <v>131</v>
      </c>
      <c r="D96" s="35" t="s">
        <v>28</v>
      </c>
      <c r="E96" s="77"/>
      <c r="F96" s="77"/>
      <c r="G96" s="49" t="s">
        <v>1</v>
      </c>
      <c r="H96" s="37">
        <v>2</v>
      </c>
      <c r="I96" s="38"/>
      <c r="J96" s="39">
        <f t="shared" si="5"/>
        <v>0</v>
      </c>
      <c r="K96" s="40"/>
      <c r="L96" s="41">
        <f t="shared" si="3"/>
        <v>0</v>
      </c>
      <c r="M96" s="42">
        <f t="shared" si="4"/>
        <v>0</v>
      </c>
    </row>
    <row r="97" spans="1:13" ht="76.5">
      <c r="A97" s="33">
        <v>90</v>
      </c>
      <c r="B97" s="34" t="s">
        <v>376</v>
      </c>
      <c r="C97" s="44" t="s">
        <v>132</v>
      </c>
      <c r="D97" s="35" t="s">
        <v>28</v>
      </c>
      <c r="E97" s="77"/>
      <c r="F97" s="77"/>
      <c r="G97" s="49" t="s">
        <v>1</v>
      </c>
      <c r="H97" s="37">
        <v>2</v>
      </c>
      <c r="I97" s="38"/>
      <c r="J97" s="39">
        <f t="shared" si="5"/>
        <v>0</v>
      </c>
      <c r="K97" s="40"/>
      <c r="L97" s="41">
        <f t="shared" si="3"/>
        <v>0</v>
      </c>
      <c r="M97" s="42">
        <f t="shared" si="4"/>
        <v>0</v>
      </c>
    </row>
    <row r="98" spans="1:13" ht="63.75">
      <c r="A98" s="33">
        <v>91</v>
      </c>
      <c r="B98" s="34" t="s">
        <v>377</v>
      </c>
      <c r="C98" s="44" t="s">
        <v>133</v>
      </c>
      <c r="D98" s="35" t="s">
        <v>28</v>
      </c>
      <c r="E98" s="77"/>
      <c r="F98" s="77"/>
      <c r="G98" s="49" t="s">
        <v>1</v>
      </c>
      <c r="H98" s="37">
        <v>2</v>
      </c>
      <c r="I98" s="38"/>
      <c r="J98" s="39">
        <f t="shared" si="5"/>
        <v>0</v>
      </c>
      <c r="K98" s="40"/>
      <c r="L98" s="41">
        <f t="shared" si="3"/>
        <v>0</v>
      </c>
      <c r="M98" s="42">
        <f t="shared" si="4"/>
        <v>0</v>
      </c>
    </row>
    <row r="99" spans="1:13" ht="40.5" customHeight="1">
      <c r="A99" s="33">
        <v>92</v>
      </c>
      <c r="B99" s="34" t="s">
        <v>378</v>
      </c>
      <c r="C99" s="44" t="s">
        <v>134</v>
      </c>
      <c r="D99" s="35" t="s">
        <v>28</v>
      </c>
      <c r="E99" s="77"/>
      <c r="F99" s="77"/>
      <c r="G99" s="49" t="s">
        <v>1</v>
      </c>
      <c r="H99" s="37">
        <v>1</v>
      </c>
      <c r="I99" s="38"/>
      <c r="J99" s="39">
        <f t="shared" si="5"/>
        <v>0</v>
      </c>
      <c r="K99" s="40"/>
      <c r="L99" s="41">
        <f t="shared" si="3"/>
        <v>0</v>
      </c>
      <c r="M99" s="42">
        <f t="shared" si="4"/>
        <v>0</v>
      </c>
    </row>
    <row r="100" spans="1:13" ht="51">
      <c r="A100" s="33">
        <v>93</v>
      </c>
      <c r="B100" s="34" t="s">
        <v>379</v>
      </c>
      <c r="C100" s="44" t="s">
        <v>135</v>
      </c>
      <c r="D100" s="35" t="s">
        <v>28</v>
      </c>
      <c r="E100" s="77"/>
      <c r="F100" s="77"/>
      <c r="G100" s="44" t="s">
        <v>60</v>
      </c>
      <c r="H100" s="37">
        <v>1</v>
      </c>
      <c r="I100" s="38"/>
      <c r="J100" s="39">
        <f t="shared" si="5"/>
        <v>0</v>
      </c>
      <c r="K100" s="40"/>
      <c r="L100" s="41">
        <f t="shared" si="3"/>
        <v>0</v>
      </c>
      <c r="M100" s="42">
        <f t="shared" si="4"/>
        <v>0</v>
      </c>
    </row>
    <row r="101" spans="1:13" ht="38.25">
      <c r="A101" s="33">
        <v>94</v>
      </c>
      <c r="B101" s="34" t="s">
        <v>380</v>
      </c>
      <c r="C101" s="44" t="s">
        <v>136</v>
      </c>
      <c r="D101" s="35" t="s">
        <v>28</v>
      </c>
      <c r="E101" s="77"/>
      <c r="F101" s="77"/>
      <c r="G101" s="49" t="s">
        <v>1</v>
      </c>
      <c r="H101" s="37">
        <v>1</v>
      </c>
      <c r="I101" s="38"/>
      <c r="J101" s="39">
        <f t="shared" si="5"/>
        <v>0</v>
      </c>
      <c r="K101" s="40"/>
      <c r="L101" s="41">
        <f t="shared" si="3"/>
        <v>0</v>
      </c>
      <c r="M101" s="42">
        <f t="shared" si="4"/>
        <v>0</v>
      </c>
    </row>
    <row r="102" spans="1:13" ht="38.25">
      <c r="A102" s="33">
        <v>95</v>
      </c>
      <c r="B102" s="34" t="s">
        <v>381</v>
      </c>
      <c r="C102" s="44" t="s">
        <v>137</v>
      </c>
      <c r="D102" s="35" t="s">
        <v>28</v>
      </c>
      <c r="E102" s="77"/>
      <c r="F102" s="77"/>
      <c r="G102" s="49" t="s">
        <v>1</v>
      </c>
      <c r="H102" s="37">
        <v>1</v>
      </c>
      <c r="I102" s="38"/>
      <c r="J102" s="39">
        <f t="shared" si="5"/>
        <v>0</v>
      </c>
      <c r="K102" s="40"/>
      <c r="L102" s="41">
        <f t="shared" si="3"/>
        <v>0</v>
      </c>
      <c r="M102" s="42">
        <f t="shared" si="4"/>
        <v>0</v>
      </c>
    </row>
    <row r="103" spans="1:13" ht="25.5">
      <c r="A103" s="33">
        <v>96</v>
      </c>
      <c r="B103" s="34" t="s">
        <v>382</v>
      </c>
      <c r="C103" s="44" t="s">
        <v>138</v>
      </c>
      <c r="D103" s="35" t="s">
        <v>28</v>
      </c>
      <c r="E103" s="77"/>
      <c r="F103" s="77"/>
      <c r="G103" s="49" t="s">
        <v>1</v>
      </c>
      <c r="H103" s="37">
        <v>1</v>
      </c>
      <c r="I103" s="38"/>
      <c r="J103" s="39">
        <f t="shared" si="5"/>
        <v>0</v>
      </c>
      <c r="K103" s="40"/>
      <c r="L103" s="41">
        <f t="shared" si="3"/>
        <v>0</v>
      </c>
      <c r="M103" s="42">
        <f t="shared" si="4"/>
        <v>0</v>
      </c>
    </row>
    <row r="104" spans="1:13" ht="25.5">
      <c r="A104" s="33">
        <v>97</v>
      </c>
      <c r="B104" s="34" t="s">
        <v>383</v>
      </c>
      <c r="C104" s="44" t="s">
        <v>71</v>
      </c>
      <c r="D104" s="35" t="s">
        <v>28</v>
      </c>
      <c r="E104" s="77"/>
      <c r="F104" s="77"/>
      <c r="G104" s="49" t="s">
        <v>1</v>
      </c>
      <c r="H104" s="37">
        <v>1</v>
      </c>
      <c r="I104" s="38"/>
      <c r="J104" s="39">
        <f t="shared" si="5"/>
        <v>0</v>
      </c>
      <c r="K104" s="40"/>
      <c r="L104" s="41">
        <f t="shared" si="3"/>
        <v>0</v>
      </c>
      <c r="M104" s="42">
        <f t="shared" si="4"/>
        <v>0</v>
      </c>
    </row>
    <row r="105" spans="1:13" ht="25.5">
      <c r="A105" s="33">
        <v>98</v>
      </c>
      <c r="B105" s="34" t="s">
        <v>384</v>
      </c>
      <c r="C105" s="44" t="s">
        <v>70</v>
      </c>
      <c r="D105" s="35" t="s">
        <v>28</v>
      </c>
      <c r="E105" s="77"/>
      <c r="F105" s="77"/>
      <c r="G105" s="49" t="s">
        <v>1</v>
      </c>
      <c r="H105" s="37">
        <v>1</v>
      </c>
      <c r="I105" s="38"/>
      <c r="J105" s="39">
        <f t="shared" si="5"/>
        <v>0</v>
      </c>
      <c r="K105" s="40"/>
      <c r="L105" s="41">
        <f t="shared" si="3"/>
        <v>0</v>
      </c>
      <c r="M105" s="42">
        <f t="shared" si="4"/>
        <v>0</v>
      </c>
    </row>
    <row r="106" spans="1:13" ht="38.25">
      <c r="A106" s="33">
        <v>99</v>
      </c>
      <c r="B106" s="34" t="s">
        <v>385</v>
      </c>
      <c r="C106" s="44" t="s">
        <v>139</v>
      </c>
      <c r="D106" s="35" t="s">
        <v>28</v>
      </c>
      <c r="E106" s="77"/>
      <c r="F106" s="77"/>
      <c r="G106" s="44" t="s">
        <v>60</v>
      </c>
      <c r="H106" s="37">
        <v>1</v>
      </c>
      <c r="I106" s="38"/>
      <c r="J106" s="39">
        <f t="shared" si="5"/>
        <v>0</v>
      </c>
      <c r="K106" s="40"/>
      <c r="L106" s="41">
        <f t="shared" si="3"/>
        <v>0</v>
      </c>
      <c r="M106" s="42">
        <f t="shared" si="4"/>
        <v>0</v>
      </c>
    </row>
    <row r="107" spans="1:13" ht="63.75">
      <c r="A107" s="33">
        <v>100</v>
      </c>
      <c r="B107" s="116" t="s">
        <v>386</v>
      </c>
      <c r="C107" s="51" t="s">
        <v>140</v>
      </c>
      <c r="D107" s="35" t="s">
        <v>28</v>
      </c>
      <c r="E107" s="77"/>
      <c r="F107" s="77"/>
      <c r="G107" s="52" t="s">
        <v>1</v>
      </c>
      <c r="H107" s="37">
        <v>2</v>
      </c>
      <c r="I107" s="38"/>
      <c r="J107" s="39">
        <f t="shared" si="5"/>
        <v>0</v>
      </c>
      <c r="K107" s="40"/>
      <c r="L107" s="41">
        <f t="shared" si="3"/>
        <v>0</v>
      </c>
      <c r="M107" s="42">
        <f t="shared" si="4"/>
        <v>0</v>
      </c>
    </row>
    <row r="108" spans="1:13" ht="38.25">
      <c r="A108" s="33">
        <v>101</v>
      </c>
      <c r="B108" s="50" t="s">
        <v>387</v>
      </c>
      <c r="C108" s="121" t="s">
        <v>141</v>
      </c>
      <c r="D108" s="35" t="s">
        <v>28</v>
      </c>
      <c r="E108" s="77"/>
      <c r="F108" s="77"/>
      <c r="G108" s="52" t="s">
        <v>1</v>
      </c>
      <c r="H108" s="37">
        <v>2</v>
      </c>
      <c r="I108" s="38"/>
      <c r="J108" s="39">
        <f t="shared" si="5"/>
        <v>0</v>
      </c>
      <c r="K108" s="40"/>
      <c r="L108" s="41">
        <f t="shared" si="3"/>
        <v>0</v>
      </c>
      <c r="M108" s="42">
        <f t="shared" si="4"/>
        <v>0</v>
      </c>
    </row>
    <row r="109" spans="1:13" ht="25.5">
      <c r="A109" s="33">
        <v>102</v>
      </c>
      <c r="B109" s="50" t="s">
        <v>388</v>
      </c>
      <c r="C109" s="44" t="s">
        <v>142</v>
      </c>
      <c r="D109" s="49" t="s">
        <v>53</v>
      </c>
      <c r="E109" s="77"/>
      <c r="F109" s="77"/>
      <c r="G109" s="51" t="s">
        <v>143</v>
      </c>
      <c r="H109" s="37">
        <v>1</v>
      </c>
      <c r="I109" s="38"/>
      <c r="J109" s="39">
        <f t="shared" si="5"/>
        <v>0</v>
      </c>
      <c r="K109" s="40"/>
      <c r="L109" s="41">
        <f t="shared" si="3"/>
        <v>0</v>
      </c>
      <c r="M109" s="42">
        <f t="shared" si="4"/>
        <v>0</v>
      </c>
    </row>
    <row r="110" spans="1:13" ht="25.5">
      <c r="A110" s="33">
        <v>103</v>
      </c>
      <c r="B110" s="50" t="s">
        <v>389</v>
      </c>
      <c r="C110" s="44" t="s">
        <v>144</v>
      </c>
      <c r="D110" s="49" t="s">
        <v>53</v>
      </c>
      <c r="E110" s="77"/>
      <c r="F110" s="77"/>
      <c r="G110" s="51" t="s">
        <v>143</v>
      </c>
      <c r="H110" s="37">
        <v>1</v>
      </c>
      <c r="I110" s="38"/>
      <c r="J110" s="39">
        <f t="shared" si="5"/>
        <v>0</v>
      </c>
      <c r="K110" s="40"/>
      <c r="L110" s="41">
        <f t="shared" si="3"/>
        <v>0</v>
      </c>
      <c r="M110" s="42">
        <f t="shared" si="4"/>
        <v>0</v>
      </c>
    </row>
    <row r="111" spans="1:13" ht="38.25">
      <c r="A111" s="33">
        <v>104</v>
      </c>
      <c r="B111" s="50" t="s">
        <v>390</v>
      </c>
      <c r="C111" s="44" t="s">
        <v>145</v>
      </c>
      <c r="D111" s="49" t="s">
        <v>53</v>
      </c>
      <c r="E111" s="77"/>
      <c r="F111" s="77"/>
      <c r="G111" s="52" t="s">
        <v>1</v>
      </c>
      <c r="H111" s="37">
        <v>1</v>
      </c>
      <c r="I111" s="38"/>
      <c r="J111" s="39">
        <f t="shared" si="5"/>
        <v>0</v>
      </c>
      <c r="K111" s="40"/>
      <c r="L111" s="41">
        <f t="shared" si="3"/>
        <v>0</v>
      </c>
      <c r="M111" s="42">
        <f t="shared" si="4"/>
        <v>0</v>
      </c>
    </row>
    <row r="112" spans="1:13" ht="89.25">
      <c r="A112" s="33">
        <v>105</v>
      </c>
      <c r="B112" s="45" t="s">
        <v>391</v>
      </c>
      <c r="C112" s="43" t="s">
        <v>392</v>
      </c>
      <c r="D112" s="35" t="s">
        <v>28</v>
      </c>
      <c r="E112" s="77"/>
      <c r="F112" s="77"/>
      <c r="G112" s="52" t="s">
        <v>1</v>
      </c>
      <c r="H112" s="37">
        <v>2</v>
      </c>
      <c r="I112" s="38"/>
      <c r="J112" s="39">
        <f t="shared" si="5"/>
        <v>0</v>
      </c>
      <c r="K112" s="40"/>
      <c r="L112" s="41">
        <f t="shared" si="3"/>
        <v>0</v>
      </c>
      <c r="M112" s="42">
        <f t="shared" si="4"/>
        <v>0</v>
      </c>
    </row>
    <row r="113" spans="1:13" s="57" customFormat="1" ht="25.5">
      <c r="A113" s="33">
        <v>106</v>
      </c>
      <c r="B113" s="50" t="s">
        <v>393</v>
      </c>
      <c r="C113" s="46" t="s">
        <v>146</v>
      </c>
      <c r="D113" s="54" t="s">
        <v>28</v>
      </c>
      <c r="E113" s="78"/>
      <c r="F113" s="78"/>
      <c r="G113" s="55" t="s">
        <v>1</v>
      </c>
      <c r="H113" s="56">
        <v>1</v>
      </c>
      <c r="I113" s="38"/>
      <c r="J113" s="39">
        <f t="shared" si="5"/>
        <v>0</v>
      </c>
      <c r="K113" s="40"/>
      <c r="L113" s="41">
        <f t="shared" si="3"/>
        <v>0</v>
      </c>
      <c r="M113" s="42">
        <f t="shared" si="4"/>
        <v>0</v>
      </c>
    </row>
    <row r="114" spans="1:13" s="57" customFormat="1" ht="25.5">
      <c r="A114" s="33">
        <v>107</v>
      </c>
      <c r="B114" s="50" t="s">
        <v>394</v>
      </c>
      <c r="C114" s="46" t="s">
        <v>147</v>
      </c>
      <c r="D114" s="54" t="s">
        <v>28</v>
      </c>
      <c r="E114" s="78"/>
      <c r="F114" s="78"/>
      <c r="G114" s="55" t="s">
        <v>1</v>
      </c>
      <c r="H114" s="56">
        <v>2</v>
      </c>
      <c r="I114" s="38"/>
      <c r="J114" s="39">
        <f t="shared" si="5"/>
        <v>0</v>
      </c>
      <c r="K114" s="40"/>
      <c r="L114" s="41">
        <f t="shared" si="3"/>
        <v>0</v>
      </c>
      <c r="M114" s="42">
        <f t="shared" si="4"/>
        <v>0</v>
      </c>
    </row>
    <row r="115" spans="1:13" ht="38.25">
      <c r="A115" s="33">
        <v>108</v>
      </c>
      <c r="B115" s="116" t="s">
        <v>459</v>
      </c>
      <c r="C115" s="51" t="s">
        <v>148</v>
      </c>
      <c r="D115" s="35" t="s">
        <v>28</v>
      </c>
      <c r="E115" s="77"/>
      <c r="F115" s="77"/>
      <c r="G115" s="52" t="s">
        <v>2</v>
      </c>
      <c r="H115" s="37">
        <v>1</v>
      </c>
      <c r="I115" s="38"/>
      <c r="J115" s="39">
        <f t="shared" si="5"/>
        <v>0</v>
      </c>
      <c r="K115" s="40"/>
      <c r="L115" s="41">
        <f t="shared" si="3"/>
        <v>0</v>
      </c>
      <c r="M115" s="42">
        <f t="shared" si="4"/>
        <v>0</v>
      </c>
    </row>
    <row r="116" spans="1:13" ht="25.5">
      <c r="A116" s="33">
        <v>109</v>
      </c>
      <c r="B116" s="50" t="s">
        <v>395</v>
      </c>
      <c r="C116" s="51" t="s">
        <v>149</v>
      </c>
      <c r="D116" s="35" t="s">
        <v>28</v>
      </c>
      <c r="E116" s="77"/>
      <c r="F116" s="77"/>
      <c r="G116" s="51" t="s">
        <v>150</v>
      </c>
      <c r="H116" s="37">
        <v>1</v>
      </c>
      <c r="I116" s="38"/>
      <c r="J116" s="39">
        <f t="shared" si="5"/>
        <v>0</v>
      </c>
      <c r="K116" s="40"/>
      <c r="L116" s="41">
        <f t="shared" si="3"/>
        <v>0</v>
      </c>
      <c r="M116" s="42">
        <f t="shared" si="4"/>
        <v>0</v>
      </c>
    </row>
    <row r="117" spans="1:13" ht="51">
      <c r="A117" s="33">
        <v>110</v>
      </c>
      <c r="B117" s="34" t="s">
        <v>379</v>
      </c>
      <c r="C117" s="55" t="s">
        <v>135</v>
      </c>
      <c r="D117" s="35" t="s">
        <v>28</v>
      </c>
      <c r="E117" s="77"/>
      <c r="F117" s="77"/>
      <c r="G117" s="51" t="s">
        <v>143</v>
      </c>
      <c r="H117" s="37">
        <v>2</v>
      </c>
      <c r="I117" s="38"/>
      <c r="J117" s="39">
        <f t="shared" si="5"/>
        <v>0</v>
      </c>
      <c r="K117" s="40"/>
      <c r="L117" s="41">
        <f t="shared" si="3"/>
        <v>0</v>
      </c>
      <c r="M117" s="42">
        <f t="shared" si="4"/>
        <v>0</v>
      </c>
    </row>
    <row r="118" spans="1:13" ht="25.5">
      <c r="A118" s="33">
        <v>111</v>
      </c>
      <c r="B118" s="50" t="s">
        <v>396</v>
      </c>
      <c r="C118" s="55" t="s">
        <v>151</v>
      </c>
      <c r="D118" s="35" t="s">
        <v>28</v>
      </c>
      <c r="E118" s="77"/>
      <c r="F118" s="77"/>
      <c r="G118" s="51" t="s">
        <v>152</v>
      </c>
      <c r="H118" s="37">
        <v>1</v>
      </c>
      <c r="I118" s="38"/>
      <c r="J118" s="39">
        <f t="shared" si="5"/>
        <v>0</v>
      </c>
      <c r="K118" s="40"/>
      <c r="L118" s="41">
        <f t="shared" si="3"/>
        <v>0</v>
      </c>
      <c r="M118" s="42">
        <f t="shared" si="4"/>
        <v>0</v>
      </c>
    </row>
    <row r="119" spans="1:13" ht="38.25">
      <c r="A119" s="33">
        <v>112</v>
      </c>
      <c r="B119" s="58" t="s">
        <v>397</v>
      </c>
      <c r="C119" s="33" t="s">
        <v>153</v>
      </c>
      <c r="D119" s="35" t="s">
        <v>28</v>
      </c>
      <c r="E119" s="77"/>
      <c r="F119" s="77"/>
      <c r="G119" s="33" t="s">
        <v>1</v>
      </c>
      <c r="H119" s="37">
        <v>1</v>
      </c>
      <c r="I119" s="38"/>
      <c r="J119" s="39">
        <f t="shared" si="5"/>
        <v>0</v>
      </c>
      <c r="K119" s="40"/>
      <c r="L119" s="41">
        <f t="shared" si="3"/>
        <v>0</v>
      </c>
      <c r="M119" s="42">
        <f t="shared" si="4"/>
        <v>0</v>
      </c>
    </row>
    <row r="120" spans="1:13" ht="25.5">
      <c r="A120" s="33">
        <v>113</v>
      </c>
      <c r="B120" s="58" t="s">
        <v>398</v>
      </c>
      <c r="C120" s="33" t="s">
        <v>154</v>
      </c>
      <c r="D120" s="35" t="s">
        <v>28</v>
      </c>
      <c r="E120" s="77"/>
      <c r="F120" s="77"/>
      <c r="G120" s="33" t="s">
        <v>1</v>
      </c>
      <c r="H120" s="37">
        <v>1</v>
      </c>
      <c r="I120" s="38"/>
      <c r="J120" s="39">
        <f t="shared" si="5"/>
        <v>0</v>
      </c>
      <c r="K120" s="40"/>
      <c r="L120" s="41">
        <f t="shared" si="3"/>
        <v>0</v>
      </c>
      <c r="M120" s="42">
        <f t="shared" si="4"/>
        <v>0</v>
      </c>
    </row>
    <row r="121" spans="1:13" ht="38.25">
      <c r="A121" s="33">
        <v>114</v>
      </c>
      <c r="B121" s="58" t="s">
        <v>399</v>
      </c>
      <c r="C121" s="33" t="s">
        <v>155</v>
      </c>
      <c r="D121" s="35" t="s">
        <v>28</v>
      </c>
      <c r="E121" s="77"/>
      <c r="F121" s="77"/>
      <c r="G121" s="33" t="s">
        <v>143</v>
      </c>
      <c r="H121" s="37">
        <v>2</v>
      </c>
      <c r="I121" s="38"/>
      <c r="J121" s="39">
        <f t="shared" si="5"/>
        <v>0</v>
      </c>
      <c r="K121" s="40"/>
      <c r="L121" s="41">
        <f t="shared" si="3"/>
        <v>0</v>
      </c>
      <c r="M121" s="42">
        <f t="shared" si="4"/>
        <v>0</v>
      </c>
    </row>
    <row r="122" spans="1:13" ht="38.25">
      <c r="A122" s="33">
        <v>115</v>
      </c>
      <c r="B122" s="58" t="s">
        <v>400</v>
      </c>
      <c r="C122" s="33" t="s">
        <v>156</v>
      </c>
      <c r="D122" s="35" t="s">
        <v>28</v>
      </c>
      <c r="E122" s="77"/>
      <c r="F122" s="77"/>
      <c r="G122" s="33" t="s">
        <v>1</v>
      </c>
      <c r="H122" s="37">
        <v>2</v>
      </c>
      <c r="I122" s="38"/>
      <c r="J122" s="39">
        <f t="shared" si="5"/>
        <v>0</v>
      </c>
      <c r="K122" s="40"/>
      <c r="L122" s="41">
        <f t="shared" si="3"/>
        <v>0</v>
      </c>
      <c r="M122" s="42">
        <f t="shared" si="4"/>
        <v>0</v>
      </c>
    </row>
    <row r="123" spans="1:13" ht="25.5">
      <c r="A123" s="33">
        <v>116</v>
      </c>
      <c r="B123" s="58" t="s">
        <v>401</v>
      </c>
      <c r="C123" s="33" t="s">
        <v>157</v>
      </c>
      <c r="D123" s="59" t="s">
        <v>28</v>
      </c>
      <c r="E123" s="77"/>
      <c r="F123" s="77"/>
      <c r="G123" s="33" t="s">
        <v>158</v>
      </c>
      <c r="H123" s="37">
        <v>2</v>
      </c>
      <c r="I123" s="38"/>
      <c r="J123" s="39">
        <f t="shared" si="5"/>
        <v>0</v>
      </c>
      <c r="K123" s="40"/>
      <c r="L123" s="41">
        <f t="shared" si="3"/>
        <v>0</v>
      </c>
      <c r="M123" s="42">
        <f t="shared" si="4"/>
        <v>0</v>
      </c>
    </row>
    <row r="124" spans="1:13" ht="38.25">
      <c r="A124" s="33">
        <v>117</v>
      </c>
      <c r="B124" s="58" t="s">
        <v>402</v>
      </c>
      <c r="C124" s="33" t="s">
        <v>159</v>
      </c>
      <c r="D124" s="35" t="s">
        <v>28</v>
      </c>
      <c r="E124" s="77"/>
      <c r="F124" s="77"/>
      <c r="G124" s="33" t="s">
        <v>18</v>
      </c>
      <c r="H124" s="37">
        <v>2</v>
      </c>
      <c r="I124" s="38"/>
      <c r="J124" s="39">
        <f t="shared" si="5"/>
        <v>0</v>
      </c>
      <c r="K124" s="40"/>
      <c r="L124" s="41">
        <f t="shared" si="3"/>
        <v>0</v>
      </c>
      <c r="M124" s="42">
        <f t="shared" si="4"/>
        <v>0</v>
      </c>
    </row>
    <row r="125" spans="1:13" ht="38.25">
      <c r="A125" s="33">
        <v>118</v>
      </c>
      <c r="B125" s="58" t="s">
        <v>403</v>
      </c>
      <c r="C125" s="33" t="s">
        <v>160</v>
      </c>
      <c r="D125" s="35" t="s">
        <v>28</v>
      </c>
      <c r="E125" s="77"/>
      <c r="F125" s="77"/>
      <c r="G125" s="33" t="s">
        <v>1</v>
      </c>
      <c r="H125" s="37">
        <v>1</v>
      </c>
      <c r="I125" s="38"/>
      <c r="J125" s="39">
        <f t="shared" si="5"/>
        <v>0</v>
      </c>
      <c r="K125" s="40"/>
      <c r="L125" s="41">
        <f t="shared" si="3"/>
        <v>0</v>
      </c>
      <c r="M125" s="42">
        <f t="shared" si="4"/>
        <v>0</v>
      </c>
    </row>
    <row r="126" spans="1:13" ht="38.25">
      <c r="A126" s="33">
        <v>119</v>
      </c>
      <c r="B126" s="58" t="s">
        <v>404</v>
      </c>
      <c r="C126" s="33" t="s">
        <v>161</v>
      </c>
      <c r="D126" s="35" t="s">
        <v>28</v>
      </c>
      <c r="E126" s="77"/>
      <c r="F126" s="77"/>
      <c r="G126" s="33" t="s">
        <v>1</v>
      </c>
      <c r="H126" s="37">
        <v>1</v>
      </c>
      <c r="I126" s="38"/>
      <c r="J126" s="39">
        <f t="shared" si="5"/>
        <v>0</v>
      </c>
      <c r="K126" s="40"/>
      <c r="L126" s="41">
        <f t="shared" si="3"/>
        <v>0</v>
      </c>
      <c r="M126" s="42">
        <f t="shared" si="4"/>
        <v>0</v>
      </c>
    </row>
    <row r="127" spans="1:13" ht="51">
      <c r="A127" s="33">
        <v>120</v>
      </c>
      <c r="B127" s="58" t="s">
        <v>405</v>
      </c>
      <c r="C127" s="33" t="s">
        <v>162</v>
      </c>
      <c r="D127" s="35" t="s">
        <v>28</v>
      </c>
      <c r="E127" s="77"/>
      <c r="F127" s="77"/>
      <c r="G127" s="33" t="s">
        <v>1</v>
      </c>
      <c r="H127" s="37">
        <v>1</v>
      </c>
      <c r="I127" s="38"/>
      <c r="J127" s="39">
        <f t="shared" si="5"/>
        <v>0</v>
      </c>
      <c r="K127" s="40"/>
      <c r="L127" s="41">
        <f t="shared" si="3"/>
        <v>0</v>
      </c>
      <c r="M127" s="42">
        <f t="shared" si="4"/>
        <v>0</v>
      </c>
    </row>
    <row r="128" spans="1:13" ht="25.5">
      <c r="A128" s="33">
        <v>121</v>
      </c>
      <c r="B128" s="58" t="s">
        <v>406</v>
      </c>
      <c r="C128" s="33" t="s">
        <v>163</v>
      </c>
      <c r="D128" s="35" t="s">
        <v>28</v>
      </c>
      <c r="E128" s="77"/>
      <c r="F128" s="77"/>
      <c r="G128" s="33" t="s">
        <v>1</v>
      </c>
      <c r="H128" s="37">
        <v>2</v>
      </c>
      <c r="I128" s="38"/>
      <c r="J128" s="39">
        <f t="shared" si="5"/>
        <v>0</v>
      </c>
      <c r="K128" s="40"/>
      <c r="L128" s="41">
        <f t="shared" si="3"/>
        <v>0</v>
      </c>
      <c r="M128" s="42">
        <f t="shared" si="4"/>
        <v>0</v>
      </c>
    </row>
    <row r="129" spans="1:13" ht="38.25">
      <c r="A129" s="33">
        <v>122</v>
      </c>
      <c r="B129" s="58" t="s">
        <v>407</v>
      </c>
      <c r="C129" s="33" t="s">
        <v>164</v>
      </c>
      <c r="D129" s="33" t="s">
        <v>28</v>
      </c>
      <c r="E129" s="77"/>
      <c r="F129" s="77"/>
      <c r="G129" s="33" t="s">
        <v>1</v>
      </c>
      <c r="H129" s="37">
        <v>1</v>
      </c>
      <c r="I129" s="38"/>
      <c r="J129" s="39">
        <f t="shared" si="5"/>
        <v>0</v>
      </c>
      <c r="K129" s="40"/>
      <c r="L129" s="41">
        <f t="shared" si="3"/>
        <v>0</v>
      </c>
      <c r="M129" s="42">
        <f t="shared" si="4"/>
        <v>0</v>
      </c>
    </row>
    <row r="130" spans="1:13" ht="25.5">
      <c r="A130" s="33">
        <v>123</v>
      </c>
      <c r="B130" s="60" t="s">
        <v>408</v>
      </c>
      <c r="C130" s="61" t="s">
        <v>124</v>
      </c>
      <c r="D130" s="33" t="s">
        <v>28</v>
      </c>
      <c r="E130" s="77"/>
      <c r="F130" s="77"/>
      <c r="G130" s="33" t="s">
        <v>1</v>
      </c>
      <c r="H130" s="37">
        <v>2</v>
      </c>
      <c r="I130" s="38"/>
      <c r="J130" s="39">
        <f t="shared" si="5"/>
        <v>0</v>
      </c>
      <c r="K130" s="40"/>
      <c r="L130" s="41">
        <f t="shared" si="3"/>
        <v>0</v>
      </c>
      <c r="M130" s="42">
        <f t="shared" si="4"/>
        <v>0</v>
      </c>
    </row>
    <row r="131" spans="1:13" ht="25.5">
      <c r="A131" s="33">
        <v>124</v>
      </c>
      <c r="B131" s="62" t="s">
        <v>409</v>
      </c>
      <c r="C131" s="63" t="s">
        <v>165</v>
      </c>
      <c r="D131" s="33" t="s">
        <v>28</v>
      </c>
      <c r="E131" s="77"/>
      <c r="F131" s="77"/>
      <c r="G131" s="33" t="s">
        <v>1</v>
      </c>
      <c r="H131" s="37">
        <v>1</v>
      </c>
      <c r="I131" s="38"/>
      <c r="J131" s="39">
        <f t="shared" si="5"/>
        <v>0</v>
      </c>
      <c r="K131" s="40"/>
      <c r="L131" s="41">
        <f t="shared" si="3"/>
        <v>0</v>
      </c>
      <c r="M131" s="42">
        <f t="shared" si="4"/>
        <v>0</v>
      </c>
    </row>
    <row r="132" spans="1:13" ht="25.5">
      <c r="A132" s="33">
        <v>125</v>
      </c>
      <c r="B132" s="64" t="s">
        <v>410</v>
      </c>
      <c r="C132" s="65" t="s">
        <v>166</v>
      </c>
      <c r="D132" s="33" t="s">
        <v>28</v>
      </c>
      <c r="E132" s="77"/>
      <c r="F132" s="77"/>
      <c r="G132" s="33" t="s">
        <v>1</v>
      </c>
      <c r="H132" s="37">
        <v>1</v>
      </c>
      <c r="I132" s="38"/>
      <c r="J132" s="39">
        <f t="shared" si="5"/>
        <v>0</v>
      </c>
      <c r="K132" s="40"/>
      <c r="L132" s="41">
        <f t="shared" si="3"/>
        <v>0</v>
      </c>
      <c r="M132" s="42">
        <f t="shared" si="4"/>
        <v>0</v>
      </c>
    </row>
    <row r="133" spans="1:13" ht="29.25" customHeight="1">
      <c r="A133" s="33">
        <v>126</v>
      </c>
      <c r="B133" s="66" t="s">
        <v>411</v>
      </c>
      <c r="C133" s="67" t="s">
        <v>167</v>
      </c>
      <c r="D133" s="33" t="s">
        <v>28</v>
      </c>
      <c r="E133" s="77"/>
      <c r="F133" s="77"/>
      <c r="G133" s="33" t="s">
        <v>1</v>
      </c>
      <c r="H133" s="37">
        <v>1</v>
      </c>
      <c r="I133" s="38"/>
      <c r="J133" s="39">
        <f t="shared" si="5"/>
        <v>0</v>
      </c>
      <c r="K133" s="40"/>
      <c r="L133" s="41">
        <f t="shared" si="3"/>
        <v>0</v>
      </c>
      <c r="M133" s="42">
        <f t="shared" si="4"/>
        <v>0</v>
      </c>
    </row>
    <row r="134" spans="1:13" ht="38.25">
      <c r="A134" s="33">
        <v>127</v>
      </c>
      <c r="B134" s="68" t="s">
        <v>412</v>
      </c>
      <c r="C134" s="69" t="s">
        <v>168</v>
      </c>
      <c r="D134" s="33" t="s">
        <v>28</v>
      </c>
      <c r="E134" s="77"/>
      <c r="F134" s="77"/>
      <c r="G134" s="33" t="s">
        <v>1</v>
      </c>
      <c r="H134" s="37">
        <v>2</v>
      </c>
      <c r="I134" s="38"/>
      <c r="J134" s="39">
        <f t="shared" si="5"/>
        <v>0</v>
      </c>
      <c r="K134" s="40"/>
      <c r="L134" s="41">
        <f t="shared" si="3"/>
        <v>0</v>
      </c>
      <c r="M134" s="42">
        <f t="shared" si="4"/>
        <v>0</v>
      </c>
    </row>
    <row r="135" spans="1:13" ht="25.5">
      <c r="A135" s="33">
        <v>128</v>
      </c>
      <c r="B135" s="68" t="s">
        <v>413</v>
      </c>
      <c r="C135" s="69" t="s">
        <v>169</v>
      </c>
      <c r="D135" s="33" t="s">
        <v>28</v>
      </c>
      <c r="E135" s="77"/>
      <c r="F135" s="77"/>
      <c r="G135" s="33" t="s">
        <v>1</v>
      </c>
      <c r="H135" s="37">
        <v>1</v>
      </c>
      <c r="I135" s="38"/>
      <c r="J135" s="39">
        <f t="shared" si="5"/>
        <v>0</v>
      </c>
      <c r="K135" s="40"/>
      <c r="L135" s="41">
        <f t="shared" si="3"/>
        <v>0</v>
      </c>
      <c r="M135" s="42">
        <f t="shared" si="4"/>
        <v>0</v>
      </c>
    </row>
    <row r="136" spans="1:13" ht="25.5">
      <c r="A136" s="33">
        <v>129</v>
      </c>
      <c r="B136" s="68" t="s">
        <v>414</v>
      </c>
      <c r="C136" s="69" t="s">
        <v>170</v>
      </c>
      <c r="D136" s="33" t="s">
        <v>28</v>
      </c>
      <c r="E136" s="77"/>
      <c r="F136" s="77"/>
      <c r="G136" s="33" t="s">
        <v>1</v>
      </c>
      <c r="H136" s="37">
        <v>2</v>
      </c>
      <c r="I136" s="38"/>
      <c r="J136" s="39">
        <f t="shared" si="5"/>
        <v>0</v>
      </c>
      <c r="K136" s="40"/>
      <c r="L136" s="41">
        <f t="shared" ref="L136:L191" si="6">J136*K136</f>
        <v>0</v>
      </c>
      <c r="M136" s="42">
        <f t="shared" ref="M136:M191" si="7">J136*K136+J136</f>
        <v>0</v>
      </c>
    </row>
    <row r="137" spans="1:13" ht="25.5">
      <c r="A137" s="33">
        <v>130</v>
      </c>
      <c r="B137" s="68" t="s">
        <v>415</v>
      </c>
      <c r="C137" s="69" t="s">
        <v>171</v>
      </c>
      <c r="D137" s="33" t="s">
        <v>28</v>
      </c>
      <c r="E137" s="77"/>
      <c r="F137" s="77"/>
      <c r="G137" s="33" t="s">
        <v>1</v>
      </c>
      <c r="H137" s="37">
        <v>1</v>
      </c>
      <c r="I137" s="38"/>
      <c r="J137" s="39">
        <f t="shared" ref="J137:J191" si="8">I137*H137</f>
        <v>0</v>
      </c>
      <c r="K137" s="40"/>
      <c r="L137" s="41">
        <f t="shared" si="6"/>
        <v>0</v>
      </c>
      <c r="M137" s="42">
        <f t="shared" si="7"/>
        <v>0</v>
      </c>
    </row>
    <row r="138" spans="1:13" ht="25.5">
      <c r="A138" s="33">
        <v>131</v>
      </c>
      <c r="B138" s="68" t="s">
        <v>416</v>
      </c>
      <c r="C138" s="69" t="s">
        <v>172</v>
      </c>
      <c r="D138" s="33" t="s">
        <v>28</v>
      </c>
      <c r="E138" s="77"/>
      <c r="F138" s="77"/>
      <c r="G138" s="33" t="s">
        <v>1</v>
      </c>
      <c r="H138" s="37">
        <v>1</v>
      </c>
      <c r="I138" s="38"/>
      <c r="J138" s="39">
        <f t="shared" si="8"/>
        <v>0</v>
      </c>
      <c r="K138" s="40"/>
      <c r="L138" s="41">
        <f t="shared" si="6"/>
        <v>0</v>
      </c>
      <c r="M138" s="42">
        <f t="shared" si="7"/>
        <v>0</v>
      </c>
    </row>
    <row r="139" spans="1:13" ht="38.25">
      <c r="A139" s="33">
        <v>132</v>
      </c>
      <c r="B139" s="68" t="s">
        <v>417</v>
      </c>
      <c r="C139" s="69" t="s">
        <v>173</v>
      </c>
      <c r="D139" s="33" t="s">
        <v>28</v>
      </c>
      <c r="E139" s="77"/>
      <c r="F139" s="77"/>
      <c r="G139" s="33" t="s">
        <v>1</v>
      </c>
      <c r="H139" s="37">
        <v>1</v>
      </c>
      <c r="I139" s="38"/>
      <c r="J139" s="39">
        <f t="shared" si="8"/>
        <v>0</v>
      </c>
      <c r="K139" s="40"/>
      <c r="L139" s="41">
        <f t="shared" si="6"/>
        <v>0</v>
      </c>
      <c r="M139" s="42">
        <f t="shared" si="7"/>
        <v>0</v>
      </c>
    </row>
    <row r="140" spans="1:13" ht="25.5">
      <c r="A140" s="33">
        <v>133</v>
      </c>
      <c r="B140" s="68" t="s">
        <v>418</v>
      </c>
      <c r="C140" s="69" t="s">
        <v>174</v>
      </c>
      <c r="D140" s="33" t="s">
        <v>28</v>
      </c>
      <c r="E140" s="77"/>
      <c r="F140" s="77"/>
      <c r="G140" s="33" t="s">
        <v>1</v>
      </c>
      <c r="H140" s="37">
        <v>1</v>
      </c>
      <c r="I140" s="38"/>
      <c r="J140" s="39">
        <f t="shared" si="8"/>
        <v>0</v>
      </c>
      <c r="K140" s="40"/>
      <c r="L140" s="41">
        <f t="shared" si="6"/>
        <v>0</v>
      </c>
      <c r="M140" s="42">
        <f t="shared" si="7"/>
        <v>0</v>
      </c>
    </row>
    <row r="141" spans="1:13" ht="25.5">
      <c r="A141" s="33">
        <v>134</v>
      </c>
      <c r="B141" s="68" t="s">
        <v>419</v>
      </c>
      <c r="C141" s="69" t="s">
        <v>175</v>
      </c>
      <c r="D141" s="33" t="s">
        <v>28</v>
      </c>
      <c r="E141" s="77"/>
      <c r="F141" s="77"/>
      <c r="G141" s="33" t="s">
        <v>1</v>
      </c>
      <c r="H141" s="37">
        <v>1</v>
      </c>
      <c r="I141" s="38"/>
      <c r="J141" s="39">
        <f t="shared" si="8"/>
        <v>0</v>
      </c>
      <c r="K141" s="40"/>
      <c r="L141" s="41">
        <f t="shared" si="6"/>
        <v>0</v>
      </c>
      <c r="M141" s="42">
        <f t="shared" si="7"/>
        <v>0</v>
      </c>
    </row>
    <row r="142" spans="1:13" ht="25.5">
      <c r="A142" s="33">
        <v>135</v>
      </c>
      <c r="B142" s="68" t="s">
        <v>420</v>
      </c>
      <c r="C142" s="69" t="s">
        <v>176</v>
      </c>
      <c r="D142" s="33" t="s">
        <v>28</v>
      </c>
      <c r="E142" s="77"/>
      <c r="F142" s="77"/>
      <c r="G142" s="33" t="s">
        <v>1</v>
      </c>
      <c r="H142" s="37">
        <v>1</v>
      </c>
      <c r="I142" s="38"/>
      <c r="J142" s="39">
        <f t="shared" si="8"/>
        <v>0</v>
      </c>
      <c r="K142" s="40"/>
      <c r="L142" s="41">
        <f t="shared" si="6"/>
        <v>0</v>
      </c>
      <c r="M142" s="42">
        <f t="shared" si="7"/>
        <v>0</v>
      </c>
    </row>
    <row r="143" spans="1:13" ht="38.25">
      <c r="A143" s="33">
        <v>136</v>
      </c>
      <c r="B143" s="70" t="s">
        <v>421</v>
      </c>
      <c r="C143" s="69" t="s">
        <v>177</v>
      </c>
      <c r="D143" s="33" t="s">
        <v>28</v>
      </c>
      <c r="E143" s="77"/>
      <c r="F143" s="77"/>
      <c r="G143" s="33" t="s">
        <v>1</v>
      </c>
      <c r="H143" s="37">
        <v>2</v>
      </c>
      <c r="I143" s="38"/>
      <c r="J143" s="39">
        <f t="shared" si="8"/>
        <v>0</v>
      </c>
      <c r="K143" s="40"/>
      <c r="L143" s="41">
        <f t="shared" si="6"/>
        <v>0</v>
      </c>
      <c r="M143" s="42">
        <f t="shared" si="7"/>
        <v>0</v>
      </c>
    </row>
    <row r="144" spans="1:13" ht="38.25">
      <c r="A144" s="33">
        <v>137</v>
      </c>
      <c r="B144" s="68" t="s">
        <v>422</v>
      </c>
      <c r="C144" s="69" t="s">
        <v>178</v>
      </c>
      <c r="D144" s="33" t="s">
        <v>28</v>
      </c>
      <c r="E144" s="77"/>
      <c r="F144" s="77"/>
      <c r="G144" s="33" t="s">
        <v>1</v>
      </c>
      <c r="H144" s="37">
        <v>2</v>
      </c>
      <c r="I144" s="38"/>
      <c r="J144" s="39">
        <f t="shared" si="8"/>
        <v>0</v>
      </c>
      <c r="K144" s="40"/>
      <c r="L144" s="41">
        <f t="shared" si="6"/>
        <v>0</v>
      </c>
      <c r="M144" s="42">
        <f t="shared" si="7"/>
        <v>0</v>
      </c>
    </row>
    <row r="145" spans="1:13" ht="25.5">
      <c r="A145" s="33">
        <v>138</v>
      </c>
      <c r="B145" s="68" t="s">
        <v>423</v>
      </c>
      <c r="C145" s="69" t="s">
        <v>179</v>
      </c>
      <c r="D145" s="33" t="s">
        <v>28</v>
      </c>
      <c r="E145" s="77"/>
      <c r="F145" s="77"/>
      <c r="G145" s="33" t="s">
        <v>1</v>
      </c>
      <c r="H145" s="37">
        <v>2</v>
      </c>
      <c r="I145" s="38"/>
      <c r="J145" s="39">
        <f t="shared" si="8"/>
        <v>0</v>
      </c>
      <c r="K145" s="40"/>
      <c r="L145" s="41">
        <f t="shared" si="6"/>
        <v>0</v>
      </c>
      <c r="M145" s="42">
        <f t="shared" si="7"/>
        <v>0</v>
      </c>
    </row>
    <row r="146" spans="1:13" ht="25.5">
      <c r="A146" s="33">
        <v>139</v>
      </c>
      <c r="B146" s="68" t="s">
        <v>424</v>
      </c>
      <c r="C146" s="69" t="s">
        <v>180</v>
      </c>
      <c r="D146" s="33" t="s">
        <v>28</v>
      </c>
      <c r="E146" s="77"/>
      <c r="F146" s="77"/>
      <c r="G146" s="33" t="s">
        <v>1</v>
      </c>
      <c r="H146" s="37">
        <v>2</v>
      </c>
      <c r="I146" s="38"/>
      <c r="J146" s="39">
        <f t="shared" si="8"/>
        <v>0</v>
      </c>
      <c r="K146" s="40"/>
      <c r="L146" s="41">
        <f t="shared" si="6"/>
        <v>0</v>
      </c>
      <c r="M146" s="42">
        <f t="shared" si="7"/>
        <v>0</v>
      </c>
    </row>
    <row r="147" spans="1:13" ht="25.5">
      <c r="A147" s="33">
        <v>140</v>
      </c>
      <c r="B147" s="68" t="s">
        <v>425</v>
      </c>
      <c r="C147" s="71" t="s">
        <v>121</v>
      </c>
      <c r="D147" s="33" t="s">
        <v>28</v>
      </c>
      <c r="E147" s="77"/>
      <c r="F147" s="77"/>
      <c r="G147" s="33" t="s">
        <v>1</v>
      </c>
      <c r="H147" s="37">
        <v>1</v>
      </c>
      <c r="I147" s="38"/>
      <c r="J147" s="39">
        <f t="shared" si="8"/>
        <v>0</v>
      </c>
      <c r="K147" s="40"/>
      <c r="L147" s="41">
        <f t="shared" si="6"/>
        <v>0</v>
      </c>
      <c r="M147" s="42">
        <f t="shared" si="7"/>
        <v>0</v>
      </c>
    </row>
    <row r="148" spans="1:13" ht="25.5">
      <c r="A148" s="33">
        <v>141</v>
      </c>
      <c r="B148" s="68" t="s">
        <v>426</v>
      </c>
      <c r="C148" s="69" t="s">
        <v>181</v>
      </c>
      <c r="D148" s="33" t="s">
        <v>28</v>
      </c>
      <c r="E148" s="77"/>
      <c r="F148" s="77"/>
      <c r="G148" s="33" t="s">
        <v>1</v>
      </c>
      <c r="H148" s="37">
        <v>2</v>
      </c>
      <c r="I148" s="38"/>
      <c r="J148" s="39">
        <f t="shared" si="8"/>
        <v>0</v>
      </c>
      <c r="K148" s="40"/>
      <c r="L148" s="41">
        <f t="shared" si="6"/>
        <v>0</v>
      </c>
      <c r="M148" s="42">
        <f t="shared" si="7"/>
        <v>0</v>
      </c>
    </row>
    <row r="149" spans="1:13" ht="25.5">
      <c r="A149" s="33">
        <v>142</v>
      </c>
      <c r="B149" s="68" t="s">
        <v>427</v>
      </c>
      <c r="C149" s="69" t="s">
        <v>182</v>
      </c>
      <c r="D149" s="33" t="s">
        <v>28</v>
      </c>
      <c r="E149" s="77"/>
      <c r="F149" s="77"/>
      <c r="G149" s="33" t="s">
        <v>1</v>
      </c>
      <c r="H149" s="37">
        <v>4</v>
      </c>
      <c r="I149" s="38"/>
      <c r="J149" s="39">
        <f t="shared" si="8"/>
        <v>0</v>
      </c>
      <c r="K149" s="40"/>
      <c r="L149" s="41">
        <f t="shared" si="6"/>
        <v>0</v>
      </c>
      <c r="M149" s="42">
        <f t="shared" si="7"/>
        <v>0</v>
      </c>
    </row>
    <row r="150" spans="1:13" ht="25.5">
      <c r="A150" s="33">
        <v>143</v>
      </c>
      <c r="B150" s="68" t="s">
        <v>428</v>
      </c>
      <c r="C150" s="69" t="s">
        <v>183</v>
      </c>
      <c r="D150" s="33" t="s">
        <v>28</v>
      </c>
      <c r="E150" s="77"/>
      <c r="F150" s="77"/>
      <c r="G150" s="33" t="s">
        <v>1</v>
      </c>
      <c r="H150" s="37">
        <v>4</v>
      </c>
      <c r="I150" s="38"/>
      <c r="J150" s="39">
        <f t="shared" si="8"/>
        <v>0</v>
      </c>
      <c r="K150" s="40"/>
      <c r="L150" s="41">
        <f t="shared" si="6"/>
        <v>0</v>
      </c>
      <c r="M150" s="42">
        <f t="shared" si="7"/>
        <v>0</v>
      </c>
    </row>
    <row r="151" spans="1:13" ht="25.5">
      <c r="A151" s="33">
        <v>144</v>
      </c>
      <c r="B151" s="68" t="s">
        <v>429</v>
      </c>
      <c r="C151" s="69" t="s">
        <v>184</v>
      </c>
      <c r="D151" s="33" t="s">
        <v>28</v>
      </c>
      <c r="E151" s="77"/>
      <c r="F151" s="77"/>
      <c r="G151" s="33" t="s">
        <v>1</v>
      </c>
      <c r="H151" s="37">
        <v>2</v>
      </c>
      <c r="I151" s="38"/>
      <c r="J151" s="39">
        <f t="shared" si="8"/>
        <v>0</v>
      </c>
      <c r="K151" s="40"/>
      <c r="L151" s="41">
        <f t="shared" si="6"/>
        <v>0</v>
      </c>
      <c r="M151" s="42">
        <f t="shared" si="7"/>
        <v>0</v>
      </c>
    </row>
    <row r="152" spans="1:13" ht="25.5">
      <c r="A152" s="33">
        <v>145</v>
      </c>
      <c r="B152" s="68" t="s">
        <v>430</v>
      </c>
      <c r="C152" s="69" t="s">
        <v>185</v>
      </c>
      <c r="D152" s="33" t="s">
        <v>28</v>
      </c>
      <c r="E152" s="77"/>
      <c r="F152" s="77"/>
      <c r="G152" s="33" t="s">
        <v>1</v>
      </c>
      <c r="H152" s="37">
        <v>4</v>
      </c>
      <c r="I152" s="38"/>
      <c r="J152" s="39">
        <f t="shared" si="8"/>
        <v>0</v>
      </c>
      <c r="K152" s="40"/>
      <c r="L152" s="41">
        <f t="shared" si="6"/>
        <v>0</v>
      </c>
      <c r="M152" s="42">
        <f t="shared" si="7"/>
        <v>0</v>
      </c>
    </row>
    <row r="153" spans="1:13" ht="38.25">
      <c r="A153" s="33">
        <v>146</v>
      </c>
      <c r="B153" s="68" t="s">
        <v>431</v>
      </c>
      <c r="C153" s="69" t="s">
        <v>186</v>
      </c>
      <c r="D153" s="33" t="s">
        <v>28</v>
      </c>
      <c r="E153" s="77"/>
      <c r="F153" s="77"/>
      <c r="G153" s="33" t="s">
        <v>1</v>
      </c>
      <c r="H153" s="37">
        <v>1</v>
      </c>
      <c r="I153" s="38"/>
      <c r="J153" s="39">
        <f t="shared" si="8"/>
        <v>0</v>
      </c>
      <c r="K153" s="40"/>
      <c r="L153" s="41">
        <f t="shared" si="6"/>
        <v>0</v>
      </c>
      <c r="M153" s="42">
        <f t="shared" si="7"/>
        <v>0</v>
      </c>
    </row>
    <row r="154" spans="1:13" ht="25.5">
      <c r="A154" s="33">
        <v>147</v>
      </c>
      <c r="B154" s="68" t="s">
        <v>432</v>
      </c>
      <c r="C154" s="69" t="s">
        <v>187</v>
      </c>
      <c r="D154" s="33" t="s">
        <v>28</v>
      </c>
      <c r="E154" s="77"/>
      <c r="F154" s="77"/>
      <c r="G154" s="33" t="s">
        <v>1</v>
      </c>
      <c r="H154" s="37">
        <v>1</v>
      </c>
      <c r="I154" s="38"/>
      <c r="J154" s="39">
        <f t="shared" si="8"/>
        <v>0</v>
      </c>
      <c r="K154" s="40"/>
      <c r="L154" s="41">
        <f t="shared" si="6"/>
        <v>0</v>
      </c>
      <c r="M154" s="42">
        <f t="shared" si="7"/>
        <v>0</v>
      </c>
    </row>
    <row r="155" spans="1:13" ht="25.5">
      <c r="A155" s="33">
        <v>148</v>
      </c>
      <c r="B155" s="68" t="s">
        <v>433</v>
      </c>
      <c r="C155" s="69" t="s">
        <v>188</v>
      </c>
      <c r="D155" s="33" t="s">
        <v>28</v>
      </c>
      <c r="E155" s="77"/>
      <c r="F155" s="77"/>
      <c r="G155" s="33" t="s">
        <v>1</v>
      </c>
      <c r="H155" s="37">
        <v>2</v>
      </c>
      <c r="I155" s="38"/>
      <c r="J155" s="39">
        <f t="shared" si="8"/>
        <v>0</v>
      </c>
      <c r="K155" s="40"/>
      <c r="L155" s="41">
        <f t="shared" si="6"/>
        <v>0</v>
      </c>
      <c r="M155" s="42">
        <f t="shared" si="7"/>
        <v>0</v>
      </c>
    </row>
    <row r="156" spans="1:13" ht="25.5">
      <c r="A156" s="33">
        <v>149</v>
      </c>
      <c r="B156" s="68" t="s">
        <v>434</v>
      </c>
      <c r="C156" s="69" t="s">
        <v>189</v>
      </c>
      <c r="D156" s="33" t="s">
        <v>28</v>
      </c>
      <c r="E156" s="77"/>
      <c r="F156" s="77"/>
      <c r="G156" s="33" t="s">
        <v>1</v>
      </c>
      <c r="H156" s="37">
        <v>2</v>
      </c>
      <c r="I156" s="38"/>
      <c r="J156" s="39">
        <f t="shared" si="8"/>
        <v>0</v>
      </c>
      <c r="K156" s="40"/>
      <c r="L156" s="41">
        <f t="shared" si="6"/>
        <v>0</v>
      </c>
      <c r="M156" s="42">
        <f t="shared" si="7"/>
        <v>0</v>
      </c>
    </row>
    <row r="157" spans="1:13" ht="38.25">
      <c r="A157" s="33">
        <v>150</v>
      </c>
      <c r="B157" s="68" t="s">
        <v>435</v>
      </c>
      <c r="C157" s="69" t="s">
        <v>190</v>
      </c>
      <c r="D157" s="33" t="s">
        <v>28</v>
      </c>
      <c r="E157" s="77"/>
      <c r="F157" s="77"/>
      <c r="G157" s="33" t="s">
        <v>1</v>
      </c>
      <c r="H157" s="37">
        <v>2</v>
      </c>
      <c r="I157" s="38"/>
      <c r="J157" s="39">
        <f t="shared" si="8"/>
        <v>0</v>
      </c>
      <c r="K157" s="40"/>
      <c r="L157" s="41">
        <f t="shared" si="6"/>
        <v>0</v>
      </c>
      <c r="M157" s="42">
        <f t="shared" si="7"/>
        <v>0</v>
      </c>
    </row>
    <row r="158" spans="1:13" ht="25.5">
      <c r="A158" s="33">
        <v>151</v>
      </c>
      <c r="B158" s="68" t="s">
        <v>436</v>
      </c>
      <c r="C158" s="69" t="s">
        <v>191</v>
      </c>
      <c r="D158" s="33" t="s">
        <v>28</v>
      </c>
      <c r="E158" s="77"/>
      <c r="F158" s="77"/>
      <c r="G158" s="33" t="s">
        <v>1</v>
      </c>
      <c r="H158" s="37">
        <v>1</v>
      </c>
      <c r="I158" s="38"/>
      <c r="J158" s="39">
        <f t="shared" si="8"/>
        <v>0</v>
      </c>
      <c r="K158" s="40"/>
      <c r="L158" s="41">
        <f t="shared" si="6"/>
        <v>0</v>
      </c>
      <c r="M158" s="42">
        <f t="shared" si="7"/>
        <v>0</v>
      </c>
    </row>
    <row r="159" spans="1:13" ht="28.5" customHeight="1">
      <c r="A159" s="33">
        <v>152</v>
      </c>
      <c r="B159" s="117" t="s">
        <v>437</v>
      </c>
      <c r="C159" s="69" t="s">
        <v>192</v>
      </c>
      <c r="D159" s="33" t="s">
        <v>28</v>
      </c>
      <c r="E159" s="77"/>
      <c r="F159" s="77"/>
      <c r="G159" s="33" t="s">
        <v>1</v>
      </c>
      <c r="H159" s="37">
        <v>2</v>
      </c>
      <c r="I159" s="38"/>
      <c r="J159" s="39">
        <f t="shared" si="8"/>
        <v>0</v>
      </c>
      <c r="K159" s="40"/>
      <c r="L159" s="41">
        <f t="shared" si="6"/>
        <v>0</v>
      </c>
      <c r="M159" s="42">
        <f t="shared" si="7"/>
        <v>0</v>
      </c>
    </row>
    <row r="160" spans="1:13" ht="25.5">
      <c r="A160" s="33">
        <v>153</v>
      </c>
      <c r="B160" s="68" t="s">
        <v>438</v>
      </c>
      <c r="C160" s="69" t="s">
        <v>193</v>
      </c>
      <c r="D160" s="33" t="s">
        <v>28</v>
      </c>
      <c r="E160" s="77"/>
      <c r="F160" s="77"/>
      <c r="G160" s="33" t="s">
        <v>1</v>
      </c>
      <c r="H160" s="37">
        <v>4</v>
      </c>
      <c r="I160" s="38"/>
      <c r="J160" s="39">
        <f t="shared" si="8"/>
        <v>0</v>
      </c>
      <c r="K160" s="40"/>
      <c r="L160" s="41">
        <f t="shared" si="6"/>
        <v>0</v>
      </c>
      <c r="M160" s="42">
        <f t="shared" si="7"/>
        <v>0</v>
      </c>
    </row>
    <row r="161" spans="1:13" ht="38.25">
      <c r="A161" s="33">
        <v>154</v>
      </c>
      <c r="B161" s="68" t="s">
        <v>439</v>
      </c>
      <c r="C161" s="69" t="s">
        <v>194</v>
      </c>
      <c r="D161" s="33" t="s">
        <v>28</v>
      </c>
      <c r="E161" s="77"/>
      <c r="F161" s="77"/>
      <c r="G161" s="33" t="s">
        <v>1</v>
      </c>
      <c r="H161" s="37">
        <v>2</v>
      </c>
      <c r="I161" s="38"/>
      <c r="J161" s="39">
        <f t="shared" si="8"/>
        <v>0</v>
      </c>
      <c r="K161" s="40"/>
      <c r="L161" s="41">
        <f t="shared" si="6"/>
        <v>0</v>
      </c>
      <c r="M161" s="42">
        <f t="shared" si="7"/>
        <v>0</v>
      </c>
    </row>
    <row r="162" spans="1:13" ht="25.5">
      <c r="A162" s="33">
        <v>155</v>
      </c>
      <c r="B162" s="68" t="s">
        <v>440</v>
      </c>
      <c r="C162" s="71" t="s">
        <v>120</v>
      </c>
      <c r="D162" s="33" t="s">
        <v>28</v>
      </c>
      <c r="E162" s="77"/>
      <c r="F162" s="77"/>
      <c r="G162" s="33" t="s">
        <v>1</v>
      </c>
      <c r="H162" s="37">
        <v>2</v>
      </c>
      <c r="I162" s="38"/>
      <c r="J162" s="39">
        <f t="shared" si="8"/>
        <v>0</v>
      </c>
      <c r="K162" s="40"/>
      <c r="L162" s="41">
        <f t="shared" si="6"/>
        <v>0</v>
      </c>
      <c r="M162" s="42">
        <f t="shared" si="7"/>
        <v>0</v>
      </c>
    </row>
    <row r="163" spans="1:13" ht="25.5">
      <c r="A163" s="33">
        <v>156</v>
      </c>
      <c r="B163" s="68" t="s">
        <v>441</v>
      </c>
      <c r="C163" s="71" t="s">
        <v>195</v>
      </c>
      <c r="D163" s="33" t="s">
        <v>28</v>
      </c>
      <c r="E163" s="77"/>
      <c r="F163" s="77"/>
      <c r="G163" s="33" t="s">
        <v>1</v>
      </c>
      <c r="H163" s="37">
        <v>1</v>
      </c>
      <c r="I163" s="38"/>
      <c r="J163" s="39">
        <f t="shared" si="8"/>
        <v>0</v>
      </c>
      <c r="K163" s="40"/>
      <c r="L163" s="41">
        <f t="shared" si="6"/>
        <v>0</v>
      </c>
      <c r="M163" s="42">
        <f t="shared" si="7"/>
        <v>0</v>
      </c>
    </row>
    <row r="164" spans="1:13">
      <c r="A164" s="33">
        <v>157</v>
      </c>
      <c r="B164" s="68" t="s">
        <v>442</v>
      </c>
      <c r="C164" s="71" t="s">
        <v>196</v>
      </c>
      <c r="D164" s="33" t="s">
        <v>28</v>
      </c>
      <c r="E164" s="77"/>
      <c r="F164" s="77"/>
      <c r="G164" s="33" t="s">
        <v>1</v>
      </c>
      <c r="H164" s="37">
        <v>6</v>
      </c>
      <c r="I164" s="38"/>
      <c r="J164" s="39">
        <f t="shared" si="8"/>
        <v>0</v>
      </c>
      <c r="K164" s="40"/>
      <c r="L164" s="41">
        <f t="shared" si="6"/>
        <v>0</v>
      </c>
      <c r="M164" s="42">
        <f t="shared" si="7"/>
        <v>0</v>
      </c>
    </row>
    <row r="165" spans="1:13" ht="25.5">
      <c r="A165" s="33">
        <v>158</v>
      </c>
      <c r="B165" s="68" t="s">
        <v>443</v>
      </c>
      <c r="C165" s="71" t="s">
        <v>197</v>
      </c>
      <c r="D165" s="33" t="s">
        <v>28</v>
      </c>
      <c r="E165" s="77"/>
      <c r="F165" s="77"/>
      <c r="G165" s="33" t="s">
        <v>1</v>
      </c>
      <c r="H165" s="37">
        <v>1</v>
      </c>
      <c r="I165" s="38"/>
      <c r="J165" s="39">
        <f t="shared" si="8"/>
        <v>0</v>
      </c>
      <c r="K165" s="40"/>
      <c r="L165" s="41">
        <f t="shared" si="6"/>
        <v>0</v>
      </c>
      <c r="M165" s="42">
        <f t="shared" si="7"/>
        <v>0</v>
      </c>
    </row>
    <row r="166" spans="1:13" ht="25.5">
      <c r="A166" s="33">
        <v>159</v>
      </c>
      <c r="B166" s="68" t="s">
        <v>444</v>
      </c>
      <c r="C166" s="71" t="s">
        <v>198</v>
      </c>
      <c r="D166" s="33" t="s">
        <v>28</v>
      </c>
      <c r="E166" s="77"/>
      <c r="F166" s="77"/>
      <c r="G166" s="33" t="s">
        <v>1</v>
      </c>
      <c r="H166" s="37">
        <v>1</v>
      </c>
      <c r="I166" s="38"/>
      <c r="J166" s="39">
        <f t="shared" si="8"/>
        <v>0</v>
      </c>
      <c r="K166" s="40"/>
      <c r="L166" s="41">
        <f t="shared" si="6"/>
        <v>0</v>
      </c>
      <c r="M166" s="42">
        <f t="shared" si="7"/>
        <v>0</v>
      </c>
    </row>
    <row r="167" spans="1:13" ht="25.5">
      <c r="A167" s="33">
        <v>160</v>
      </c>
      <c r="B167" s="68" t="s">
        <v>445</v>
      </c>
      <c r="C167" s="71" t="s">
        <v>199</v>
      </c>
      <c r="D167" s="33" t="s">
        <v>28</v>
      </c>
      <c r="E167" s="77"/>
      <c r="F167" s="77"/>
      <c r="G167" s="33" t="s">
        <v>1</v>
      </c>
      <c r="H167" s="37">
        <v>1</v>
      </c>
      <c r="I167" s="38"/>
      <c r="J167" s="39">
        <f t="shared" si="8"/>
        <v>0</v>
      </c>
      <c r="K167" s="40"/>
      <c r="L167" s="41">
        <f t="shared" si="6"/>
        <v>0</v>
      </c>
      <c r="M167" s="42">
        <f t="shared" si="7"/>
        <v>0</v>
      </c>
    </row>
    <row r="168" spans="1:13" ht="25.5">
      <c r="A168" s="33">
        <v>161</v>
      </c>
      <c r="B168" s="68" t="s">
        <v>200</v>
      </c>
      <c r="C168" s="71" t="s">
        <v>201</v>
      </c>
      <c r="D168" s="33" t="s">
        <v>28</v>
      </c>
      <c r="E168" s="77"/>
      <c r="F168" s="77"/>
      <c r="G168" s="33" t="s">
        <v>1</v>
      </c>
      <c r="H168" s="37">
        <v>1</v>
      </c>
      <c r="I168" s="38"/>
      <c r="J168" s="39">
        <f t="shared" si="8"/>
        <v>0</v>
      </c>
      <c r="K168" s="40"/>
      <c r="L168" s="41">
        <f t="shared" si="6"/>
        <v>0</v>
      </c>
      <c r="M168" s="42">
        <f t="shared" si="7"/>
        <v>0</v>
      </c>
    </row>
    <row r="169" spans="1:13" ht="26.25" customHeight="1">
      <c r="A169" s="33">
        <v>162</v>
      </c>
      <c r="B169" s="72" t="s">
        <v>446</v>
      </c>
      <c r="C169" s="73" t="s">
        <v>124</v>
      </c>
      <c r="D169" s="33" t="s">
        <v>28</v>
      </c>
      <c r="E169" s="77"/>
      <c r="F169" s="77"/>
      <c r="G169" s="33" t="s">
        <v>1</v>
      </c>
      <c r="H169" s="37">
        <v>1</v>
      </c>
      <c r="I169" s="38"/>
      <c r="J169" s="39">
        <f t="shared" si="8"/>
        <v>0</v>
      </c>
      <c r="K169" s="40"/>
      <c r="L169" s="41">
        <f t="shared" si="6"/>
        <v>0</v>
      </c>
      <c r="M169" s="42">
        <f t="shared" si="7"/>
        <v>0</v>
      </c>
    </row>
    <row r="170" spans="1:13">
      <c r="A170" s="33">
        <v>163</v>
      </c>
      <c r="B170" s="72" t="s">
        <v>202</v>
      </c>
      <c r="C170" s="73" t="s">
        <v>203</v>
      </c>
      <c r="D170" s="33" t="s">
        <v>28</v>
      </c>
      <c r="E170" s="77"/>
      <c r="F170" s="77"/>
      <c r="G170" s="33" t="s">
        <v>1</v>
      </c>
      <c r="H170" s="37">
        <v>1</v>
      </c>
      <c r="I170" s="38"/>
      <c r="J170" s="39">
        <f t="shared" si="8"/>
        <v>0</v>
      </c>
      <c r="K170" s="40"/>
      <c r="L170" s="41">
        <f t="shared" si="6"/>
        <v>0</v>
      </c>
      <c r="M170" s="42">
        <f t="shared" si="7"/>
        <v>0</v>
      </c>
    </row>
    <row r="171" spans="1:13">
      <c r="A171" s="33">
        <v>164</v>
      </c>
      <c r="B171" s="74" t="s">
        <v>447</v>
      </c>
      <c r="C171" s="73" t="s">
        <v>204</v>
      </c>
      <c r="D171" s="33" t="s">
        <v>28</v>
      </c>
      <c r="E171" s="77"/>
      <c r="F171" s="77"/>
      <c r="G171" s="33" t="s">
        <v>1</v>
      </c>
      <c r="H171" s="37">
        <v>1</v>
      </c>
      <c r="I171" s="38"/>
      <c r="J171" s="39">
        <f t="shared" si="8"/>
        <v>0</v>
      </c>
      <c r="K171" s="40"/>
      <c r="L171" s="41">
        <f t="shared" si="6"/>
        <v>0</v>
      </c>
      <c r="M171" s="42">
        <f t="shared" si="7"/>
        <v>0</v>
      </c>
    </row>
    <row r="172" spans="1:13">
      <c r="A172" s="33">
        <v>165</v>
      </c>
      <c r="B172" s="72" t="s">
        <v>451</v>
      </c>
      <c r="C172" s="73" t="s">
        <v>205</v>
      </c>
      <c r="D172" s="33" t="s">
        <v>28</v>
      </c>
      <c r="E172" s="77"/>
      <c r="F172" s="77"/>
      <c r="G172" s="33" t="s">
        <v>1</v>
      </c>
      <c r="H172" s="37">
        <v>1</v>
      </c>
      <c r="I172" s="38"/>
      <c r="J172" s="39">
        <f t="shared" si="8"/>
        <v>0</v>
      </c>
      <c r="K172" s="40"/>
      <c r="L172" s="41">
        <f t="shared" si="6"/>
        <v>0</v>
      </c>
      <c r="M172" s="42">
        <f t="shared" si="7"/>
        <v>0</v>
      </c>
    </row>
    <row r="173" spans="1:13">
      <c r="A173" s="33">
        <v>166</v>
      </c>
      <c r="B173" s="72" t="s">
        <v>450</v>
      </c>
      <c r="C173" s="73" t="s">
        <v>206</v>
      </c>
      <c r="D173" s="33" t="s">
        <v>28</v>
      </c>
      <c r="E173" s="77"/>
      <c r="F173" s="77"/>
      <c r="G173" s="33" t="s">
        <v>1</v>
      </c>
      <c r="H173" s="37">
        <v>1</v>
      </c>
      <c r="I173" s="38"/>
      <c r="J173" s="39">
        <f t="shared" si="8"/>
        <v>0</v>
      </c>
      <c r="K173" s="40"/>
      <c r="L173" s="41">
        <f t="shared" si="6"/>
        <v>0</v>
      </c>
      <c r="M173" s="42">
        <f t="shared" si="7"/>
        <v>0</v>
      </c>
    </row>
    <row r="174" spans="1:13" ht="25.5">
      <c r="A174" s="33">
        <v>167</v>
      </c>
      <c r="B174" s="72" t="s">
        <v>207</v>
      </c>
      <c r="C174" s="73" t="s">
        <v>208</v>
      </c>
      <c r="D174" s="33" t="s">
        <v>28</v>
      </c>
      <c r="E174" s="77"/>
      <c r="F174" s="77"/>
      <c r="G174" s="33" t="s">
        <v>1</v>
      </c>
      <c r="H174" s="37">
        <v>1</v>
      </c>
      <c r="I174" s="38"/>
      <c r="J174" s="39">
        <f t="shared" si="8"/>
        <v>0</v>
      </c>
      <c r="K174" s="40"/>
      <c r="L174" s="41">
        <f t="shared" si="6"/>
        <v>0</v>
      </c>
      <c r="M174" s="42">
        <f t="shared" si="7"/>
        <v>0</v>
      </c>
    </row>
    <row r="175" spans="1:13" ht="25.5">
      <c r="A175" s="33">
        <v>168</v>
      </c>
      <c r="B175" s="72" t="s">
        <v>207</v>
      </c>
      <c r="C175" s="73" t="s">
        <v>208</v>
      </c>
      <c r="D175" s="33" t="s">
        <v>28</v>
      </c>
      <c r="E175" s="77"/>
      <c r="F175" s="77"/>
      <c r="G175" s="33" t="s">
        <v>1</v>
      </c>
      <c r="H175" s="37">
        <v>1</v>
      </c>
      <c r="I175" s="38"/>
      <c r="J175" s="39">
        <f t="shared" si="8"/>
        <v>0</v>
      </c>
      <c r="K175" s="40"/>
      <c r="L175" s="41">
        <f t="shared" si="6"/>
        <v>0</v>
      </c>
      <c r="M175" s="42">
        <f t="shared" si="7"/>
        <v>0</v>
      </c>
    </row>
    <row r="176" spans="1:13">
      <c r="A176" s="33">
        <v>169</v>
      </c>
      <c r="B176" s="72" t="s">
        <v>448</v>
      </c>
      <c r="C176" s="73" t="s">
        <v>209</v>
      </c>
      <c r="D176" s="33" t="s">
        <v>28</v>
      </c>
      <c r="E176" s="77"/>
      <c r="F176" s="77"/>
      <c r="G176" s="33" t="s">
        <v>1</v>
      </c>
      <c r="H176" s="37">
        <v>1</v>
      </c>
      <c r="I176" s="38"/>
      <c r="J176" s="39">
        <f t="shared" si="8"/>
        <v>0</v>
      </c>
      <c r="K176" s="40"/>
      <c r="L176" s="41">
        <f t="shared" si="6"/>
        <v>0</v>
      </c>
      <c r="M176" s="42">
        <f t="shared" si="7"/>
        <v>0</v>
      </c>
    </row>
    <row r="177" spans="1:13">
      <c r="A177" s="33">
        <v>170</v>
      </c>
      <c r="B177" s="72" t="s">
        <v>449</v>
      </c>
      <c r="C177" s="73" t="s">
        <v>210</v>
      </c>
      <c r="D177" s="33" t="s">
        <v>28</v>
      </c>
      <c r="E177" s="77"/>
      <c r="F177" s="77"/>
      <c r="G177" s="33" t="s">
        <v>1</v>
      </c>
      <c r="H177" s="37">
        <v>1</v>
      </c>
      <c r="I177" s="38"/>
      <c r="J177" s="39">
        <f t="shared" si="8"/>
        <v>0</v>
      </c>
      <c r="K177" s="40"/>
      <c r="L177" s="41">
        <f t="shared" si="6"/>
        <v>0</v>
      </c>
      <c r="M177" s="42">
        <f t="shared" si="7"/>
        <v>0</v>
      </c>
    </row>
    <row r="178" spans="1:13" ht="25.5" customHeight="1">
      <c r="A178" s="33">
        <v>171</v>
      </c>
      <c r="B178" s="72" t="s">
        <v>211</v>
      </c>
      <c r="C178" s="73" t="s">
        <v>212</v>
      </c>
      <c r="D178" s="33" t="s">
        <v>28</v>
      </c>
      <c r="E178" s="77"/>
      <c r="F178" s="77"/>
      <c r="G178" s="33" t="s">
        <v>1</v>
      </c>
      <c r="H178" s="37">
        <v>1</v>
      </c>
      <c r="I178" s="38"/>
      <c r="J178" s="39">
        <f t="shared" si="8"/>
        <v>0</v>
      </c>
      <c r="K178" s="40"/>
      <c r="L178" s="41">
        <f t="shared" si="6"/>
        <v>0</v>
      </c>
      <c r="M178" s="42">
        <f t="shared" si="7"/>
        <v>0</v>
      </c>
    </row>
    <row r="179" spans="1:13" ht="25.5">
      <c r="A179" s="33">
        <v>172</v>
      </c>
      <c r="B179" s="72" t="s">
        <v>213</v>
      </c>
      <c r="C179" s="73" t="s">
        <v>214</v>
      </c>
      <c r="D179" s="33" t="s">
        <v>28</v>
      </c>
      <c r="E179" s="77"/>
      <c r="F179" s="77"/>
      <c r="G179" s="33" t="s">
        <v>1</v>
      </c>
      <c r="H179" s="37">
        <v>1</v>
      </c>
      <c r="I179" s="38"/>
      <c r="J179" s="39">
        <f t="shared" si="8"/>
        <v>0</v>
      </c>
      <c r="K179" s="40"/>
      <c r="L179" s="41">
        <f t="shared" si="6"/>
        <v>0</v>
      </c>
      <c r="M179" s="42">
        <f t="shared" si="7"/>
        <v>0</v>
      </c>
    </row>
    <row r="180" spans="1:13">
      <c r="A180" s="33">
        <v>173</v>
      </c>
      <c r="B180" s="74" t="s">
        <v>452</v>
      </c>
      <c r="C180" s="73" t="s">
        <v>189</v>
      </c>
      <c r="D180" s="33" t="s">
        <v>28</v>
      </c>
      <c r="E180" s="77"/>
      <c r="F180" s="77"/>
      <c r="G180" s="33" t="s">
        <v>1</v>
      </c>
      <c r="H180" s="37">
        <v>1</v>
      </c>
      <c r="I180" s="38"/>
      <c r="J180" s="39">
        <f t="shared" si="8"/>
        <v>0</v>
      </c>
      <c r="K180" s="40"/>
      <c r="L180" s="41">
        <f t="shared" si="6"/>
        <v>0</v>
      </c>
      <c r="M180" s="42">
        <f t="shared" si="7"/>
        <v>0</v>
      </c>
    </row>
    <row r="181" spans="1:13">
      <c r="A181" s="33">
        <v>174</v>
      </c>
      <c r="B181" s="118" t="s">
        <v>453</v>
      </c>
      <c r="C181" s="73" t="s">
        <v>118</v>
      </c>
      <c r="D181" s="33" t="s">
        <v>28</v>
      </c>
      <c r="E181" s="77"/>
      <c r="F181" s="77"/>
      <c r="G181" s="33" t="s">
        <v>1</v>
      </c>
      <c r="H181" s="37">
        <v>1</v>
      </c>
      <c r="I181" s="38"/>
      <c r="J181" s="39">
        <f t="shared" si="8"/>
        <v>0</v>
      </c>
      <c r="K181" s="40"/>
      <c r="L181" s="41">
        <f t="shared" si="6"/>
        <v>0</v>
      </c>
      <c r="M181" s="42">
        <f t="shared" si="7"/>
        <v>0</v>
      </c>
    </row>
    <row r="182" spans="1:13">
      <c r="A182" s="33">
        <v>175</v>
      </c>
      <c r="B182" s="118" t="s">
        <v>454</v>
      </c>
      <c r="C182" s="73" t="s">
        <v>215</v>
      </c>
      <c r="D182" s="33" t="s">
        <v>28</v>
      </c>
      <c r="E182" s="77"/>
      <c r="F182" s="77"/>
      <c r="G182" s="33" t="s">
        <v>1</v>
      </c>
      <c r="H182" s="37">
        <v>1</v>
      </c>
      <c r="I182" s="38"/>
      <c r="J182" s="39">
        <f t="shared" si="8"/>
        <v>0</v>
      </c>
      <c r="K182" s="40"/>
      <c r="L182" s="41">
        <f t="shared" si="6"/>
        <v>0</v>
      </c>
      <c r="M182" s="42">
        <f t="shared" si="7"/>
        <v>0</v>
      </c>
    </row>
    <row r="183" spans="1:13">
      <c r="A183" s="33">
        <v>176</v>
      </c>
      <c r="B183" s="119" t="s">
        <v>455</v>
      </c>
      <c r="C183" s="73" t="s">
        <v>216</v>
      </c>
      <c r="D183" s="33" t="s">
        <v>28</v>
      </c>
      <c r="E183" s="77"/>
      <c r="F183" s="77"/>
      <c r="G183" s="33" t="s">
        <v>1</v>
      </c>
      <c r="H183" s="37">
        <v>1</v>
      </c>
      <c r="I183" s="38"/>
      <c r="J183" s="39">
        <f t="shared" si="8"/>
        <v>0</v>
      </c>
      <c r="K183" s="40"/>
      <c r="L183" s="41">
        <f t="shared" si="6"/>
        <v>0</v>
      </c>
      <c r="M183" s="42">
        <f t="shared" si="7"/>
        <v>0</v>
      </c>
    </row>
    <row r="184" spans="1:13">
      <c r="A184" s="33">
        <v>177</v>
      </c>
      <c r="B184" s="119" t="s">
        <v>461</v>
      </c>
      <c r="C184" s="75" t="s">
        <v>217</v>
      </c>
      <c r="D184" s="33" t="s">
        <v>28</v>
      </c>
      <c r="E184" s="77"/>
      <c r="F184" s="77"/>
      <c r="G184" s="33" t="s">
        <v>1</v>
      </c>
      <c r="H184" s="37">
        <v>1</v>
      </c>
      <c r="I184" s="38"/>
      <c r="J184" s="39">
        <f t="shared" si="8"/>
        <v>0</v>
      </c>
      <c r="K184" s="40"/>
      <c r="L184" s="41">
        <f t="shared" si="6"/>
        <v>0</v>
      </c>
      <c r="M184" s="42">
        <f t="shared" si="7"/>
        <v>0</v>
      </c>
    </row>
    <row r="185" spans="1:13">
      <c r="A185" s="33">
        <v>178</v>
      </c>
      <c r="B185" s="118" t="s">
        <v>462</v>
      </c>
      <c r="C185" s="73" t="s">
        <v>218</v>
      </c>
      <c r="D185" s="33" t="s">
        <v>28</v>
      </c>
      <c r="E185" s="77"/>
      <c r="F185" s="77"/>
      <c r="G185" s="33" t="s">
        <v>1</v>
      </c>
      <c r="H185" s="37">
        <v>1</v>
      </c>
      <c r="I185" s="38"/>
      <c r="J185" s="39">
        <f t="shared" si="8"/>
        <v>0</v>
      </c>
      <c r="K185" s="40"/>
      <c r="L185" s="41">
        <f t="shared" si="6"/>
        <v>0</v>
      </c>
      <c r="M185" s="42">
        <f t="shared" si="7"/>
        <v>0</v>
      </c>
    </row>
    <row r="186" spans="1:13">
      <c r="A186" s="33">
        <v>179</v>
      </c>
      <c r="B186" s="119" t="s">
        <v>463</v>
      </c>
      <c r="C186" s="76" t="s">
        <v>219</v>
      </c>
      <c r="D186" s="33" t="s">
        <v>28</v>
      </c>
      <c r="E186" s="77"/>
      <c r="F186" s="77"/>
      <c r="G186" s="33" t="s">
        <v>1</v>
      </c>
      <c r="H186" s="37">
        <v>1</v>
      </c>
      <c r="I186" s="38"/>
      <c r="J186" s="39">
        <f t="shared" si="8"/>
        <v>0</v>
      </c>
      <c r="K186" s="40"/>
      <c r="L186" s="41">
        <f t="shared" si="6"/>
        <v>0</v>
      </c>
      <c r="M186" s="42">
        <f t="shared" si="7"/>
        <v>0</v>
      </c>
    </row>
    <row r="187" spans="1:13">
      <c r="A187" s="33">
        <v>180</v>
      </c>
      <c r="B187" s="118" t="s">
        <v>220</v>
      </c>
      <c r="C187" s="76" t="s">
        <v>221</v>
      </c>
      <c r="D187" s="33" t="s">
        <v>28</v>
      </c>
      <c r="E187" s="77"/>
      <c r="F187" s="77"/>
      <c r="G187" s="33" t="s">
        <v>1</v>
      </c>
      <c r="H187" s="37">
        <v>1</v>
      </c>
      <c r="I187" s="38"/>
      <c r="J187" s="39">
        <f t="shared" si="8"/>
        <v>0</v>
      </c>
      <c r="K187" s="40"/>
      <c r="L187" s="41">
        <f t="shared" si="6"/>
        <v>0</v>
      </c>
      <c r="M187" s="42">
        <f t="shared" si="7"/>
        <v>0</v>
      </c>
    </row>
    <row r="188" spans="1:13">
      <c r="A188" s="33">
        <v>181</v>
      </c>
      <c r="B188" s="118" t="s">
        <v>222</v>
      </c>
      <c r="C188" s="76" t="s">
        <v>223</v>
      </c>
      <c r="D188" s="33" t="s">
        <v>28</v>
      </c>
      <c r="E188" s="77"/>
      <c r="F188" s="77"/>
      <c r="G188" s="33" t="s">
        <v>1</v>
      </c>
      <c r="H188" s="37">
        <v>1</v>
      </c>
      <c r="I188" s="38"/>
      <c r="J188" s="39">
        <f t="shared" si="8"/>
        <v>0</v>
      </c>
      <c r="K188" s="40"/>
      <c r="L188" s="41">
        <f t="shared" si="6"/>
        <v>0</v>
      </c>
      <c r="M188" s="42">
        <f t="shared" si="7"/>
        <v>0</v>
      </c>
    </row>
    <row r="189" spans="1:13">
      <c r="A189" s="33">
        <v>182</v>
      </c>
      <c r="B189" s="119" t="s">
        <v>464</v>
      </c>
      <c r="C189" s="76" t="s">
        <v>224</v>
      </c>
      <c r="D189" s="33" t="s">
        <v>28</v>
      </c>
      <c r="E189" s="77"/>
      <c r="F189" s="77"/>
      <c r="G189" s="33" t="s">
        <v>1</v>
      </c>
      <c r="H189" s="37">
        <v>1</v>
      </c>
      <c r="I189" s="38"/>
      <c r="J189" s="39">
        <f t="shared" si="8"/>
        <v>0</v>
      </c>
      <c r="K189" s="40"/>
      <c r="L189" s="41">
        <f t="shared" si="6"/>
        <v>0</v>
      </c>
      <c r="M189" s="42">
        <f t="shared" si="7"/>
        <v>0</v>
      </c>
    </row>
    <row r="190" spans="1:13">
      <c r="A190" s="33">
        <v>183</v>
      </c>
      <c r="B190" s="119" t="s">
        <v>225</v>
      </c>
      <c r="C190" s="76" t="s">
        <v>226</v>
      </c>
      <c r="D190" s="33" t="s">
        <v>28</v>
      </c>
      <c r="E190" s="77"/>
      <c r="F190" s="77"/>
      <c r="G190" s="33" t="s">
        <v>1</v>
      </c>
      <c r="H190" s="37">
        <v>1</v>
      </c>
      <c r="I190" s="38"/>
      <c r="J190" s="39">
        <f t="shared" si="8"/>
        <v>0</v>
      </c>
      <c r="K190" s="40"/>
      <c r="L190" s="41">
        <f t="shared" si="6"/>
        <v>0</v>
      </c>
      <c r="M190" s="42">
        <f t="shared" si="7"/>
        <v>0</v>
      </c>
    </row>
    <row r="191" spans="1:13">
      <c r="A191" s="33">
        <v>184</v>
      </c>
      <c r="B191" s="119" t="s">
        <v>465</v>
      </c>
      <c r="C191" s="76" t="s">
        <v>227</v>
      </c>
      <c r="D191" s="33" t="s">
        <v>28</v>
      </c>
      <c r="E191" s="77"/>
      <c r="F191" s="77"/>
      <c r="G191" s="33" t="s">
        <v>1</v>
      </c>
      <c r="H191" s="37">
        <v>1</v>
      </c>
      <c r="I191" s="38"/>
      <c r="J191" s="39">
        <f t="shared" si="8"/>
        <v>0</v>
      </c>
      <c r="K191" s="40"/>
      <c r="L191" s="41">
        <f t="shared" si="6"/>
        <v>0</v>
      </c>
      <c r="M191" s="42">
        <f t="shared" si="7"/>
        <v>0</v>
      </c>
    </row>
    <row r="192" spans="1:13" ht="15">
      <c r="A192" s="126" t="s">
        <v>5</v>
      </c>
      <c r="B192" s="126"/>
      <c r="C192" s="126"/>
      <c r="D192" s="126"/>
      <c r="E192" s="126"/>
      <c r="F192" s="126"/>
      <c r="G192" s="126"/>
      <c r="H192" s="126"/>
      <c r="I192" s="126"/>
      <c r="J192" s="30">
        <f>SUM(J8:J191)</f>
        <v>0</v>
      </c>
      <c r="K192" s="114" t="s">
        <v>457</v>
      </c>
      <c r="L192" s="31">
        <f>SUM(L8:L191)</f>
        <v>0</v>
      </c>
      <c r="M192" s="31">
        <f>SUM(M8:M191)</f>
        <v>0</v>
      </c>
    </row>
    <row r="193" spans="1:13" ht="15">
      <c r="A193" s="129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</row>
    <row r="194" spans="1:13" ht="15">
      <c r="A194" s="122" t="s">
        <v>10</v>
      </c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</row>
    <row r="195" spans="1:13" s="79" customFormat="1" ht="27.75" customHeight="1">
      <c r="A195" s="33">
        <v>1</v>
      </c>
      <c r="B195" s="58" t="s">
        <v>285</v>
      </c>
      <c r="C195" s="33" t="s">
        <v>228</v>
      </c>
      <c r="D195" s="33" t="s">
        <v>8</v>
      </c>
      <c r="E195" s="81"/>
      <c r="F195" s="81"/>
      <c r="G195" s="33" t="s">
        <v>1</v>
      </c>
      <c r="H195" s="37">
        <v>2</v>
      </c>
      <c r="I195" s="112"/>
      <c r="J195" s="39">
        <f t="shared" ref="J195:J202" si="9">I195*H195</f>
        <v>0</v>
      </c>
      <c r="K195" s="40"/>
      <c r="L195" s="41">
        <f t="shared" ref="L195:L202" si="10">J195*K195</f>
        <v>0</v>
      </c>
      <c r="M195" s="42">
        <f t="shared" ref="M195:M202" si="11">J195*K195+J195</f>
        <v>0</v>
      </c>
    </row>
    <row r="196" spans="1:13" s="79" customFormat="1" ht="25.5">
      <c r="A196" s="33">
        <v>2</v>
      </c>
      <c r="B196" s="58" t="s">
        <v>286</v>
      </c>
      <c r="C196" s="33" t="s">
        <v>229</v>
      </c>
      <c r="D196" s="33" t="s">
        <v>8</v>
      </c>
      <c r="E196" s="81"/>
      <c r="F196" s="81"/>
      <c r="G196" s="33" t="s">
        <v>1</v>
      </c>
      <c r="H196" s="37">
        <v>2</v>
      </c>
      <c r="I196" s="112"/>
      <c r="J196" s="39">
        <f t="shared" si="9"/>
        <v>0</v>
      </c>
      <c r="K196" s="40"/>
      <c r="L196" s="41">
        <f t="shared" si="10"/>
        <v>0</v>
      </c>
      <c r="M196" s="42">
        <f t="shared" si="11"/>
        <v>0</v>
      </c>
    </row>
    <row r="197" spans="1:13" s="79" customFormat="1" ht="25.5">
      <c r="A197" s="33">
        <v>3</v>
      </c>
      <c r="B197" s="58" t="s">
        <v>287</v>
      </c>
      <c r="C197" s="33" t="s">
        <v>230</v>
      </c>
      <c r="D197" s="33" t="s">
        <v>8</v>
      </c>
      <c r="E197" s="81"/>
      <c r="F197" s="81"/>
      <c r="G197" s="33" t="s">
        <v>1</v>
      </c>
      <c r="H197" s="37">
        <v>1</v>
      </c>
      <c r="I197" s="112"/>
      <c r="J197" s="39">
        <f t="shared" si="9"/>
        <v>0</v>
      </c>
      <c r="K197" s="40"/>
      <c r="L197" s="41">
        <f t="shared" si="10"/>
        <v>0</v>
      </c>
      <c r="M197" s="42">
        <f t="shared" si="11"/>
        <v>0</v>
      </c>
    </row>
    <row r="198" spans="1:13" s="79" customFormat="1" ht="38.25">
      <c r="A198" s="33">
        <v>4</v>
      </c>
      <c r="B198" s="58" t="s">
        <v>288</v>
      </c>
      <c r="C198" s="33" t="s">
        <v>231</v>
      </c>
      <c r="D198" s="33" t="s">
        <v>8</v>
      </c>
      <c r="E198" s="81"/>
      <c r="F198" s="81"/>
      <c r="G198" s="33" t="s">
        <v>1</v>
      </c>
      <c r="H198" s="37">
        <v>1</v>
      </c>
      <c r="I198" s="112"/>
      <c r="J198" s="39">
        <f t="shared" si="9"/>
        <v>0</v>
      </c>
      <c r="K198" s="40"/>
      <c r="L198" s="41">
        <f t="shared" si="10"/>
        <v>0</v>
      </c>
      <c r="M198" s="42">
        <f t="shared" si="11"/>
        <v>0</v>
      </c>
    </row>
    <row r="199" spans="1:13" s="79" customFormat="1" ht="39">
      <c r="A199" s="33">
        <v>5</v>
      </c>
      <c r="B199" s="80" t="s">
        <v>289</v>
      </c>
      <c r="C199" s="69">
        <v>71389</v>
      </c>
      <c r="D199" s="33" t="s">
        <v>8</v>
      </c>
      <c r="E199" s="81"/>
      <c r="F199" s="81"/>
      <c r="G199" s="33" t="s">
        <v>1</v>
      </c>
      <c r="H199" s="37">
        <v>1</v>
      </c>
      <c r="I199" s="112"/>
      <c r="J199" s="39">
        <f t="shared" si="9"/>
        <v>0</v>
      </c>
      <c r="K199" s="40"/>
      <c r="L199" s="41">
        <f t="shared" si="10"/>
        <v>0</v>
      </c>
      <c r="M199" s="42">
        <f t="shared" si="11"/>
        <v>0</v>
      </c>
    </row>
    <row r="200" spans="1:13" s="79" customFormat="1" ht="25.5">
      <c r="A200" s="33">
        <v>6</v>
      </c>
      <c r="B200" s="58" t="s">
        <v>290</v>
      </c>
      <c r="C200" s="33">
        <v>71391</v>
      </c>
      <c r="D200" s="33" t="s">
        <v>8</v>
      </c>
      <c r="E200" s="81"/>
      <c r="F200" s="81"/>
      <c r="G200" s="33" t="s">
        <v>1</v>
      </c>
      <c r="H200" s="37">
        <v>1</v>
      </c>
      <c r="I200" s="112"/>
      <c r="J200" s="39">
        <f t="shared" si="9"/>
        <v>0</v>
      </c>
      <c r="K200" s="40"/>
      <c r="L200" s="41">
        <f t="shared" si="10"/>
        <v>0</v>
      </c>
      <c r="M200" s="42">
        <f t="shared" si="11"/>
        <v>0</v>
      </c>
    </row>
    <row r="201" spans="1:13" s="79" customFormat="1" ht="38.25">
      <c r="A201" s="33">
        <v>7</v>
      </c>
      <c r="B201" s="58" t="s">
        <v>291</v>
      </c>
      <c r="C201" s="33">
        <v>79717</v>
      </c>
      <c r="D201" s="33" t="s">
        <v>8</v>
      </c>
      <c r="E201" s="81"/>
      <c r="F201" s="81"/>
      <c r="G201" s="33" t="s">
        <v>1</v>
      </c>
      <c r="H201" s="37">
        <v>1</v>
      </c>
      <c r="I201" s="112"/>
      <c r="J201" s="39">
        <f t="shared" si="9"/>
        <v>0</v>
      </c>
      <c r="K201" s="40"/>
      <c r="L201" s="41">
        <f t="shared" si="10"/>
        <v>0</v>
      </c>
      <c r="M201" s="42">
        <f t="shared" si="11"/>
        <v>0</v>
      </c>
    </row>
    <row r="202" spans="1:13" s="79" customFormat="1" ht="38.25">
      <c r="A202" s="33">
        <v>8</v>
      </c>
      <c r="B202" s="58" t="s">
        <v>292</v>
      </c>
      <c r="C202" s="33">
        <v>83244</v>
      </c>
      <c r="D202" s="33" t="s">
        <v>8</v>
      </c>
      <c r="E202" s="81"/>
      <c r="F202" s="81"/>
      <c r="G202" s="33" t="s">
        <v>1</v>
      </c>
      <c r="H202" s="37">
        <v>1</v>
      </c>
      <c r="I202" s="112"/>
      <c r="J202" s="39">
        <f t="shared" si="9"/>
        <v>0</v>
      </c>
      <c r="K202" s="40"/>
      <c r="L202" s="41">
        <f t="shared" si="10"/>
        <v>0</v>
      </c>
      <c r="M202" s="42">
        <f t="shared" si="11"/>
        <v>0</v>
      </c>
    </row>
    <row r="203" spans="1:13" ht="15">
      <c r="A203" s="123" t="s">
        <v>6</v>
      </c>
      <c r="B203" s="124"/>
      <c r="C203" s="124"/>
      <c r="D203" s="124"/>
      <c r="E203" s="124"/>
      <c r="F203" s="124"/>
      <c r="G203" s="124"/>
      <c r="H203" s="124"/>
      <c r="I203" s="125"/>
      <c r="J203" s="30">
        <f>SUM(J195:J202)</f>
        <v>0</v>
      </c>
      <c r="K203" s="114" t="s">
        <v>457</v>
      </c>
      <c r="L203" s="31">
        <f>SUM(L195:L202)</f>
        <v>0</v>
      </c>
      <c r="M203" s="31">
        <f>SUM(M195:M202)</f>
        <v>0</v>
      </c>
    </row>
    <row r="204" spans="1:13" ht="15">
      <c r="A204" s="6"/>
      <c r="B204" s="8"/>
      <c r="C204" s="20"/>
      <c r="D204" s="20"/>
      <c r="E204" s="20"/>
      <c r="F204" s="20"/>
      <c r="G204" s="20"/>
      <c r="H204" s="21"/>
      <c r="I204" s="22"/>
      <c r="J204" s="9"/>
      <c r="K204" s="7"/>
      <c r="L204" s="7"/>
      <c r="M204" s="10"/>
    </row>
    <row r="205" spans="1:13" ht="15">
      <c r="A205" s="122" t="s">
        <v>11</v>
      </c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</row>
    <row r="206" spans="1:13" s="79" customFormat="1" ht="38.25">
      <c r="A206" s="33">
        <v>1</v>
      </c>
      <c r="B206" s="58" t="s">
        <v>276</v>
      </c>
      <c r="C206" s="33">
        <v>186004801</v>
      </c>
      <c r="D206" s="33" t="s">
        <v>232</v>
      </c>
      <c r="E206" s="81"/>
      <c r="F206" s="81"/>
      <c r="G206" s="33" t="s">
        <v>1</v>
      </c>
      <c r="H206" s="37">
        <v>1</v>
      </c>
      <c r="I206" s="112"/>
      <c r="J206" s="39">
        <f t="shared" ref="J206:J214" si="12">I206*H206</f>
        <v>0</v>
      </c>
      <c r="K206" s="40"/>
      <c r="L206" s="41">
        <f>J206*K206</f>
        <v>0</v>
      </c>
      <c r="M206" s="42">
        <f>J206*K206+J206</f>
        <v>0</v>
      </c>
    </row>
    <row r="207" spans="1:13" s="79" customFormat="1" ht="38.25">
      <c r="A207" s="33">
        <v>2</v>
      </c>
      <c r="B207" s="58" t="s">
        <v>277</v>
      </c>
      <c r="C207" s="33">
        <v>186004799</v>
      </c>
      <c r="D207" s="33" t="s">
        <v>232</v>
      </c>
      <c r="E207" s="81"/>
      <c r="F207" s="81"/>
      <c r="G207" s="33" t="s">
        <v>1</v>
      </c>
      <c r="H207" s="37">
        <v>1</v>
      </c>
      <c r="I207" s="112"/>
      <c r="J207" s="39">
        <f t="shared" si="12"/>
        <v>0</v>
      </c>
      <c r="K207" s="40"/>
      <c r="L207" s="41">
        <f t="shared" ref="L207:L214" si="13">J207*K207</f>
        <v>0</v>
      </c>
      <c r="M207" s="42">
        <f t="shared" ref="M207:M214" si="14">J207*K207+J207</f>
        <v>0</v>
      </c>
    </row>
    <row r="208" spans="1:13" s="79" customFormat="1" ht="38.25">
      <c r="A208" s="33">
        <v>3</v>
      </c>
      <c r="B208" s="58" t="s">
        <v>278</v>
      </c>
      <c r="C208" s="33">
        <v>186002352</v>
      </c>
      <c r="D208" s="33" t="s">
        <v>232</v>
      </c>
      <c r="E208" s="81"/>
      <c r="F208" s="81"/>
      <c r="G208" s="33" t="s">
        <v>1</v>
      </c>
      <c r="H208" s="37">
        <v>1</v>
      </c>
      <c r="I208" s="112"/>
      <c r="J208" s="39">
        <f t="shared" si="12"/>
        <v>0</v>
      </c>
      <c r="K208" s="40"/>
      <c r="L208" s="41">
        <f t="shared" si="13"/>
        <v>0</v>
      </c>
      <c r="M208" s="42">
        <f t="shared" si="14"/>
        <v>0</v>
      </c>
    </row>
    <row r="209" spans="1:13" s="79" customFormat="1" ht="38.25">
      <c r="A209" s="33">
        <v>4</v>
      </c>
      <c r="B209" s="58" t="s">
        <v>279</v>
      </c>
      <c r="C209" s="33">
        <v>186003975</v>
      </c>
      <c r="D209" s="33" t="s">
        <v>232</v>
      </c>
      <c r="E209" s="81"/>
      <c r="F209" s="81"/>
      <c r="G209" s="33" t="s">
        <v>2</v>
      </c>
      <c r="H209" s="37">
        <v>1</v>
      </c>
      <c r="I209" s="112"/>
      <c r="J209" s="39">
        <f t="shared" si="12"/>
        <v>0</v>
      </c>
      <c r="K209" s="40"/>
      <c r="L209" s="41">
        <f t="shared" si="13"/>
        <v>0</v>
      </c>
      <c r="M209" s="42">
        <f t="shared" si="14"/>
        <v>0</v>
      </c>
    </row>
    <row r="210" spans="1:13" s="79" customFormat="1" ht="51">
      <c r="A210" s="33">
        <v>5</v>
      </c>
      <c r="B210" s="120" t="s">
        <v>280</v>
      </c>
      <c r="C210" s="44">
        <v>186002352</v>
      </c>
      <c r="D210" s="33" t="s">
        <v>232</v>
      </c>
      <c r="E210" s="81"/>
      <c r="F210" s="81"/>
      <c r="G210" s="51" t="s">
        <v>233</v>
      </c>
      <c r="H210" s="37">
        <v>1</v>
      </c>
      <c r="I210" s="113"/>
      <c r="J210" s="39">
        <f t="shared" si="12"/>
        <v>0</v>
      </c>
      <c r="K210" s="40"/>
      <c r="L210" s="41">
        <f t="shared" si="13"/>
        <v>0</v>
      </c>
      <c r="M210" s="42">
        <f t="shared" si="14"/>
        <v>0</v>
      </c>
    </row>
    <row r="211" spans="1:13" s="79" customFormat="1" ht="63.75">
      <c r="A211" s="33">
        <v>6</v>
      </c>
      <c r="B211" s="120" t="s">
        <v>281</v>
      </c>
      <c r="C211" s="44">
        <v>186003975</v>
      </c>
      <c r="D211" s="33" t="s">
        <v>232</v>
      </c>
      <c r="E211" s="81"/>
      <c r="F211" s="81"/>
      <c r="G211" s="51" t="s">
        <v>234</v>
      </c>
      <c r="H211" s="37">
        <v>1</v>
      </c>
      <c r="I211" s="113"/>
      <c r="J211" s="39">
        <f t="shared" si="12"/>
        <v>0</v>
      </c>
      <c r="K211" s="40"/>
      <c r="L211" s="41">
        <f t="shared" si="13"/>
        <v>0</v>
      </c>
      <c r="M211" s="42">
        <f t="shared" si="14"/>
        <v>0</v>
      </c>
    </row>
    <row r="212" spans="1:13" s="79" customFormat="1" ht="25.5">
      <c r="A212" s="33">
        <v>7</v>
      </c>
      <c r="B212" s="120" t="s">
        <v>282</v>
      </c>
      <c r="C212" s="44">
        <v>186007616</v>
      </c>
      <c r="D212" s="33" t="s">
        <v>232</v>
      </c>
      <c r="E212" s="81"/>
      <c r="F212" s="81"/>
      <c r="G212" s="51" t="s">
        <v>1</v>
      </c>
      <c r="H212" s="37">
        <v>1</v>
      </c>
      <c r="I212" s="113"/>
      <c r="J212" s="39">
        <f t="shared" si="12"/>
        <v>0</v>
      </c>
      <c r="K212" s="40"/>
      <c r="L212" s="41">
        <f t="shared" si="13"/>
        <v>0</v>
      </c>
      <c r="M212" s="42">
        <f t="shared" si="14"/>
        <v>0</v>
      </c>
    </row>
    <row r="213" spans="1:13" s="79" customFormat="1" ht="38.25">
      <c r="A213" s="33">
        <v>8</v>
      </c>
      <c r="B213" s="120" t="s">
        <v>283</v>
      </c>
      <c r="C213" s="44">
        <v>186007622</v>
      </c>
      <c r="D213" s="33" t="s">
        <v>232</v>
      </c>
      <c r="E213" s="81"/>
      <c r="F213" s="81"/>
      <c r="G213" s="51" t="s">
        <v>1</v>
      </c>
      <c r="H213" s="37">
        <v>1</v>
      </c>
      <c r="I213" s="113"/>
      <c r="J213" s="39">
        <f t="shared" si="12"/>
        <v>0</v>
      </c>
      <c r="K213" s="40"/>
      <c r="L213" s="41">
        <f>J213*K213</f>
        <v>0</v>
      </c>
      <c r="M213" s="42">
        <f>J213*K213+J213</f>
        <v>0</v>
      </c>
    </row>
    <row r="214" spans="1:13" s="79" customFormat="1" ht="25.5">
      <c r="A214" s="33">
        <v>9</v>
      </c>
      <c r="B214" s="82" t="s">
        <v>284</v>
      </c>
      <c r="C214" s="44">
        <v>205000343</v>
      </c>
      <c r="D214" s="33" t="s">
        <v>232</v>
      </c>
      <c r="E214" s="81"/>
      <c r="F214" s="81"/>
      <c r="G214" s="51" t="s">
        <v>1</v>
      </c>
      <c r="H214" s="37">
        <v>1</v>
      </c>
      <c r="I214" s="113"/>
      <c r="J214" s="39">
        <f t="shared" si="12"/>
        <v>0</v>
      </c>
      <c r="K214" s="40"/>
      <c r="L214" s="41">
        <f t="shared" si="13"/>
        <v>0</v>
      </c>
      <c r="M214" s="42">
        <f t="shared" si="14"/>
        <v>0</v>
      </c>
    </row>
    <row r="215" spans="1:13" ht="15">
      <c r="A215" s="126" t="s">
        <v>7</v>
      </c>
      <c r="B215" s="126"/>
      <c r="C215" s="126"/>
      <c r="D215" s="126"/>
      <c r="E215" s="126"/>
      <c r="F215" s="126"/>
      <c r="G215" s="126"/>
      <c r="H215" s="126"/>
      <c r="I215" s="126"/>
      <c r="J215" s="30">
        <f>SUM(J206:J214)</f>
        <v>0</v>
      </c>
      <c r="K215" s="114" t="s">
        <v>457</v>
      </c>
      <c r="L215" s="31">
        <f>SUM(L206:L214)</f>
        <v>0</v>
      </c>
      <c r="M215" s="31">
        <f>SUM(M206:M214)</f>
        <v>0</v>
      </c>
    </row>
    <row r="216" spans="1:13" s="19" customFormat="1" ht="15">
      <c r="A216" s="18"/>
      <c r="B216" s="18"/>
      <c r="C216" s="18"/>
      <c r="D216" s="18"/>
      <c r="E216" s="18"/>
      <c r="F216" s="18"/>
      <c r="G216" s="18"/>
      <c r="H216" s="18"/>
      <c r="I216" s="18"/>
      <c r="J216" s="15"/>
      <c r="K216" s="16"/>
      <c r="L216" s="16"/>
      <c r="M216" s="17"/>
    </row>
    <row r="217" spans="1:13" ht="15">
      <c r="A217" s="122" t="s">
        <v>12</v>
      </c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</row>
    <row r="218" spans="1:13" s="79" customFormat="1" ht="51">
      <c r="A218" s="49">
        <v>1</v>
      </c>
      <c r="B218" s="83" t="s">
        <v>275</v>
      </c>
      <c r="C218" s="44" t="s">
        <v>235</v>
      </c>
      <c r="D218" s="44" t="s">
        <v>236</v>
      </c>
      <c r="E218" s="81"/>
      <c r="F218" s="81"/>
      <c r="G218" s="84" t="s">
        <v>1</v>
      </c>
      <c r="H218" s="49">
        <v>2</v>
      </c>
      <c r="I218" s="85"/>
      <c r="J218" s="39">
        <f t="shared" ref="J218:J221" si="15">I218*H218</f>
        <v>0</v>
      </c>
      <c r="K218" s="86"/>
      <c r="L218" s="41">
        <f t="shared" ref="L218:L221" si="16">J218*K218</f>
        <v>0</v>
      </c>
      <c r="M218" s="42">
        <f t="shared" ref="M218:M221" si="17">J218*K218+J218</f>
        <v>0</v>
      </c>
    </row>
    <row r="219" spans="1:13" s="79" customFormat="1" ht="15">
      <c r="A219" s="49">
        <v>2</v>
      </c>
      <c r="B219" s="83" t="s">
        <v>237</v>
      </c>
      <c r="C219" s="44" t="s">
        <v>238</v>
      </c>
      <c r="D219" s="44" t="s">
        <v>236</v>
      </c>
      <c r="E219" s="81"/>
      <c r="F219" s="81"/>
      <c r="G219" s="84" t="s">
        <v>1</v>
      </c>
      <c r="H219" s="49">
        <v>1</v>
      </c>
      <c r="I219" s="85"/>
      <c r="J219" s="39">
        <f t="shared" si="15"/>
        <v>0</v>
      </c>
      <c r="K219" s="86"/>
      <c r="L219" s="41">
        <f t="shared" si="16"/>
        <v>0</v>
      </c>
      <c r="M219" s="42">
        <f t="shared" si="17"/>
        <v>0</v>
      </c>
    </row>
    <row r="220" spans="1:13" s="79" customFormat="1" ht="15">
      <c r="A220" s="49">
        <v>3</v>
      </c>
      <c r="B220" s="83" t="s">
        <v>239</v>
      </c>
      <c r="C220" s="44" t="s">
        <v>240</v>
      </c>
      <c r="D220" s="44" t="s">
        <v>236</v>
      </c>
      <c r="E220" s="81"/>
      <c r="F220" s="81"/>
      <c r="G220" s="84" t="s">
        <v>1</v>
      </c>
      <c r="H220" s="49">
        <v>1</v>
      </c>
      <c r="I220" s="85"/>
      <c r="J220" s="39">
        <f t="shared" si="15"/>
        <v>0</v>
      </c>
      <c r="K220" s="86"/>
      <c r="L220" s="41">
        <f t="shared" si="16"/>
        <v>0</v>
      </c>
      <c r="M220" s="42">
        <f t="shared" si="17"/>
        <v>0</v>
      </c>
    </row>
    <row r="221" spans="1:13" s="79" customFormat="1" ht="25.5">
      <c r="A221" s="49">
        <v>4</v>
      </c>
      <c r="B221" s="94" t="s">
        <v>274</v>
      </c>
      <c r="C221" s="44" t="s">
        <v>241</v>
      </c>
      <c r="D221" s="44" t="s">
        <v>236</v>
      </c>
      <c r="E221" s="81"/>
      <c r="F221" s="81"/>
      <c r="G221" s="84" t="s">
        <v>1</v>
      </c>
      <c r="H221" s="49">
        <v>1</v>
      </c>
      <c r="I221" s="85"/>
      <c r="J221" s="39">
        <f t="shared" si="15"/>
        <v>0</v>
      </c>
      <c r="K221" s="86"/>
      <c r="L221" s="41">
        <f t="shared" si="16"/>
        <v>0</v>
      </c>
      <c r="M221" s="42">
        <f t="shared" si="17"/>
        <v>0</v>
      </c>
    </row>
    <row r="222" spans="1:13" ht="15">
      <c r="A222" s="126" t="s">
        <v>13</v>
      </c>
      <c r="B222" s="126"/>
      <c r="C222" s="126"/>
      <c r="D222" s="126"/>
      <c r="E222" s="126"/>
      <c r="F222" s="126"/>
      <c r="G222" s="126"/>
      <c r="H222" s="126"/>
      <c r="I222" s="126"/>
      <c r="J222" s="30">
        <f>SUM(J218:J221)</f>
        <v>0</v>
      </c>
      <c r="K222" s="114" t="s">
        <v>457</v>
      </c>
      <c r="L222" s="31">
        <f>SUM(L218:L221)</f>
        <v>0</v>
      </c>
      <c r="M222" s="31">
        <f>SUM(M218:M221)</f>
        <v>0</v>
      </c>
    </row>
    <row r="223" spans="1:13" s="19" customFormat="1" ht="15">
      <c r="A223" s="18"/>
      <c r="B223" s="18"/>
      <c r="C223" s="18"/>
      <c r="D223" s="18"/>
      <c r="E223" s="18"/>
      <c r="F223" s="18"/>
      <c r="G223" s="18"/>
      <c r="H223" s="18"/>
      <c r="I223" s="18"/>
      <c r="J223" s="15"/>
      <c r="K223" s="16"/>
      <c r="L223" s="16"/>
      <c r="M223" s="17"/>
    </row>
    <row r="224" spans="1:13" ht="15">
      <c r="A224" s="122" t="s">
        <v>14</v>
      </c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</row>
    <row r="225" spans="1:13" s="53" customFormat="1" ht="38.25">
      <c r="A225" s="84">
        <v>1</v>
      </c>
      <c r="B225" s="87" t="s">
        <v>268</v>
      </c>
      <c r="C225" s="84" t="s">
        <v>272</v>
      </c>
      <c r="D225" s="84" t="s">
        <v>242</v>
      </c>
      <c r="E225" s="89"/>
      <c r="F225" s="89"/>
      <c r="G225" s="84" t="s">
        <v>1</v>
      </c>
      <c r="H225" s="37">
        <v>1</v>
      </c>
      <c r="I225" s="112"/>
      <c r="J225" s="39">
        <f t="shared" ref="J225:J226" si="18">I225*H225</f>
        <v>0</v>
      </c>
      <c r="K225" s="88"/>
      <c r="L225" s="41">
        <f t="shared" ref="L225:L226" si="19">J225*K225</f>
        <v>0</v>
      </c>
      <c r="M225" s="42">
        <f t="shared" ref="M225:M226" si="20">J225*K225+J225</f>
        <v>0</v>
      </c>
    </row>
    <row r="226" spans="1:13" s="53" customFormat="1" ht="38.25">
      <c r="A226" s="33">
        <v>2</v>
      </c>
      <c r="B226" s="58" t="s">
        <v>271</v>
      </c>
      <c r="C226" s="108" t="s">
        <v>273</v>
      </c>
      <c r="D226" s="33" t="s">
        <v>242</v>
      </c>
      <c r="E226" s="89"/>
      <c r="F226" s="89"/>
      <c r="G226" s="33" t="s">
        <v>1</v>
      </c>
      <c r="H226" s="37">
        <v>1</v>
      </c>
      <c r="I226" s="112"/>
      <c r="J226" s="39">
        <f t="shared" si="18"/>
        <v>0</v>
      </c>
      <c r="K226" s="40"/>
      <c r="L226" s="41">
        <f t="shared" si="19"/>
        <v>0</v>
      </c>
      <c r="M226" s="42">
        <f t="shared" si="20"/>
        <v>0</v>
      </c>
    </row>
    <row r="227" spans="1:13" ht="15">
      <c r="A227" s="123" t="s">
        <v>15</v>
      </c>
      <c r="B227" s="127"/>
      <c r="C227" s="124"/>
      <c r="D227" s="124"/>
      <c r="E227" s="124"/>
      <c r="F227" s="124"/>
      <c r="G227" s="124"/>
      <c r="H227" s="124"/>
      <c r="I227" s="125"/>
      <c r="J227" s="30">
        <f>SUM(J225:J226)</f>
        <v>0</v>
      </c>
      <c r="K227" s="114" t="s">
        <v>457</v>
      </c>
      <c r="L227" s="31">
        <f>SUM(L225:L226)</f>
        <v>0</v>
      </c>
      <c r="M227" s="31">
        <f>SUM(M225:M226)</f>
        <v>0</v>
      </c>
    </row>
    <row r="228" spans="1:13" ht="15">
      <c r="A228" s="23"/>
      <c r="B228" s="23"/>
      <c r="C228" s="23"/>
      <c r="D228" s="23"/>
      <c r="E228" s="23"/>
      <c r="F228" s="23"/>
      <c r="G228" s="23"/>
      <c r="H228" s="23"/>
      <c r="I228" s="24"/>
      <c r="J228" s="24"/>
      <c r="K228" s="23"/>
      <c r="L228" s="23"/>
      <c r="M228" s="24"/>
    </row>
    <row r="229" spans="1:13" ht="15">
      <c r="A229" s="122" t="s">
        <v>16</v>
      </c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</row>
    <row r="230" spans="1:13" s="93" customFormat="1" ht="12.75">
      <c r="A230" s="48">
        <v>1</v>
      </c>
      <c r="B230" s="90" t="s">
        <v>258</v>
      </c>
      <c r="C230" s="48" t="s">
        <v>243</v>
      </c>
      <c r="D230" s="35" t="s">
        <v>244</v>
      </c>
      <c r="E230" s="103"/>
      <c r="F230" s="103"/>
      <c r="G230" s="84" t="s">
        <v>1</v>
      </c>
      <c r="H230" s="107">
        <v>2</v>
      </c>
      <c r="I230" s="91"/>
      <c r="J230" s="39">
        <f t="shared" ref="J230:J239" si="21">I230*H230</f>
        <v>0</v>
      </c>
      <c r="K230" s="92"/>
      <c r="L230" s="41">
        <f t="shared" ref="L230:L239" si="22">J230*K230</f>
        <v>0</v>
      </c>
      <c r="M230" s="42">
        <f t="shared" ref="M230:M239" si="23">J230*K230+J230</f>
        <v>0</v>
      </c>
    </row>
    <row r="231" spans="1:13" s="96" customFormat="1" ht="25.5">
      <c r="A231" s="48">
        <v>2</v>
      </c>
      <c r="B231" s="94" t="s">
        <v>259</v>
      </c>
      <c r="C231" s="95" t="s">
        <v>245</v>
      </c>
      <c r="D231" s="35" t="s">
        <v>244</v>
      </c>
      <c r="E231" s="104"/>
      <c r="F231" s="104"/>
      <c r="G231" s="84" t="s">
        <v>1</v>
      </c>
      <c r="H231" s="107">
        <v>2</v>
      </c>
      <c r="I231" s="91"/>
      <c r="J231" s="39">
        <f t="shared" si="21"/>
        <v>0</v>
      </c>
      <c r="K231" s="92"/>
      <c r="L231" s="41">
        <f t="shared" si="22"/>
        <v>0</v>
      </c>
      <c r="M231" s="42">
        <f t="shared" si="23"/>
        <v>0</v>
      </c>
    </row>
    <row r="232" spans="1:13" s="96" customFormat="1" ht="25.5">
      <c r="A232" s="33">
        <v>3</v>
      </c>
      <c r="B232" s="97" t="s">
        <v>246</v>
      </c>
      <c r="C232" s="33" t="s">
        <v>247</v>
      </c>
      <c r="D232" s="33" t="s">
        <v>244</v>
      </c>
      <c r="E232" s="104"/>
      <c r="F232" s="104"/>
      <c r="G232" s="84" t="s">
        <v>1</v>
      </c>
      <c r="H232" s="109">
        <v>4</v>
      </c>
      <c r="I232" s="91"/>
      <c r="J232" s="39">
        <f t="shared" si="21"/>
        <v>0</v>
      </c>
      <c r="K232" s="92"/>
      <c r="L232" s="41">
        <f t="shared" si="22"/>
        <v>0</v>
      </c>
      <c r="M232" s="42">
        <f t="shared" si="23"/>
        <v>0</v>
      </c>
    </row>
    <row r="233" spans="1:13" s="93" customFormat="1" ht="25.5">
      <c r="A233" s="48">
        <v>4</v>
      </c>
      <c r="B233" s="94" t="s">
        <v>260</v>
      </c>
      <c r="C233" s="95" t="s">
        <v>248</v>
      </c>
      <c r="D233" s="35" t="s">
        <v>244</v>
      </c>
      <c r="E233" s="103"/>
      <c r="F233" s="103"/>
      <c r="G233" s="84" t="s">
        <v>1</v>
      </c>
      <c r="H233" s="107">
        <v>2</v>
      </c>
      <c r="I233" s="91"/>
      <c r="J233" s="39">
        <f t="shared" si="21"/>
        <v>0</v>
      </c>
      <c r="K233" s="92"/>
      <c r="L233" s="41">
        <f t="shared" si="22"/>
        <v>0</v>
      </c>
      <c r="M233" s="42">
        <f t="shared" si="23"/>
        <v>0</v>
      </c>
    </row>
    <row r="234" spans="1:13" s="93" customFormat="1" ht="25.5">
      <c r="A234" s="48">
        <v>5</v>
      </c>
      <c r="B234" s="97" t="s">
        <v>261</v>
      </c>
      <c r="C234" s="33" t="s">
        <v>249</v>
      </c>
      <c r="D234" s="33" t="s">
        <v>244</v>
      </c>
      <c r="E234" s="103"/>
      <c r="F234" s="103"/>
      <c r="G234" s="84" t="s">
        <v>1</v>
      </c>
      <c r="H234" s="109">
        <v>3</v>
      </c>
      <c r="I234" s="91"/>
      <c r="J234" s="39">
        <f t="shared" si="21"/>
        <v>0</v>
      </c>
      <c r="K234" s="92"/>
      <c r="L234" s="41">
        <f t="shared" si="22"/>
        <v>0</v>
      </c>
      <c r="M234" s="42">
        <f t="shared" si="23"/>
        <v>0</v>
      </c>
    </row>
    <row r="235" spans="1:13" s="96" customFormat="1" ht="25.5">
      <c r="A235" s="33">
        <v>6</v>
      </c>
      <c r="B235" s="97" t="s">
        <v>265</v>
      </c>
      <c r="C235" s="33" t="s">
        <v>250</v>
      </c>
      <c r="D235" s="33" t="s">
        <v>251</v>
      </c>
      <c r="E235" s="104"/>
      <c r="F235" s="104"/>
      <c r="G235" s="84" t="s">
        <v>1</v>
      </c>
      <c r="H235" s="108">
        <v>7</v>
      </c>
      <c r="I235" s="91"/>
      <c r="J235" s="39">
        <f t="shared" si="21"/>
        <v>0</v>
      </c>
      <c r="K235" s="92"/>
      <c r="L235" s="41">
        <f t="shared" si="22"/>
        <v>0</v>
      </c>
      <c r="M235" s="42">
        <f t="shared" si="23"/>
        <v>0</v>
      </c>
    </row>
    <row r="236" spans="1:13" s="93" customFormat="1" ht="25.5">
      <c r="A236" s="48">
        <v>7</v>
      </c>
      <c r="B236" s="97" t="s">
        <v>263</v>
      </c>
      <c r="C236" s="33" t="s">
        <v>252</v>
      </c>
      <c r="D236" s="33" t="s">
        <v>251</v>
      </c>
      <c r="E236" s="103"/>
      <c r="F236" s="103"/>
      <c r="G236" s="84" t="s">
        <v>1</v>
      </c>
      <c r="H236" s="109">
        <v>5</v>
      </c>
      <c r="I236" s="91"/>
      <c r="J236" s="39">
        <f t="shared" si="21"/>
        <v>0</v>
      </c>
      <c r="K236" s="92"/>
      <c r="L236" s="41">
        <f t="shared" si="22"/>
        <v>0</v>
      </c>
      <c r="M236" s="42">
        <f t="shared" si="23"/>
        <v>0</v>
      </c>
    </row>
    <row r="237" spans="1:13" s="93" customFormat="1" ht="25.5">
      <c r="A237" s="33">
        <v>8</v>
      </c>
      <c r="B237" s="97" t="s">
        <v>264</v>
      </c>
      <c r="C237" s="33" t="s">
        <v>253</v>
      </c>
      <c r="D237" s="33" t="s">
        <v>244</v>
      </c>
      <c r="E237" s="103"/>
      <c r="F237" s="103"/>
      <c r="G237" s="84" t="s">
        <v>1</v>
      </c>
      <c r="H237" s="109">
        <v>6</v>
      </c>
      <c r="I237" s="91"/>
      <c r="J237" s="39">
        <f t="shared" si="21"/>
        <v>0</v>
      </c>
      <c r="K237" s="92"/>
      <c r="L237" s="41">
        <f t="shared" si="22"/>
        <v>0</v>
      </c>
      <c r="M237" s="42">
        <f t="shared" si="23"/>
        <v>0</v>
      </c>
    </row>
    <row r="238" spans="1:13" s="93" customFormat="1" ht="51">
      <c r="A238" s="33">
        <v>9</v>
      </c>
      <c r="B238" s="98" t="s">
        <v>266</v>
      </c>
      <c r="C238" s="99" t="s">
        <v>254</v>
      </c>
      <c r="D238" s="35" t="s">
        <v>244</v>
      </c>
      <c r="E238" s="103"/>
      <c r="F238" s="103"/>
      <c r="G238" s="84" t="s">
        <v>1</v>
      </c>
      <c r="H238" s="110">
        <v>2</v>
      </c>
      <c r="I238" s="100"/>
      <c r="J238" s="39">
        <f t="shared" si="21"/>
        <v>0</v>
      </c>
      <c r="K238" s="92"/>
      <c r="L238" s="41">
        <f t="shared" si="22"/>
        <v>0</v>
      </c>
      <c r="M238" s="42">
        <f t="shared" si="23"/>
        <v>0</v>
      </c>
    </row>
    <row r="239" spans="1:13" s="93" customFormat="1" ht="25.5">
      <c r="A239" s="48">
        <v>10</v>
      </c>
      <c r="B239" s="101" t="s">
        <v>267</v>
      </c>
      <c r="C239" s="102" t="s">
        <v>255</v>
      </c>
      <c r="D239" s="102" t="s">
        <v>251</v>
      </c>
      <c r="E239" s="103"/>
      <c r="F239" s="103"/>
      <c r="G239" s="84" t="s">
        <v>1</v>
      </c>
      <c r="H239" s="111">
        <v>7</v>
      </c>
      <c r="I239" s="91"/>
      <c r="J239" s="39">
        <f t="shared" si="21"/>
        <v>0</v>
      </c>
      <c r="K239" s="92"/>
      <c r="L239" s="41">
        <f t="shared" si="22"/>
        <v>0</v>
      </c>
      <c r="M239" s="42">
        <f t="shared" si="23"/>
        <v>0</v>
      </c>
    </row>
    <row r="240" spans="1:13" ht="15">
      <c r="A240" s="123" t="s">
        <v>17</v>
      </c>
      <c r="B240" s="127"/>
      <c r="C240" s="124"/>
      <c r="D240" s="124"/>
      <c r="E240" s="124"/>
      <c r="F240" s="124"/>
      <c r="G240" s="124"/>
      <c r="H240" s="124"/>
      <c r="I240" s="125"/>
      <c r="J240" s="30">
        <f>SUM(J230:J239)</f>
        <v>0</v>
      </c>
      <c r="K240" s="114" t="s">
        <v>457</v>
      </c>
      <c r="L240" s="31">
        <f>SUM(L230:L239)</f>
        <v>0</v>
      </c>
      <c r="M240" s="31">
        <f>SUM(M230:M239)</f>
        <v>0</v>
      </c>
    </row>
    <row r="241" spans="1:13" ht="15">
      <c r="A241" s="2"/>
      <c r="B241" s="1"/>
      <c r="C241" s="2"/>
      <c r="D241" s="1"/>
      <c r="E241" s="1"/>
      <c r="F241" s="1"/>
      <c r="G241" s="3"/>
      <c r="H241" s="4"/>
      <c r="I241" s="5"/>
      <c r="J241" s="5"/>
      <c r="K241" s="1"/>
      <c r="L241" s="1"/>
      <c r="M241" s="5"/>
    </row>
    <row r="242" spans="1:13" ht="15">
      <c r="A242" s="2"/>
      <c r="B242" s="1"/>
      <c r="C242" s="2"/>
      <c r="D242" s="1"/>
      <c r="E242" s="1"/>
      <c r="F242" s="1"/>
      <c r="G242" s="3"/>
      <c r="H242" s="4"/>
      <c r="I242" s="5"/>
      <c r="J242" s="5"/>
      <c r="K242" s="2"/>
      <c r="L242" s="2"/>
      <c r="M242" s="5"/>
    </row>
    <row r="243" spans="1:13" ht="15">
      <c r="A243" s="2"/>
      <c r="B243" s="1"/>
      <c r="C243" s="2"/>
      <c r="D243" s="1"/>
      <c r="E243" s="1"/>
      <c r="F243" s="1"/>
      <c r="G243" s="3"/>
      <c r="H243" s="11"/>
      <c r="I243" s="12"/>
      <c r="J243" s="14"/>
      <c r="K243" s="13"/>
      <c r="L243" s="14"/>
      <c r="M243" s="14"/>
    </row>
    <row r="244" spans="1:13">
      <c r="D244" t="s">
        <v>262</v>
      </c>
    </row>
  </sheetData>
  <mergeCells count="26">
    <mergeCell ref="L1:M1"/>
    <mergeCell ref="I4:I5"/>
    <mergeCell ref="J4:J5"/>
    <mergeCell ref="K4:K5"/>
    <mergeCell ref="L4:L5"/>
    <mergeCell ref="M4:M5"/>
    <mergeCell ref="A3:M3"/>
    <mergeCell ref="A4:A5"/>
    <mergeCell ref="B4:B5"/>
    <mergeCell ref="C4:D4"/>
    <mergeCell ref="E4:F4"/>
    <mergeCell ref="G4:G5"/>
    <mergeCell ref="H4:H5"/>
    <mergeCell ref="A229:M229"/>
    <mergeCell ref="A240:I240"/>
    <mergeCell ref="A217:M217"/>
    <mergeCell ref="A222:I222"/>
    <mergeCell ref="A224:M224"/>
    <mergeCell ref="A194:M194"/>
    <mergeCell ref="A203:I203"/>
    <mergeCell ref="A192:I192"/>
    <mergeCell ref="A227:I227"/>
    <mergeCell ref="A7:M7"/>
    <mergeCell ref="A193:M193"/>
    <mergeCell ref="A205:M205"/>
    <mergeCell ref="A215:I215"/>
  </mergeCells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C8DA0-F9E5-4429-B17D-4473CBDDFF65}">
  <dimension ref="A1"/>
  <sheetViews>
    <sheetView workbookViewId="0">
      <selection activeCell="Q25" sqref="Q25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ofertowy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Sępińska</dc:creator>
  <cp:lastModifiedBy>PC</cp:lastModifiedBy>
  <cp:lastPrinted>2022-10-24T07:03:01Z</cp:lastPrinted>
  <dcterms:created xsi:type="dcterms:W3CDTF">2021-04-02T06:42:39Z</dcterms:created>
  <dcterms:modified xsi:type="dcterms:W3CDTF">2022-10-24T11:43:33Z</dcterms:modified>
</cp:coreProperties>
</file>