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15" windowHeight="11520" activeTab="0"/>
  </bookViews>
  <sheets>
    <sheet name="2022" sheetId="1" r:id="rId1"/>
    <sheet name="Podsumowanie" sheetId="2" r:id="rId2"/>
  </sheets>
  <definedNames>
    <definedName name="_GoBack" localSheetId="0">'2022'!#REF!</definedName>
    <definedName name="OLE_LINK1" localSheetId="0">'2022'!#REF!</definedName>
  </definedNames>
  <calcPr fullCalcOnLoad="1"/>
</workbook>
</file>

<file path=xl/sharedStrings.xml><?xml version="1.0" encoding="utf-8"?>
<sst xmlns="http://schemas.openxmlformats.org/spreadsheetml/2006/main" count="112" uniqueCount="71">
  <si>
    <t>Nr zadania</t>
  </si>
  <si>
    <t>Razem</t>
  </si>
  <si>
    <t>Wartość netto</t>
  </si>
  <si>
    <t>Wartość brutto</t>
  </si>
  <si>
    <t>Zadanie nr 13</t>
  </si>
  <si>
    <t>Wartość brutto  
(Wartość netto                           + podatek VAT)</t>
  </si>
  <si>
    <t>RAZEM:</t>
  </si>
  <si>
    <t>Ilość opakowań</t>
  </si>
  <si>
    <t>X</t>
  </si>
  <si>
    <t>Cena  jedn. netto</t>
  </si>
  <si>
    <t>VAT  w %</t>
  </si>
  <si>
    <t>Zadanie nr 11</t>
  </si>
  <si>
    <t>Lp.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</si>
  <si>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</si>
  <si>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</si>
  <si>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</si>
  <si>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</si>
  <si>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</si>
  <si>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</si>
  <si>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</si>
  <si>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10</t>
  </si>
  <si>
    <t>Zadanie nr 12</t>
  </si>
  <si>
    <t>Zadanie nr 14</t>
  </si>
  <si>
    <t>Zadanie nr 15</t>
  </si>
  <si>
    <t>Zadanie nr 8</t>
  </si>
  <si>
    <t>Zadanie nr 9</t>
  </si>
  <si>
    <t>Cena  jedn. brutto</t>
  </si>
  <si>
    <t>-1-</t>
  </si>
  <si>
    <t>-2-</t>
  </si>
  <si>
    <t>-3-</t>
  </si>
  <si>
    <t>-4-</t>
  </si>
  <si>
    <t>-5-</t>
  </si>
  <si>
    <t>Rodzaj oznaczenia</t>
  </si>
  <si>
    <t>Numer katalogowy</t>
  </si>
  <si>
    <t>Nazwa produktu</t>
  </si>
  <si>
    <t>ilość testów w opakowaniu</t>
  </si>
  <si>
    <t>Wartość netto                           6 x 7</t>
  </si>
  <si>
    <t>20 litrów</t>
  </si>
  <si>
    <t>Przesiewowy test anty-HLA z rozróżnieniem klasy I, II oraz anty-MIC w pojedynczym badaniu</t>
  </si>
  <si>
    <t>100 testów</t>
  </si>
  <si>
    <t>Test wysokiej rozdzielczości SA dla anty-HLA klasy I umożliwiający identyfikację swoistości przeciwciał</t>
  </si>
  <si>
    <t>25 testów</t>
  </si>
  <si>
    <t>Test wysokiej rozdzielczości SA dla anty-HLA klasy II umożliwiający identyfikację swoistości przeciwciał</t>
  </si>
  <si>
    <t>PE koniugowana z przeciwciałem anty-ludzkim IgG kompatybilna do zastosowania z pozostałymi odczynnikami</t>
  </si>
  <si>
    <t>1000 testów</t>
  </si>
  <si>
    <t>Surowica NC dla wymienionych testów (każdorazowo z daną partią badań)*</t>
  </si>
  <si>
    <t>20 oznaczeń</t>
  </si>
  <si>
    <t>Płyn osłonowy</t>
  </si>
  <si>
    <t>Odczynniki do redukcji wysokiego tła</t>
  </si>
  <si>
    <t>25 oznaczeń</t>
  </si>
  <si>
    <t>Kalibratory xponent</t>
  </si>
  <si>
    <t>Kontrole xponent</t>
  </si>
  <si>
    <t xml:space="preserve">       -12-</t>
  </si>
  <si>
    <t>CE-IVD</t>
  </si>
  <si>
    <t>TAK</t>
  </si>
  <si>
    <t>NIE</t>
  </si>
  <si>
    <t>Odczynnik do oceny lityczności przeciwciał anty-HLA (anty C1q)</t>
  </si>
  <si>
    <t>Kontrola negatywna dla testu oceniającego lityczność</t>
  </si>
  <si>
    <t>Kontrola pozytywna dla testu oceniającego lityczność przeciwciał anty-HLA w klasie I</t>
  </si>
  <si>
    <t>Kontrola pozytywna dla testu  oceniającego lityczność przeciwciał anty-HLA w klasie II</t>
  </si>
  <si>
    <t xml:space="preserve">TAK </t>
  </si>
  <si>
    <t>Formularz cen jednostkowych</t>
  </si>
  <si>
    <t>Załącznik nr 2</t>
  </si>
  <si>
    <t>………………………</t>
  </si>
  <si>
    <t>…………..</t>
  </si>
  <si>
    <t>25                 oznaczeń</t>
  </si>
  <si>
    <r>
      <t xml:space="preserve">                     </t>
    </r>
    <r>
      <rPr>
        <b/>
        <sz val="11"/>
        <rFont val="Arial"/>
        <family val="2"/>
      </rPr>
      <t xml:space="preserve">   Dostawa odczynników do oznaczania przeciwciał anty-HLA u pacjentów zakwalifikowanych do przeszczepu nerki                                                                                                                                                       - Program zakontraktowany przez Ministerstwo Zdrowia</t>
    </r>
  </si>
  <si>
    <t>Termin realizacji : do 31-12-2024 r.</t>
  </si>
  <si>
    <t>Znak sprawy: ZP/220/15/24</t>
  </si>
  <si>
    <t>Wymogiem Zamawiającego jest złożenie w pozycjach 1 - 10 oraz 12-13  oferty na wyroby medyczne posiadające certyfikat CE-IVD</t>
  </si>
  <si>
    <t>Wymogiem Zamawiającego jest złożenie w poz. 11 oferty na materiały eksploatacyjne nie będące wyrobami medycznymi.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</si>
</sst>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zł&quot;"/>
    <numFmt numFmtId="175" formatCode="#,##0.00\ _z_ł"/>
    <numFmt numFmtId="176" formatCode="#,##0\ _z_ł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.0%"/>
    <numFmt numFmtId="182" formatCode="#,##0.00###;&quot;'($'&quot;#,##0.00###&quot;')'&quot;"/>
    <numFmt numFmtId="183" formatCode="#,##0.00;&quot;'($'&quot;#,##0.00&quot;')'&quot;"/>
    <numFmt numFmtId="184" formatCode="#,##0\ &quot;zł&quot;"/>
    <numFmt numFmtId="185" formatCode="#,##0.00&quot; zł&quot;"/>
    <numFmt numFmtId="186" formatCode="#,##0.00&quot; zł&quot;;[Red]&quot;-&quot;#,##0.00&quot; zł&quot;"/>
    <numFmt numFmtId="187" formatCode="[$-415]d\ mmmm\ yyyy"/>
    <numFmt numFmtId="188" formatCode="[$-415]General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.25"/>
      <color indexed="8"/>
      <name val="Tahoma"/>
      <family val="2"/>
    </font>
    <font>
      <sz val="11"/>
      <color indexed="8"/>
      <name val="Calibri"/>
      <family val="2"/>
    </font>
    <font>
      <sz val="8.25"/>
      <name val="Tahoma"/>
      <family val="2"/>
    </font>
    <font>
      <sz val="10"/>
      <name val="Arial CE"/>
      <family val="0"/>
    </font>
    <font>
      <sz val="8"/>
      <name val="Verdana"/>
      <family val="2"/>
    </font>
    <font>
      <sz val="8.5"/>
      <name val="Tahoma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.5"/>
      <color indexed="30"/>
      <name val="Tahoma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70C0"/>
      <name val="Arial"/>
      <family val="2"/>
    </font>
    <font>
      <sz val="8.5"/>
      <color rgb="FF0070C0"/>
      <name val="Tahoma"/>
      <family val="2"/>
    </font>
    <font>
      <b/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41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24" fillId="0" borderId="11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11" xfId="62" applyFont="1" applyFill="1" applyBorder="1" applyAlignment="1">
      <alignment horizontal="center" vertical="center"/>
      <protection/>
    </xf>
    <xf numFmtId="0" fontId="21" fillId="0" borderId="11" xfId="62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vertical="center" wrapText="1"/>
    </xf>
    <xf numFmtId="174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left" vertical="center" wrapText="1"/>
    </xf>
    <xf numFmtId="49" fontId="27" fillId="24" borderId="11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44" fontId="21" fillId="0" borderId="11" xfId="0" applyNumberFormat="1" applyFont="1" applyBorder="1" applyAlignment="1">
      <alignment vertical="center"/>
    </xf>
    <xf numFmtId="43" fontId="22" fillId="0" borderId="11" xfId="0" applyNumberFormat="1" applyFont="1" applyBorder="1" applyAlignment="1">
      <alignment vertical="center"/>
    </xf>
    <xf numFmtId="43" fontId="22" fillId="0" borderId="11" xfId="0" applyNumberFormat="1" applyFont="1" applyBorder="1" applyAlignment="1">
      <alignment/>
    </xf>
    <xf numFmtId="43" fontId="22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1" fillId="0" borderId="11" xfId="0" applyFont="1" applyFill="1" applyBorder="1" applyAlignment="1">
      <alignment vertical="center"/>
    </xf>
    <xf numFmtId="0" fontId="30" fillId="0" borderId="11" xfId="62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left" vertical="center" wrapText="1"/>
    </xf>
    <xf numFmtId="174" fontId="21" fillId="0" borderId="11" xfId="62" applyNumberFormat="1" applyFont="1" applyFill="1" applyBorder="1" applyAlignment="1">
      <alignment vertical="center" wrapText="1"/>
      <protection/>
    </xf>
    <xf numFmtId="44" fontId="21" fillId="0" borderId="11" xfId="62" applyNumberFormat="1" applyFont="1" applyBorder="1" applyAlignment="1">
      <alignment vertical="center"/>
      <protection/>
    </xf>
    <xf numFmtId="0" fontId="43" fillId="0" borderId="11" xfId="0" applyFont="1" applyBorder="1" applyAlignment="1">
      <alignment vertical="center" wrapText="1"/>
    </xf>
    <xf numFmtId="0" fontId="43" fillId="0" borderId="11" xfId="62" applyFont="1" applyFill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174" fontId="21" fillId="0" borderId="11" xfId="62" applyNumberFormat="1" applyFont="1" applyBorder="1" applyAlignment="1">
      <alignment horizontal="center" vertical="center"/>
      <protection/>
    </xf>
    <xf numFmtId="0" fontId="44" fillId="0" borderId="14" xfId="0" applyFont="1" applyBorder="1" applyAlignment="1">
      <alignment horizontal="center" vertical="center" wrapText="1"/>
    </xf>
    <xf numFmtId="174" fontId="30" fillId="0" borderId="11" xfId="62" applyNumberFormat="1" applyFont="1" applyBorder="1" applyAlignment="1">
      <alignment horizontal="center" vertical="center"/>
      <protection/>
    </xf>
    <xf numFmtId="0" fontId="45" fillId="0" borderId="11" xfId="62" applyFont="1" applyFill="1" applyBorder="1" applyAlignment="1">
      <alignment horizontal="center" vertical="center" wrapText="1"/>
      <protection/>
    </xf>
    <xf numFmtId="0" fontId="46" fillId="0" borderId="11" xfId="62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21" fillId="0" borderId="15" xfId="62" applyNumberFormat="1" applyFont="1" applyBorder="1" applyAlignment="1">
      <alignment horizontal="center" vertical="center" wrapText="1"/>
      <protection/>
    </xf>
    <xf numFmtId="0" fontId="21" fillId="0" borderId="14" xfId="62" applyNumberFormat="1" applyFont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wrapText="1"/>
      <protection/>
    </xf>
    <xf numFmtId="0" fontId="22" fillId="0" borderId="16" xfId="62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center" wrapText="1"/>
    </xf>
    <xf numFmtId="0" fontId="30" fillId="0" borderId="15" xfId="62" applyNumberFormat="1" applyFont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center" vertical="center" wrapText="1"/>
    </xf>
    <xf numFmtId="174" fontId="43" fillId="0" borderId="11" xfId="62" applyNumberFormat="1" applyFont="1" applyBorder="1" applyAlignment="1">
      <alignment horizontal="center" vertical="center" wrapText="1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e_Liaison price analysis " xfId="53"/>
    <cellStyle name="Normalny 2" xfId="54"/>
    <cellStyle name="Normalny 2 2" xfId="55"/>
    <cellStyle name="Normalny 3" xfId="56"/>
    <cellStyle name="Normalny 4" xfId="57"/>
    <cellStyle name="Normalny 4 2" xfId="58"/>
    <cellStyle name="Normalny 4 3" xfId="59"/>
    <cellStyle name="Normalny 4 4" xfId="60"/>
    <cellStyle name="Normalny 5" xfId="61"/>
    <cellStyle name="Normalny_Arkusz1" xfId="62"/>
    <cellStyle name="Obliczenia" xfId="63"/>
    <cellStyle name="Followed Hyperlink" xfId="64"/>
    <cellStyle name="Percent" xfId="65"/>
    <cellStyle name="Procentowy 2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tabSelected="1" view="pageLayout" zoomScaleNormal="80" workbookViewId="0" topLeftCell="A14">
      <selection activeCell="H19" sqref="H7:H19"/>
    </sheetView>
  </sheetViews>
  <sheetFormatPr defaultColWidth="9.140625" defaultRowHeight="12.75"/>
  <cols>
    <col min="1" max="1" width="3.140625" style="1" customWidth="1"/>
    <col min="2" max="2" width="31.57421875" style="5" customWidth="1"/>
    <col min="3" max="3" width="13.421875" style="5" customWidth="1"/>
    <col min="4" max="4" width="10.140625" style="5" customWidth="1"/>
    <col min="5" max="5" width="8.8515625" style="5" customWidth="1"/>
    <col min="6" max="6" width="0.13671875" style="5" customWidth="1"/>
    <col min="7" max="7" width="12.140625" style="5" customWidth="1"/>
    <col min="8" max="8" width="11.28125" style="7" customWidth="1"/>
    <col min="9" max="9" width="12.8515625" style="11" customWidth="1"/>
    <col min="10" max="10" width="5.57421875" style="7" customWidth="1"/>
    <col min="11" max="11" width="16.00390625" style="7" customWidth="1"/>
    <col min="12" max="12" width="14.00390625" style="11" customWidth="1"/>
    <col min="13" max="13" width="9.57421875" style="6" bestFit="1" customWidth="1"/>
    <col min="14" max="14" width="10.421875" style="6" bestFit="1" customWidth="1"/>
    <col min="15" max="15" width="9.28125" style="6" bestFit="1" customWidth="1"/>
    <col min="16" max="16" width="11.421875" style="6" bestFit="1" customWidth="1"/>
    <col min="17" max="17" width="12.421875" style="6" customWidth="1"/>
    <col min="18" max="19" width="9.140625" style="6" customWidth="1"/>
    <col min="20" max="16384" width="9.140625" style="5" customWidth="1"/>
  </cols>
  <sheetData>
    <row r="2" spans="2:13" s="1" customFormat="1" ht="40.5" customHeight="1">
      <c r="B2" s="41" t="s">
        <v>68</v>
      </c>
      <c r="C2" s="54" t="s">
        <v>61</v>
      </c>
      <c r="D2" s="55"/>
      <c r="E2" s="55"/>
      <c r="F2" s="55"/>
      <c r="G2" s="55"/>
      <c r="H2" s="55"/>
      <c r="I2" s="55"/>
      <c r="J2" s="55"/>
      <c r="K2" s="55"/>
      <c r="L2" s="56" t="s">
        <v>62</v>
      </c>
      <c r="M2" s="57"/>
    </row>
    <row r="3" spans="2:12" s="1" customFormat="1" ht="46.5" customHeight="1">
      <c r="B3" s="15"/>
      <c r="C3" s="58" t="s">
        <v>67</v>
      </c>
      <c r="D3" s="59"/>
      <c r="E3" s="59"/>
      <c r="F3" s="16"/>
      <c r="G3" s="2"/>
      <c r="H3" s="21"/>
      <c r="I3" s="22"/>
      <c r="J3" s="22"/>
      <c r="K3" s="22"/>
      <c r="L3" s="12"/>
    </row>
    <row r="4" spans="1:13" ht="37.5" customHeight="1">
      <c r="A4" s="51" t="s">
        <v>66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39" customHeight="1">
      <c r="A5" s="37" t="s">
        <v>12</v>
      </c>
      <c r="B5" s="37" t="s">
        <v>32</v>
      </c>
      <c r="C5" s="37" t="s">
        <v>33</v>
      </c>
      <c r="D5" s="37" t="s">
        <v>34</v>
      </c>
      <c r="E5" s="60" t="s">
        <v>35</v>
      </c>
      <c r="F5" s="61"/>
      <c r="G5" s="37" t="s">
        <v>7</v>
      </c>
      <c r="H5" s="37" t="s">
        <v>9</v>
      </c>
      <c r="I5" s="37" t="s">
        <v>36</v>
      </c>
      <c r="J5" s="37" t="s">
        <v>10</v>
      </c>
      <c r="K5" s="37" t="s">
        <v>26</v>
      </c>
      <c r="L5" s="37" t="s">
        <v>5</v>
      </c>
      <c r="M5" s="38" t="s">
        <v>53</v>
      </c>
    </row>
    <row r="6" spans="1:13" ht="12.75">
      <c r="A6" s="39" t="s">
        <v>27</v>
      </c>
      <c r="B6" s="39" t="s">
        <v>28</v>
      </c>
      <c r="C6" s="39" t="s">
        <v>29</v>
      </c>
      <c r="D6" s="39" t="s">
        <v>30</v>
      </c>
      <c r="E6" s="62" t="s">
        <v>31</v>
      </c>
      <c r="F6" s="61"/>
      <c r="G6" s="39">
        <v>-6</v>
      </c>
      <c r="H6" s="39">
        <v>-7</v>
      </c>
      <c r="I6" s="39">
        <v>-8</v>
      </c>
      <c r="J6" s="39">
        <v>-9</v>
      </c>
      <c r="K6" s="39">
        <v>-10</v>
      </c>
      <c r="L6" s="39">
        <v>-11</v>
      </c>
      <c r="M6" s="40" t="s">
        <v>52</v>
      </c>
    </row>
    <row r="7" spans="1:17" ht="48.75" customHeight="1">
      <c r="A7" s="13">
        <v>1</v>
      </c>
      <c r="B7" s="19" t="s">
        <v>38</v>
      </c>
      <c r="C7" s="42" t="s">
        <v>63</v>
      </c>
      <c r="D7" s="14" t="s">
        <v>64</v>
      </c>
      <c r="E7" s="49" t="s">
        <v>39</v>
      </c>
      <c r="F7" s="63"/>
      <c r="G7" s="14">
        <v>4</v>
      </c>
      <c r="H7" s="43"/>
      <c r="I7" s="23">
        <f>G7*H7</f>
        <v>0</v>
      </c>
      <c r="J7" s="46">
        <v>8</v>
      </c>
      <c r="K7" s="31">
        <f>H7+H7*8%</f>
        <v>0</v>
      </c>
      <c r="L7" s="32">
        <f>I7+I7*8%</f>
        <v>0</v>
      </c>
      <c r="M7" s="48" t="s">
        <v>54</v>
      </c>
      <c r="Q7" s="36"/>
    </row>
    <row r="8" spans="1:17" ht="46.5" customHeight="1">
      <c r="A8" s="13">
        <v>2</v>
      </c>
      <c r="B8" s="19" t="s">
        <v>40</v>
      </c>
      <c r="C8" s="42" t="s">
        <v>63</v>
      </c>
      <c r="D8" s="14" t="s">
        <v>64</v>
      </c>
      <c r="E8" s="49" t="s">
        <v>41</v>
      </c>
      <c r="F8" s="63"/>
      <c r="G8" s="14">
        <v>10</v>
      </c>
      <c r="H8" s="43"/>
      <c r="I8" s="23">
        <f aca="true" t="shared" si="0" ref="I8:I19">G8*H8</f>
        <v>0</v>
      </c>
      <c r="J8" s="46">
        <v>8</v>
      </c>
      <c r="K8" s="31">
        <f aca="true" t="shared" si="1" ref="K8:L19">H8+H8*8%</f>
        <v>0</v>
      </c>
      <c r="L8" s="32">
        <f t="shared" si="1"/>
        <v>0</v>
      </c>
      <c r="M8" s="48" t="s">
        <v>54</v>
      </c>
      <c r="Q8" s="36"/>
    </row>
    <row r="9" spans="1:17" ht="43.5" customHeight="1">
      <c r="A9" s="13">
        <v>3</v>
      </c>
      <c r="B9" s="19" t="s">
        <v>42</v>
      </c>
      <c r="C9" s="42" t="s">
        <v>63</v>
      </c>
      <c r="D9" s="14" t="s">
        <v>64</v>
      </c>
      <c r="E9" s="49" t="s">
        <v>41</v>
      </c>
      <c r="F9" s="63"/>
      <c r="G9" s="14">
        <v>10</v>
      </c>
      <c r="H9" s="43"/>
      <c r="I9" s="23">
        <f t="shared" si="0"/>
        <v>0</v>
      </c>
      <c r="J9" s="46">
        <v>8</v>
      </c>
      <c r="K9" s="31">
        <f t="shared" si="1"/>
        <v>0</v>
      </c>
      <c r="L9" s="32">
        <f t="shared" si="1"/>
        <v>0</v>
      </c>
      <c r="M9" s="48" t="s">
        <v>54</v>
      </c>
      <c r="Q9" s="36"/>
    </row>
    <row r="10" spans="1:17" ht="43.5" customHeight="1">
      <c r="A10" s="13">
        <v>4</v>
      </c>
      <c r="B10" s="19" t="s">
        <v>43</v>
      </c>
      <c r="C10" s="42" t="s">
        <v>63</v>
      </c>
      <c r="D10" s="14" t="s">
        <v>64</v>
      </c>
      <c r="E10" s="49" t="s">
        <v>44</v>
      </c>
      <c r="F10" s="63"/>
      <c r="G10" s="14">
        <v>2</v>
      </c>
      <c r="H10" s="43"/>
      <c r="I10" s="23">
        <f t="shared" si="0"/>
        <v>0</v>
      </c>
      <c r="J10" s="46">
        <v>8</v>
      </c>
      <c r="K10" s="31">
        <f t="shared" si="1"/>
        <v>0</v>
      </c>
      <c r="L10" s="32">
        <f t="shared" si="1"/>
        <v>0</v>
      </c>
      <c r="M10" s="48" t="s">
        <v>54</v>
      </c>
      <c r="Q10" s="36"/>
    </row>
    <row r="11" spans="1:17" ht="57" customHeight="1">
      <c r="A11" s="13">
        <v>5</v>
      </c>
      <c r="B11" s="19" t="s">
        <v>45</v>
      </c>
      <c r="C11" s="42" t="s">
        <v>63</v>
      </c>
      <c r="D11" s="14" t="s">
        <v>64</v>
      </c>
      <c r="E11" s="49" t="s">
        <v>46</v>
      </c>
      <c r="F11" s="63"/>
      <c r="G11" s="14">
        <v>4</v>
      </c>
      <c r="H11" s="43"/>
      <c r="I11" s="23">
        <f t="shared" si="0"/>
        <v>0</v>
      </c>
      <c r="J11" s="46">
        <v>8</v>
      </c>
      <c r="K11" s="31">
        <f t="shared" si="1"/>
        <v>0</v>
      </c>
      <c r="L11" s="32">
        <f t="shared" si="1"/>
        <v>0</v>
      </c>
      <c r="M11" s="48" t="s">
        <v>54</v>
      </c>
      <c r="Q11" s="36"/>
    </row>
    <row r="12" spans="1:17" ht="57" customHeight="1">
      <c r="A12" s="13">
        <v>6</v>
      </c>
      <c r="B12" s="19" t="s">
        <v>50</v>
      </c>
      <c r="C12" s="42" t="s">
        <v>63</v>
      </c>
      <c r="D12" s="14" t="s">
        <v>64</v>
      </c>
      <c r="E12" s="49" t="s">
        <v>49</v>
      </c>
      <c r="F12" s="50"/>
      <c r="G12" s="14">
        <v>1</v>
      </c>
      <c r="H12" s="43"/>
      <c r="I12" s="23">
        <f t="shared" si="0"/>
        <v>0</v>
      </c>
      <c r="J12" s="46">
        <v>8</v>
      </c>
      <c r="K12" s="31">
        <f t="shared" si="1"/>
        <v>0</v>
      </c>
      <c r="L12" s="32">
        <f t="shared" si="1"/>
        <v>0</v>
      </c>
      <c r="M12" s="48" t="s">
        <v>54</v>
      </c>
      <c r="Q12" s="36"/>
    </row>
    <row r="13" spans="1:17" ht="36" customHeight="1">
      <c r="A13" s="13">
        <v>7</v>
      </c>
      <c r="B13" s="20" t="s">
        <v>51</v>
      </c>
      <c r="C13" s="42" t="s">
        <v>63</v>
      </c>
      <c r="D13" s="14" t="s">
        <v>64</v>
      </c>
      <c r="E13" s="49" t="s">
        <v>49</v>
      </c>
      <c r="F13" s="50"/>
      <c r="G13" s="14">
        <v>1</v>
      </c>
      <c r="H13" s="43"/>
      <c r="I13" s="23">
        <f t="shared" si="0"/>
        <v>0</v>
      </c>
      <c r="J13" s="46">
        <v>8</v>
      </c>
      <c r="K13" s="31">
        <f t="shared" si="1"/>
        <v>0</v>
      </c>
      <c r="L13" s="32">
        <f t="shared" si="1"/>
        <v>0</v>
      </c>
      <c r="M13" s="48" t="s">
        <v>54</v>
      </c>
      <c r="Q13" s="36"/>
    </row>
    <row r="14" spans="1:17" ht="40.5" customHeight="1">
      <c r="A14" s="13">
        <v>8</v>
      </c>
      <c r="B14" s="33" t="s">
        <v>57</v>
      </c>
      <c r="C14" s="42" t="s">
        <v>63</v>
      </c>
      <c r="D14" s="14" t="s">
        <v>64</v>
      </c>
      <c r="E14" s="35" t="s">
        <v>46</v>
      </c>
      <c r="F14" s="44"/>
      <c r="G14" s="34">
        <v>1</v>
      </c>
      <c r="H14" s="68"/>
      <c r="I14" s="23">
        <f t="shared" si="0"/>
        <v>0</v>
      </c>
      <c r="J14" s="46">
        <v>8</v>
      </c>
      <c r="K14" s="31">
        <f t="shared" si="1"/>
        <v>0</v>
      </c>
      <c r="L14" s="32">
        <f t="shared" si="1"/>
        <v>0</v>
      </c>
      <c r="M14" s="48" t="s">
        <v>60</v>
      </c>
      <c r="Q14" s="36"/>
    </row>
    <row r="15" spans="1:13" ht="39.75" customHeight="1">
      <c r="A15" s="13">
        <v>9</v>
      </c>
      <c r="B15" s="33" t="s">
        <v>58</v>
      </c>
      <c r="C15" s="42" t="s">
        <v>63</v>
      </c>
      <c r="D15" s="14" t="s">
        <v>64</v>
      </c>
      <c r="E15" s="35" t="s">
        <v>46</v>
      </c>
      <c r="F15" s="44"/>
      <c r="G15" s="34">
        <v>1</v>
      </c>
      <c r="H15" s="68"/>
      <c r="I15" s="23">
        <f t="shared" si="0"/>
        <v>0</v>
      </c>
      <c r="J15" s="46">
        <v>8</v>
      </c>
      <c r="K15" s="31">
        <f t="shared" si="1"/>
        <v>0</v>
      </c>
      <c r="L15" s="32">
        <f t="shared" si="1"/>
        <v>0</v>
      </c>
      <c r="M15" s="48" t="s">
        <v>54</v>
      </c>
    </row>
    <row r="16" spans="1:13" ht="39.75" customHeight="1">
      <c r="A16" s="13">
        <v>10</v>
      </c>
      <c r="B16" s="33" t="s">
        <v>59</v>
      </c>
      <c r="C16" s="42" t="s">
        <v>63</v>
      </c>
      <c r="D16" s="14" t="s">
        <v>64</v>
      </c>
      <c r="E16" s="35" t="s">
        <v>46</v>
      </c>
      <c r="F16" s="44"/>
      <c r="G16" s="34">
        <v>1</v>
      </c>
      <c r="H16" s="68"/>
      <c r="I16" s="23">
        <f t="shared" si="0"/>
        <v>0</v>
      </c>
      <c r="J16" s="46">
        <v>8</v>
      </c>
      <c r="K16" s="31">
        <f t="shared" si="1"/>
        <v>0</v>
      </c>
      <c r="L16" s="32">
        <f t="shared" si="1"/>
        <v>0</v>
      </c>
      <c r="M16" s="48" t="s">
        <v>54</v>
      </c>
    </row>
    <row r="17" spans="1:13" ht="39.75" customHeight="1">
      <c r="A17" s="13">
        <v>11</v>
      </c>
      <c r="B17" s="19" t="s">
        <v>48</v>
      </c>
      <c r="C17" s="42" t="s">
        <v>63</v>
      </c>
      <c r="D17" s="14" t="s">
        <v>64</v>
      </c>
      <c r="E17" s="49" t="s">
        <v>49</v>
      </c>
      <c r="F17" s="50"/>
      <c r="G17" s="14">
        <v>1</v>
      </c>
      <c r="H17" s="43"/>
      <c r="I17" s="23">
        <f t="shared" si="0"/>
        <v>0</v>
      </c>
      <c r="J17" s="46">
        <v>23</v>
      </c>
      <c r="K17" s="31">
        <f>H17+H17*23%</f>
        <v>0</v>
      </c>
      <c r="L17" s="32">
        <f>I17+I17*23%</f>
        <v>0</v>
      </c>
      <c r="M17" s="48" t="s">
        <v>55</v>
      </c>
    </row>
    <row r="18" spans="1:13" ht="39.75" customHeight="1">
      <c r="A18" s="13">
        <v>12</v>
      </c>
      <c r="B18" s="19" t="s">
        <v>47</v>
      </c>
      <c r="C18" s="42" t="s">
        <v>63</v>
      </c>
      <c r="D18" s="14" t="s">
        <v>64</v>
      </c>
      <c r="E18" s="49" t="s">
        <v>37</v>
      </c>
      <c r="F18" s="50"/>
      <c r="G18" s="14">
        <v>1</v>
      </c>
      <c r="H18" s="43"/>
      <c r="I18" s="23">
        <f t="shared" si="0"/>
        <v>0</v>
      </c>
      <c r="J18" s="46">
        <v>8</v>
      </c>
      <c r="K18" s="31">
        <f t="shared" si="1"/>
        <v>0</v>
      </c>
      <c r="L18" s="32">
        <f t="shared" si="1"/>
        <v>0</v>
      </c>
      <c r="M18" s="48" t="s">
        <v>54</v>
      </c>
    </row>
    <row r="19" spans="1:13" ht="27.75" customHeight="1">
      <c r="A19" s="13">
        <v>13</v>
      </c>
      <c r="B19" s="30" t="s">
        <v>56</v>
      </c>
      <c r="C19" s="42" t="s">
        <v>63</v>
      </c>
      <c r="D19" s="14" t="s">
        <v>64</v>
      </c>
      <c r="E19" s="66" t="s">
        <v>65</v>
      </c>
      <c r="F19" s="67"/>
      <c r="G19" s="29">
        <v>1</v>
      </c>
      <c r="H19" s="45"/>
      <c r="I19" s="23">
        <f t="shared" si="0"/>
        <v>0</v>
      </c>
      <c r="J19" s="47">
        <v>8</v>
      </c>
      <c r="K19" s="31">
        <f t="shared" si="1"/>
        <v>0</v>
      </c>
      <c r="L19" s="32">
        <f t="shared" si="1"/>
        <v>0</v>
      </c>
      <c r="M19" s="48" t="s">
        <v>54</v>
      </c>
    </row>
    <row r="20" spans="1:13" ht="24.75" customHeight="1">
      <c r="A20" s="17"/>
      <c r="B20" s="17"/>
      <c r="C20" s="17"/>
      <c r="D20" s="18"/>
      <c r="E20" s="2"/>
      <c r="F20" s="2"/>
      <c r="G20" s="2"/>
      <c r="H20" s="3" t="s">
        <v>6</v>
      </c>
      <c r="I20" s="4">
        <f>SUM(I7:I19)</f>
        <v>0</v>
      </c>
      <c r="J20" s="4" t="s">
        <v>8</v>
      </c>
      <c r="K20" s="3" t="s">
        <v>8</v>
      </c>
      <c r="L20" s="4">
        <f>SUM(L7:L19)</f>
        <v>0</v>
      </c>
      <c r="M20" s="28"/>
    </row>
    <row r="23" spans="2:12" ht="12.75" customHeight="1">
      <c r="B23" s="64" t="s">
        <v>69</v>
      </c>
      <c r="C23" s="64"/>
      <c r="D23" s="64"/>
      <c r="E23" s="64"/>
      <c r="F23" s="64"/>
      <c r="G23" s="64"/>
      <c r="H23" s="65"/>
      <c r="I23" s="65"/>
      <c r="J23" s="65"/>
      <c r="K23" s="65"/>
      <c r="L23" s="65"/>
    </row>
    <row r="24" spans="2:12" ht="12.75" customHeight="1">
      <c r="B24" s="64" t="s">
        <v>70</v>
      </c>
      <c r="C24" s="64"/>
      <c r="D24" s="64"/>
      <c r="E24" s="64"/>
      <c r="F24" s="64"/>
      <c r="G24" s="64"/>
      <c r="H24" s="65"/>
      <c r="I24" s="65"/>
      <c r="J24" s="65"/>
      <c r="K24" s="65"/>
      <c r="L24" s="65"/>
    </row>
  </sheetData>
  <sheetProtection/>
  <mergeCells count="18">
    <mergeCell ref="E8:F8"/>
    <mergeCell ref="B23:L23"/>
    <mergeCell ref="B24:L24"/>
    <mergeCell ref="E19:F19"/>
    <mergeCell ref="E9:F9"/>
    <mergeCell ref="E11:F11"/>
    <mergeCell ref="E13:F13"/>
    <mergeCell ref="E10:F10"/>
    <mergeCell ref="E12:F12"/>
    <mergeCell ref="E17:F17"/>
    <mergeCell ref="E18:F18"/>
    <mergeCell ref="A4:M4"/>
    <mergeCell ref="C2:K2"/>
    <mergeCell ref="L2:M2"/>
    <mergeCell ref="C3:E3"/>
    <mergeCell ref="E5:F5"/>
    <mergeCell ref="E6:F6"/>
    <mergeCell ref="E7:F7"/>
  </mergeCells>
  <printOptions/>
  <pageMargins left="0.5416666666666666" right="0.281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89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>
    <row r="4" spans="2:4" ht="12.75">
      <c r="B4" s="10" t="s">
        <v>0</v>
      </c>
      <c r="C4" s="10" t="s">
        <v>2</v>
      </c>
      <c r="D4" s="10" t="s">
        <v>3</v>
      </c>
    </row>
    <row r="5" spans="1:7" ht="12.75">
      <c r="A5" s="8"/>
      <c r="B5" s="27" t="s">
        <v>13</v>
      </c>
      <c r="C5" s="24">
        <v>7600</v>
      </c>
      <c r="D5" s="24">
        <v>8208</v>
      </c>
      <c r="F5" s="9"/>
      <c r="G5" s="9"/>
    </row>
    <row r="6" spans="1:7" ht="12.75">
      <c r="A6" s="8"/>
      <c r="B6" s="27" t="s">
        <v>14</v>
      </c>
      <c r="C6" s="24" t="e">
        <f>'2022'!#REF!</f>
        <v>#REF!</v>
      </c>
      <c r="D6" s="24" t="e">
        <f>'2022'!#REF!</f>
        <v>#REF!</v>
      </c>
      <c r="F6" s="9"/>
      <c r="G6" s="9"/>
    </row>
    <row r="7" spans="2:7" ht="12.75">
      <c r="B7" s="27" t="s">
        <v>15</v>
      </c>
      <c r="C7" s="26" t="e">
        <f>'2022'!#REF!</f>
        <v>#REF!</v>
      </c>
      <c r="D7" s="25" t="e">
        <f>'2022'!#REF!</f>
        <v>#REF!</v>
      </c>
      <c r="F7" s="9"/>
      <c r="G7" s="9"/>
    </row>
    <row r="8" spans="2:7" ht="12.75">
      <c r="B8" s="27" t="s">
        <v>16</v>
      </c>
      <c r="C8" s="26" t="e">
        <f>'2022'!#REF!</f>
        <v>#REF!</v>
      </c>
      <c r="D8" s="26" t="e">
        <f>'2022'!#REF!</f>
        <v>#REF!</v>
      </c>
      <c r="F8" s="9"/>
      <c r="G8" s="9"/>
    </row>
    <row r="9" spans="2:7" ht="12.75">
      <c r="B9" s="27" t="s">
        <v>17</v>
      </c>
      <c r="C9" s="25" t="e">
        <f>'2022'!#REF!</f>
        <v>#REF!</v>
      </c>
      <c r="D9" s="25" t="e">
        <f>'2022'!#REF!</f>
        <v>#REF!</v>
      </c>
      <c r="F9" s="9"/>
      <c r="G9" s="9"/>
    </row>
    <row r="10" spans="2:7" ht="12.75">
      <c r="B10" s="27" t="s">
        <v>18</v>
      </c>
      <c r="C10" s="25" t="e">
        <f>'2022'!#REF!</f>
        <v>#REF!</v>
      </c>
      <c r="D10" s="25" t="e">
        <f>'2022'!#REF!</f>
        <v>#REF!</v>
      </c>
      <c r="F10" s="9"/>
      <c r="G10" s="9"/>
    </row>
    <row r="11" spans="2:7" ht="12.75">
      <c r="B11" s="27" t="s">
        <v>19</v>
      </c>
      <c r="C11" s="25" t="e">
        <f>'2022'!#REF!</f>
        <v>#REF!</v>
      </c>
      <c r="D11" s="25" t="e">
        <f>'2022'!#REF!</f>
        <v>#REF!</v>
      </c>
      <c r="F11" s="9"/>
      <c r="G11" s="9"/>
    </row>
    <row r="12" spans="2:7" ht="12.75">
      <c r="B12" s="27" t="s">
        <v>24</v>
      </c>
      <c r="C12" s="25" t="e">
        <f>'2022'!#REF!</f>
        <v>#REF!</v>
      </c>
      <c r="D12" s="25" t="e">
        <f>'2022'!#REF!</f>
        <v>#REF!</v>
      </c>
      <c r="F12" s="9"/>
      <c r="G12" s="9"/>
    </row>
    <row r="13" spans="2:7" ht="12.75">
      <c r="B13" s="27" t="s">
        <v>25</v>
      </c>
      <c r="C13" s="25" t="e">
        <f>'2022'!#REF!</f>
        <v>#REF!</v>
      </c>
      <c r="D13" s="25" t="e">
        <f>'2022'!#REF!</f>
        <v>#REF!</v>
      </c>
      <c r="F13" s="9"/>
      <c r="G13" s="9"/>
    </row>
    <row r="14" spans="2:7" ht="12.75">
      <c r="B14" s="27" t="s">
        <v>20</v>
      </c>
      <c r="C14" s="25" t="e">
        <f>'2022'!#REF!</f>
        <v>#REF!</v>
      </c>
      <c r="D14" s="25" t="e">
        <f>'2022'!#REF!</f>
        <v>#REF!</v>
      </c>
      <c r="F14" s="9"/>
      <c r="G14" s="9"/>
    </row>
    <row r="15" spans="2:7" ht="12.75">
      <c r="B15" s="27" t="s">
        <v>11</v>
      </c>
      <c r="C15" s="25" t="e">
        <f>'2022'!#REF!</f>
        <v>#REF!</v>
      </c>
      <c r="D15" s="25" t="e">
        <f>'2022'!#REF!</f>
        <v>#REF!</v>
      </c>
      <c r="F15" s="9"/>
      <c r="G15" s="9"/>
    </row>
    <row r="16" spans="2:7" ht="12.75">
      <c r="B16" s="27" t="s">
        <v>21</v>
      </c>
      <c r="C16" s="25">
        <f>'2022'!I20</f>
        <v>0</v>
      </c>
      <c r="D16" s="25">
        <f>'2022'!L20</f>
        <v>0</v>
      </c>
      <c r="F16" s="9"/>
      <c r="G16" s="9"/>
    </row>
    <row r="17" spans="2:7" ht="12.75">
      <c r="B17" s="27" t="s">
        <v>4</v>
      </c>
      <c r="C17" s="25"/>
      <c r="D17" s="25"/>
      <c r="F17" s="9"/>
      <c r="G17" s="9"/>
    </row>
    <row r="18" spans="2:7" ht="12.75">
      <c r="B18" s="27" t="s">
        <v>22</v>
      </c>
      <c r="C18" s="25" t="e">
        <f>'2022'!#REF!</f>
        <v>#REF!</v>
      </c>
      <c r="D18" s="25" t="e">
        <f>'2022'!#REF!</f>
        <v>#REF!</v>
      </c>
      <c r="F18" s="9"/>
      <c r="G18" s="9"/>
    </row>
    <row r="19" spans="2:7" ht="12.75">
      <c r="B19" s="27" t="s">
        <v>23</v>
      </c>
      <c r="C19" s="25" t="e">
        <f>'2022'!#REF!</f>
        <v>#REF!</v>
      </c>
      <c r="D19" s="25" t="e">
        <f>'2022'!#REF!</f>
        <v>#REF!</v>
      </c>
      <c r="F19" s="9"/>
      <c r="G19" s="9"/>
    </row>
    <row r="20" spans="2:7" ht="12.75">
      <c r="B20" s="10" t="s">
        <v>1</v>
      </c>
      <c r="C20" s="25" t="e">
        <f>SUM(C5:C19)</f>
        <v>#REF!</v>
      </c>
      <c r="D20" s="25" t="e">
        <f>SUM(D5:D19)</f>
        <v>#REF!</v>
      </c>
      <c r="F20" s="9"/>
      <c r="G20" s="9"/>
    </row>
    <row r="21" spans="6:7" ht="12.75">
      <c r="F21" s="9"/>
      <c r="G21" s="9"/>
    </row>
    <row r="22" spans="6:7" ht="12.75">
      <c r="F22" s="9"/>
      <c r="G22" s="9"/>
    </row>
    <row r="23" spans="6:7" ht="12.75">
      <c r="F23" s="9"/>
      <c r="G23" s="9"/>
    </row>
    <row r="24" spans="6:7" ht="12.75">
      <c r="F24" s="9"/>
      <c r="G24" s="9"/>
    </row>
    <row r="25" spans="6:7" ht="12.75">
      <c r="F25" s="9"/>
      <c r="G25" s="9"/>
    </row>
    <row r="26" spans="6:7" ht="12.75">
      <c r="F26" s="9"/>
      <c r="G26" s="9"/>
    </row>
    <row r="27" spans="6:7" ht="12.75">
      <c r="F27" s="9"/>
      <c r="G27" s="9"/>
    </row>
    <row r="28" spans="6:7" ht="12.75">
      <c r="F28" s="9"/>
      <c r="G28" s="9"/>
    </row>
    <row r="29" spans="6:7" ht="12.75">
      <c r="F29" s="9"/>
      <c r="G29" s="9"/>
    </row>
    <row r="30" spans="6:7" ht="12.75">
      <c r="F30" s="9"/>
      <c r="G30" s="9"/>
    </row>
    <row r="31" spans="6:7" ht="12.75">
      <c r="F31" s="9"/>
      <c r="G31" s="9"/>
    </row>
    <row r="32" spans="6:7" ht="12.75">
      <c r="F32" s="9"/>
      <c r="G32" s="9"/>
    </row>
    <row r="33" spans="6:7" ht="12.75">
      <c r="F33" s="9"/>
      <c r="G33" s="9"/>
    </row>
    <row r="34" spans="6:7" ht="12.75">
      <c r="F34" s="9"/>
      <c r="G34" s="9"/>
    </row>
    <row r="35" spans="6:7" ht="12.75">
      <c r="F35" s="9"/>
      <c r="G35" s="9"/>
    </row>
    <row r="36" spans="6:7" ht="12.75">
      <c r="F36" s="9"/>
      <c r="G36" s="9"/>
    </row>
    <row r="37" spans="6:7" ht="12.75">
      <c r="F37" s="9"/>
      <c r="G37" s="9"/>
    </row>
    <row r="38" spans="6:7" ht="12.75">
      <c r="F38" s="9"/>
      <c r="G38" s="9"/>
    </row>
    <row r="39" spans="6:7" ht="12.75">
      <c r="F39" s="9"/>
      <c r="G39" s="9"/>
    </row>
    <row r="40" spans="6:7" ht="12.75">
      <c r="F40" s="9"/>
      <c r="G40" s="9"/>
    </row>
    <row r="41" spans="6:7" ht="12.75">
      <c r="F41" s="9"/>
      <c r="G41" s="9"/>
    </row>
    <row r="42" spans="6:7" ht="12.75">
      <c r="F42" s="9"/>
      <c r="G42" s="9"/>
    </row>
    <row r="43" spans="6:7" ht="12.75">
      <c r="F43" s="9"/>
      <c r="G43" s="9"/>
    </row>
    <row r="44" spans="6:7" ht="12.75">
      <c r="F44" s="9"/>
      <c r="G44" s="9"/>
    </row>
    <row r="45" spans="6:7" ht="12.75">
      <c r="F45" s="9"/>
      <c r="G45" s="9"/>
    </row>
    <row r="46" spans="6:7" ht="12.75">
      <c r="F46" s="9"/>
      <c r="G46" s="9"/>
    </row>
    <row r="47" spans="6:7" ht="12.75">
      <c r="F47" s="9"/>
      <c r="G47" s="9"/>
    </row>
    <row r="48" spans="6:7" ht="12.75">
      <c r="F48" s="9"/>
      <c r="G48" s="9"/>
    </row>
    <row r="49" spans="6:7" ht="12.75">
      <c r="F49" s="9"/>
      <c r="G49" s="9"/>
    </row>
    <row r="50" spans="6:7" ht="12.75">
      <c r="F50" s="9"/>
      <c r="G50" s="9"/>
    </row>
    <row r="51" spans="6:7" ht="12.75">
      <c r="F51" s="9"/>
      <c r="G51" s="9"/>
    </row>
    <row r="52" spans="6:7" ht="12.75">
      <c r="F52" s="9"/>
      <c r="G52" s="9"/>
    </row>
    <row r="53" spans="6:7" ht="12.75">
      <c r="F53" s="9"/>
      <c r="G53" s="9"/>
    </row>
    <row r="54" spans="6:7" ht="12.75">
      <c r="F54" s="9"/>
      <c r="G54" s="9"/>
    </row>
    <row r="55" spans="6:7" ht="12.75">
      <c r="F55" s="9"/>
      <c r="G55" s="9"/>
    </row>
    <row r="56" spans="6:7" ht="12.75">
      <c r="F56" s="9"/>
      <c r="G56" s="9"/>
    </row>
    <row r="57" spans="6:7" ht="12.75">
      <c r="F57" s="9"/>
      <c r="G57" s="9"/>
    </row>
    <row r="58" spans="6:7" ht="12.75">
      <c r="F58" s="9"/>
      <c r="G58" s="9"/>
    </row>
    <row r="59" spans="6:7" ht="12.75">
      <c r="F59" s="9"/>
      <c r="G59" s="9"/>
    </row>
    <row r="60" spans="6:7" ht="12.75">
      <c r="F60" s="9"/>
      <c r="G60" s="9"/>
    </row>
    <row r="61" spans="6:7" ht="12.75">
      <c r="F61" s="9"/>
      <c r="G61" s="9"/>
    </row>
    <row r="62" spans="6:7" ht="12.75">
      <c r="F62" s="9"/>
      <c r="G62" s="9"/>
    </row>
    <row r="63" spans="6:7" ht="12.75">
      <c r="F63" s="9"/>
      <c r="G63" s="9"/>
    </row>
    <row r="64" spans="6:7" ht="12.75">
      <c r="F64" s="9"/>
      <c r="G64" s="9"/>
    </row>
    <row r="65" spans="6:7" ht="12.75">
      <c r="F65" s="9"/>
      <c r="G65" s="9"/>
    </row>
    <row r="66" spans="6:7" ht="12.75">
      <c r="F66" s="9"/>
      <c r="G66" s="9"/>
    </row>
    <row r="67" spans="6:7" ht="12.75">
      <c r="F67" s="9"/>
      <c r="G67" s="9"/>
    </row>
    <row r="68" spans="6:7" ht="12.75">
      <c r="F68" s="9"/>
      <c r="G68" s="9"/>
    </row>
    <row r="69" spans="6:7" ht="12.75">
      <c r="F69" s="9"/>
      <c r="G69" s="9"/>
    </row>
    <row r="70" spans="6:7" ht="12.75">
      <c r="F70" s="9"/>
      <c r="G70" s="9"/>
    </row>
    <row r="71" spans="6:7" ht="12.75">
      <c r="F71" s="9"/>
      <c r="G71" s="9"/>
    </row>
    <row r="72" spans="6:7" ht="12.75">
      <c r="F72" s="9"/>
      <c r="G72" s="9"/>
    </row>
    <row r="73" spans="6:7" ht="12.75">
      <c r="F73" s="9"/>
      <c r="G73" s="9"/>
    </row>
    <row r="74" spans="6:7" ht="12.75">
      <c r="F74" s="9"/>
      <c r="G74" s="9"/>
    </row>
    <row r="75" spans="6:7" ht="12.75">
      <c r="F75" s="9"/>
      <c r="G75" s="9"/>
    </row>
    <row r="76" spans="6:7" ht="12.75">
      <c r="F76" s="9"/>
      <c r="G76" s="9"/>
    </row>
    <row r="77" spans="6:7" ht="12.75">
      <c r="F77" s="9"/>
      <c r="G77" s="9"/>
    </row>
    <row r="78" spans="6:7" ht="12.75">
      <c r="F78" s="9"/>
      <c r="G78" s="9"/>
    </row>
    <row r="79" spans="6:7" ht="12.75">
      <c r="F79" s="9"/>
      <c r="G79" s="9"/>
    </row>
    <row r="80" spans="6:7" ht="12.75">
      <c r="F80" s="9"/>
      <c r="G80" s="9"/>
    </row>
    <row r="81" spans="6:7" ht="12.75">
      <c r="F81" s="9"/>
      <c r="G81" s="9"/>
    </row>
    <row r="82" spans="6:7" ht="12.75">
      <c r="F82" s="9"/>
      <c r="G82" s="9"/>
    </row>
    <row r="83" spans="6:7" ht="12.75">
      <c r="F83" s="9"/>
      <c r="G83" s="9"/>
    </row>
    <row r="84" spans="6:7" ht="12.75">
      <c r="F84" s="9"/>
      <c r="G84" s="9"/>
    </row>
    <row r="85" spans="6:7" ht="12.75">
      <c r="F85" s="9"/>
      <c r="G85" s="9"/>
    </row>
    <row r="86" spans="6:7" ht="12.75">
      <c r="F86" s="9"/>
      <c r="G86" s="9"/>
    </row>
    <row r="87" spans="6:7" ht="12.75">
      <c r="F87" s="9"/>
      <c r="G87" s="9"/>
    </row>
    <row r="88" spans="6:7" ht="12.75">
      <c r="F88" s="9"/>
      <c r="G88" s="9"/>
    </row>
    <row r="89" spans="6:7" ht="12.75">
      <c r="F89" s="9"/>
      <c r="G89" s="9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Wioleta Sybal</cp:lastModifiedBy>
  <cp:lastPrinted>2023-08-10T13:54:47Z</cp:lastPrinted>
  <dcterms:created xsi:type="dcterms:W3CDTF">2012-10-05T06:56:29Z</dcterms:created>
  <dcterms:modified xsi:type="dcterms:W3CDTF">2024-02-29T12:48:36Z</dcterms:modified>
  <cp:category/>
  <cp:version/>
  <cp:contentType/>
  <cp:contentStatus/>
</cp:coreProperties>
</file>