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formularz_oferty" sheetId="1" r:id="rId1"/>
    <sheet name="część_(1)" sheetId="2" r:id="rId2"/>
    <sheet name="część_(2)" sheetId="3" r:id="rId3"/>
    <sheet name="część_(3)" sheetId="4" r:id="rId4"/>
  </sheets>
  <definedNames>
    <definedName name="_xlnm.Print_Area" localSheetId="1">'część_(1)'!$A$1:$H$83</definedName>
    <definedName name="_xlnm.Print_Area" localSheetId="2">'część_(2)'!$A$1:$H$25</definedName>
    <definedName name="_xlnm.Print_Area" localSheetId="0">'formularz_oferty'!$A$1:$D$52</definedName>
  </definedNames>
  <calcPr fullCalcOnLoad="1"/>
</workbook>
</file>

<file path=xl/sharedStrings.xml><?xml version="1.0" encoding="utf-8"?>
<sst xmlns="http://schemas.openxmlformats.org/spreadsheetml/2006/main" count="335" uniqueCount="197">
  <si>
    <t>Załącznik nr 1 do SWZ</t>
  </si>
  <si>
    <t>FORMULARZ OFERTY</t>
  </si>
  <si>
    <t>Numer sprawy</t>
  </si>
  <si>
    <t>Nazwa zamówienia</t>
  </si>
  <si>
    <t>nazwa Wykonawcy: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</si>
  <si>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</si>
  <si>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</si>
  <si>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</si>
  <si>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</si>
  <si>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</si>
  <si>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</si>
  <si>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</si>
  <si>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</si>
  <si>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1.</t>
  </si>
  <si>
    <t>Oferujemy wykonanie całego przedmiotu zamówienia (w danej części) za cenę:</t>
  </si>
  <si>
    <t>Numer części</t>
  </si>
  <si>
    <t>część 1</t>
  </si>
  <si>
    <t>część 2</t>
  </si>
  <si>
    <t>część 3</t>
  </si>
  <si>
    <t>2.</t>
  </si>
  <si>
    <t>3.</t>
  </si>
  <si>
    <t>4.</t>
  </si>
  <si>
    <t>5.</t>
  </si>
  <si>
    <t>Oświadczamy, że oferujemy realizację przedmiotu zamówienia zgodnie z zasadami określonymi w SWZ wraz z załącznikami.</t>
  </si>
  <si>
    <t>6.</t>
  </si>
  <si>
    <t>7.</t>
  </si>
  <si>
    <t>Oświadczamy, że zapoznaliśmy się z SWZ wraz z jej załącznikami i nie wnosimy do niej zastrzeżeń oraz, że zdobyliśmy konieczne informacje do przygotowania oferty.</t>
  </si>
  <si>
    <t>8.</t>
  </si>
  <si>
    <t>Oświadczamy, że jesteśmy związani niniejszą ofertą przez okres podany w SWZ.</t>
  </si>
  <si>
    <t>9.</t>
  </si>
  <si>
    <t>Oświadczamy, ze zapoznaliśmy się z treścią załączonego do SWZ wzoru umowy i w przypadku wyboru naszej oferty zawrzemy z zamawiającym  umowę sporządzoną na podstawie tego wzoru.</t>
  </si>
  <si>
    <t>10.</t>
  </si>
  <si>
    <t>Oświadczamy, że zamierzamy powierzyć następujące części zamówienia podwykonawcom i jednocześnie podajemy nazwy (firmy) podwykonawców*: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</si>
  <si>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</si>
  <si>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</si>
  <si>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11.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</si>
  <si>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</si>
  <si>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</si>
  <si>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</si>
  <si>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</si>
  <si>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</si>
  <si>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</si>
  <si>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</si>
  <si>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</si>
  <si>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</si>
  <si>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Załącznik nr 1a do SWZ
Załącznik nr ….. do umowy</t>
  </si>
  <si>
    <t>Część nr:</t>
  </si>
  <si>
    <t>ARKUSZ CENOWY</t>
  </si>
  <si>
    <t>Poz.</t>
  </si>
  <si>
    <t>Przedmiot zamówienia
Parametry wymagane</t>
  </si>
  <si>
    <t xml:space="preserve">Ilość </t>
  </si>
  <si>
    <t>jm</t>
  </si>
  <si>
    <t>Nazwa handlowa
Producent</t>
  </si>
  <si>
    <t xml:space="preserve">Załącznik nr 1a do SWZ 
Załącznik nr … do umowy </t>
  </si>
  <si>
    <t xml:space="preserve"> Ilość  </t>
  </si>
  <si>
    <t>Ilość</t>
  </si>
  <si>
    <t>Oświadczamy, że termin płatności wynosi do 60 dni.</t>
  </si>
  <si>
    <r>
      <t>Oświadczamy, że jesteśmy</t>
    </r>
    <r>
      <rPr>
        <sz val="11"/>
        <color indexed="10"/>
        <rFont val="Garamond"/>
        <family val="1"/>
      </rPr>
      <t xml:space="preserve"> </t>
    </r>
    <r>
      <rPr>
        <sz val="11"/>
        <color indexed="30"/>
        <rFont val="Garamond"/>
        <family val="1"/>
      </rPr>
      <t>(podkreślić właściwe)</t>
    </r>
    <r>
      <rPr>
        <sz val="11"/>
        <color indexed="8"/>
        <rFont val="Garamond"/>
        <family val="1"/>
      </rPr>
      <t xml:space="preserve">:
11.1. mikroprzedsiębiorstwem,
11.2. małym przedsiębiorstwem,
11.3. średnim przedsiębiorstwem,
11.4. jednoosobową działalnością gospodarczą,
11.5. osobą fizyczną nieprowadzącą działalności gospodarczej,
11.6. inny rodzaj (w tym duże przedsiebiorstwo).
</t>
    </r>
  </si>
  <si>
    <r>
      <t>Cena brutto</t>
    </r>
    <r>
      <rPr>
        <b/>
        <sz val="11"/>
        <color indexed="30"/>
        <rFont val="Garamond"/>
        <family val="1"/>
      </rPr>
      <t>*</t>
    </r>
    <r>
      <rPr>
        <b/>
        <sz val="11"/>
        <color indexed="8"/>
        <rFont val="Garamond"/>
        <family val="1"/>
      </rPr>
      <t>:</t>
    </r>
  </si>
  <si>
    <t>jeżeli wybór oferty będzie prowadził do powstania u Zamawiającego obowiązku podatkowego, zgodnie z przepisami o podatku od towarów i usług, należy podać cenę netto.</t>
  </si>
  <si>
    <r>
      <t>Oświadczam, że wybór niniejszej oferty będzie prowadził do powstania u Zamawiającego obowiązku podatkowego zgodnie z przepisami o podatku od towarów i usług w zakresie**: …………………….
………………………………………………………………………………………………………
**</t>
    </r>
    <r>
      <rPr>
        <i/>
        <sz val="9"/>
        <color indexed="8"/>
        <rFont val="Garamond"/>
        <family val="1"/>
      </rPr>
      <t>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</si>
  <si>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>opak</t>
  </si>
  <si>
    <t>Cena brutto*:</t>
  </si>
  <si>
    <t>*jeżeli wybór oferty będzie prowadził do powstania u Zamawiającego obowiązku podatkowego, zgodnie z przepisami o podatku od towarów i usług, należy podać cenę netto.</t>
  </si>
  <si>
    <t>DFP.271.3.2022.ADB</t>
  </si>
  <si>
    <t>Dostawa materiałów biurowych.</t>
  </si>
  <si>
    <t xml:space="preserve">Oświadczamy, że zamówienie będziemy wykonywać do czasu wyczerpania kwoty wynagrodzenia umownego jednak nie dłużej niż przez 12 miesięcy od daty zawarcia umowy.
</t>
  </si>
  <si>
    <t>Cena jednostkowa brutto*</t>
  </si>
  <si>
    <t>Wartość brutto pozycji*</t>
  </si>
  <si>
    <t xml:space="preserve">Numer katalogowy
</t>
  </si>
  <si>
    <t>Brulion A4/96 szyty</t>
  </si>
  <si>
    <t>szt.</t>
  </si>
  <si>
    <t>Brulion A5/96 szyty</t>
  </si>
  <si>
    <t>Cienkopis (4 kolory: czarny, czerwony, niebieski, zielony)</t>
  </si>
  <si>
    <t>Deska z klipsem A4 zamykana (Clipboard A4 zamykany)</t>
  </si>
  <si>
    <t>Długopis typu długopis automatyczny, wkład wielkopojemny, metalowy klips, gumowany uchwyt, tusz niebieski</t>
  </si>
  <si>
    <t>Długopis zwykły (4 kolory: czarny, czerwony, niebieski, zielony)</t>
  </si>
  <si>
    <t>Długopis żelowy (4 kolory: czarny, czerwony, niebieski, zielony)</t>
  </si>
  <si>
    <t>Dziurkacz (≤20 kartek)</t>
  </si>
  <si>
    <t>Etykieta 105 x 35 (opakowanie 100 sztuk - 100 arkuszy samoprzylepnych etykiet w opakowaniu)</t>
  </si>
  <si>
    <t>op.</t>
  </si>
  <si>
    <t>Etykieta 105 x 74 (opakowanie 100 sztuk - 100 arkuszy samoprzylepnych etykiet w opakowaniu)</t>
  </si>
  <si>
    <t>Etykieta 48,5 x 25,4 (opakowanie 100 sztuk - 100 arkuszy samoprzylepnych etykiet w opakowaniu)</t>
  </si>
  <si>
    <t>Foliopis F Permanentny</t>
  </si>
  <si>
    <t>Gumka do mazania</t>
  </si>
  <si>
    <t>Kalka maszynowa A4 (opakowanie 100 sztuk)</t>
  </si>
  <si>
    <t>Klej biurowy biały w tubie. Minimalna ilość kleju w tubce 50 g</t>
  </si>
  <si>
    <t>Klej w sztyfcie 21 gram</t>
  </si>
  <si>
    <t>Koperta biała duża C4 samoprzylepna</t>
  </si>
  <si>
    <t>Koperta biała mała C6 samoprzylepna</t>
  </si>
  <si>
    <t>Koperta biała średnia B5 samoprzylepna</t>
  </si>
  <si>
    <t>Koperta szara duża B4 samoprzylepna</t>
  </si>
  <si>
    <t>Koperta szara duża C4 samoprzylepna</t>
  </si>
  <si>
    <t>Koperta szara średnia B5 samoprzylepna</t>
  </si>
  <si>
    <t>Koperta średnia biała C5</t>
  </si>
  <si>
    <t xml:space="preserve">Koperta średnia szara C5 </t>
  </si>
  <si>
    <t xml:space="preserve">Koperta typu Double Bag rozmiar:255x390x40mm wykonana z dwóch warstw papieru o gramaturze  100g/m2, samoklejące HK (z paskiem), security system (zabezpieczenie przed niepożądanym otwarciem), taśma zrywowa do otwierania  </t>
  </si>
  <si>
    <t>Korektor pisak z metalową końcówką pojemność min. 6 ml</t>
  </si>
  <si>
    <t>Korektor w płynie pojemność min. 20 ml</t>
  </si>
  <si>
    <t>Korektor w taśmie długość taśmy min. 8 m</t>
  </si>
  <si>
    <t>Koszulka do segregatorów A4 /100 o gramat. 40-50 mic.</t>
  </si>
  <si>
    <t>Koszulka z klapką A4 o gramaturze min. 100 mic</t>
  </si>
  <si>
    <t>Książka do podpisu 15-16 kartek</t>
  </si>
  <si>
    <t xml:space="preserve">Linijka dł 20cm </t>
  </si>
  <si>
    <t xml:space="preserve">Linijka dł 50cm </t>
  </si>
  <si>
    <t>Notes A4/50</t>
  </si>
  <si>
    <t>Notes A5/50</t>
  </si>
  <si>
    <t>Notes samoprzylepny 76x76(100 sztuk w bloczku)</t>
  </si>
  <si>
    <t>blok</t>
  </si>
  <si>
    <t>Nożyczki biurowe 21 cm</t>
  </si>
  <si>
    <t>Ofertówka gruba A4 o gramaturze min 150 mic.</t>
  </si>
  <si>
    <t>Ołówek zwykły HB</t>
  </si>
  <si>
    <t>Papier FAX 210x30</t>
  </si>
  <si>
    <t>rolka</t>
  </si>
  <si>
    <t>Pianka do czyszczenia komputerów pojemność min. 400 ml</t>
  </si>
  <si>
    <t>Pisak do klisz biały, cienki, olejowy</t>
  </si>
  <si>
    <t>Pisak do szkła gruby czarny</t>
  </si>
  <si>
    <t>Pisak do tkanin czarny, cienki, olejowy(tusz odporny na pranie)</t>
  </si>
  <si>
    <t>Pisak suchościeralny Marker</t>
  </si>
  <si>
    <t>Pisak zwykły różne kolory (czarny, czerwony, zielony, niebieski)</t>
  </si>
  <si>
    <t>Powietrze sprężone w sprayu pojemność min. 400 ml z rurką</t>
  </si>
  <si>
    <t>Rozszywacz</t>
  </si>
  <si>
    <t>Segregator A4 4 cm kolorowe (np. czarny, czerwony, niebieski, zielony)</t>
  </si>
  <si>
    <t>Segregator A4 5 cm kolorowe (np. czarny, czerwony, niebieski, zielony)</t>
  </si>
  <si>
    <t>Segregator A4 od 7 cm do 7,5 cm kolorowe (np. czarny, czerwony, niebieski, zielony)</t>
  </si>
  <si>
    <t>Segregator A5  od 7 cm do 7,5 cm kolorowe (np. czarny, czerwony, niebieski, zielony)</t>
  </si>
  <si>
    <t>Skoroszyt plastikowy zwykły A4, pierwsza strona przeźroczysta (np. czarny, czerwony, niebieski, zielony)</t>
  </si>
  <si>
    <t>Skoroszyt zawieszkowy plastikowy (np. czarny, czerwony, niebieski, zielony)</t>
  </si>
  <si>
    <t>Spinacz metalowy 28 mm (opakowanie 100 sztuk)</t>
  </si>
  <si>
    <t>Spinacz metalowy 33 średni  (opakowanie 100 sztuk)</t>
  </si>
  <si>
    <t>Spinacz metalowy 50 duży  (opakowanie 100 sztuk)</t>
  </si>
  <si>
    <t>Szuflada na dokumenty 346x254x60 mm</t>
  </si>
  <si>
    <t>Taśma klejąca przeźroczysta 1,8 cm długość 21-23 m</t>
  </si>
  <si>
    <t>Teczka plastikowa wiązana różne kolory (np. czarny, czerwony, niebieski, zielony, żółty)</t>
  </si>
  <si>
    <t>Teczka wiązana biała</t>
  </si>
  <si>
    <t>Teczka z gumką różne kolory (np. czarny, czerwony, niebieski, zielony, żółty)</t>
  </si>
  <si>
    <t>Tusz do pieczątek (rózne kolory - czarny,czerwony, niebieski, zielony, fioletowy ), (pieczątki gumowe)- pojemność min. 30 ml</t>
  </si>
  <si>
    <t>Wkład wielkopojemny plastikowy do długopisu automatycznego</t>
  </si>
  <si>
    <t>Zakreślacz</t>
  </si>
  <si>
    <t>Zeszyt 60 - kartkowy A5</t>
  </si>
  <si>
    <t>Zeszyt 80 - kartkowy A5</t>
  </si>
  <si>
    <t>Zeszyt 96 - kartkowy A4 (notatnik akademicki)</t>
  </si>
  <si>
    <t>Zeszyt 96 - kartkowy A5</t>
  </si>
  <si>
    <t>Zszywacz duży na minimum 120 kartek</t>
  </si>
  <si>
    <t>Zszywacz mały na 30 kartek o długości min. 11 cm</t>
  </si>
  <si>
    <t>Zszywki 24/6 (opakowanie 1 000 sztuk)</t>
  </si>
  <si>
    <t>Koperty rtg 25X30 koloru szarego, bez kleju i napisu, śliska, nie chropowata</t>
  </si>
  <si>
    <t>szt</t>
  </si>
  <si>
    <t>Bateria alkaliczna 1,5V rozmiar AAA (LR03), bateria przeznaczona do urządzeń medycznych, wymagana min. pojemność 1250 mAh</t>
  </si>
  <si>
    <t>Bateria alkaliczna 1,5V rozmiar AA (LR6) bateria przeznaczona do urządzeń medycznych, wymagana min. pojemność 2900 mAh</t>
  </si>
  <si>
    <t>Bateria alkaliczna 6V rozmiar 9x35x48 (4LR61)</t>
  </si>
  <si>
    <t>Bateria alkaliczna 1,5V rozmiar C (LR14) bateria przeznaczona do urządzeń medycznych, wymagana min. pojemność 7800 mAh</t>
  </si>
  <si>
    <t>Bateria alkaliczna 1,5V rozmiar D (LR20) bateria przeznaczona do urządzeń medycznych, wymagana min. pojemność  17 000 mAh</t>
  </si>
  <si>
    <t xml:space="preserve">Bateria alkaliczna 9V rozmiar Block (6LR61) bateria przeznaczona do urządzeń medycznych, wymagana min. pojemność 620 mAh </t>
  </si>
  <si>
    <t>Bateria litowa pastylkowa 3V rozmiar Ø20x3,2 (CR2032)</t>
  </si>
  <si>
    <t>Bateria alkaliczna guzikowa 1,5V rozmiar Ø11,6x5 (LR44)</t>
  </si>
  <si>
    <t>Bateria alkaliczna 12V rozmiar Ø10x28 (LRV08)</t>
  </si>
  <si>
    <t>Bateria litowa 6V 2CR5</t>
  </si>
  <si>
    <t>Akumulator NiMH 1,2V rozmiar AA, pojemność nie mniejsza niż 2500 mAh (R6)</t>
  </si>
  <si>
    <t>Akumulator NiMH 1,2V rozmiar AAA, pojemność nie mniejsza niż 1000 mAh (R3)</t>
  </si>
  <si>
    <t xml:space="preserve">Płyty CD-R Printable do nadruku 
- pojemność - 700 MB,
- średnica zewnętrzna płyty - 120 mm, 
- średnica wewnętrzna powierzchni nadruku - 24 mm, 
- średnica otworu - 15 mm,
- grubość płyty - 1,2 mm,
- powierzchnia nadruku - 24:118,
- powierzchnia do nadruku - UV Ink, 
- wartwa nadruku - UV Ink,
- podłoże - poliwęglan,
- klej - żywica UV,
- warstwa odblaskowa - metalowa, 
- żywotność - 100 lat,
- warstwa barwiona - barwnik organiczny 
Wymagane płyty przeznaczone do zapisu badań danych pacjentów oraz wszelkiego rodzaju materiałów w placówkach zdrowia. Wymagane płyty z certyfikatem CE, DICOM oraz zgodność z unijną dyrektywą 93/44/EC lub równoważną. </t>
  </si>
  <si>
    <t xml:space="preserve">Płyty CD-R zwykłe
- pojemność - 700 MB,
- średnica zewnętrzna płyty - 120 mm, 
- średnica otworu - 15 mm,
- grubość płyty - 1,2 mm,
- podłoże - poliwęglan,
- klej - żywica UV,
- warstwa odblaskowa - metalowa, 
- warstwa barwiona - barwnik organiczny,
- trwałość zapisu - co najmniej 10 lat. </t>
  </si>
  <si>
    <t xml:space="preserve">Płyty DVD-R zwykłe
- pojemność -4,7 GB,
- średnica zewnętrzna płyty - 120 mm, 
- średnica otworu - 15 mm,
- grubość płyty - 1,2 mm,
- podłoże - poliwęglan,
- klej - żywica UV,
- warstwa odblaskowa - metalowa, 
- warstwa barwiona - barwnik organiczny,
- trwałość zapisu - co najmniej 10 lat. </t>
  </si>
  <si>
    <t>Płyty DVD-R do nadruku
- pojemność -4,7 GB,
- średnica zewnętrzna płyty - 120 mm, 
- średnica wewnętrzna powierzchni nadruku - 24 mm, 
- średnica otworu - 15 mm,
- grubość płyty - 1,2 mm, 
 powierzchnia nadruku - 24:118,
- powierzchnia do nadruku - UV Ink, 
- wartwa nadruku - UV Ink,
- podłoże - poliwęglan,
- klej - żywica UV,
- warstwa odblaskowa - metalowa, 
- warstwa barwiona - barwnik organiczny,
- trwałość zapisu - co najmniej 10 lat
Wymagane płyty przeznaczone do zapisu badań danych pacjentów oraz wszelkiego rodzaju materiałów w placówkach zdrowia. Wymagane płyty z certyfikatem CE, DICOM oraz zgodność z unijną dyrektywą 93/44/EC lub równoważną</t>
  </si>
  <si>
    <t>Koperta na CD papierowa z okienkiem</t>
  </si>
  <si>
    <t xml:space="preserve">Papier ksero A4 GRAM 80 GR (1ryza=500 kartek) </t>
  </si>
  <si>
    <t>ryza</t>
  </si>
  <si>
    <t xml:space="preserve">Papier ksero A3 GRAM 80 GR (1ryza=500 kartek) </t>
  </si>
  <si>
    <t xml:space="preserve">Papier ksero A4 GRAM 160 GR (1ryza=250 kartek) - papier  z włóknami pionowymi </t>
  </si>
  <si>
    <t xml:space="preserve">Papier ksero A4 GRAM  80  GR kolor (1ryza=500 kartek) - różowy, zielony, żółty </t>
  </si>
  <si>
    <t>Arkusz spisu z natury- druk samokopiujący</t>
  </si>
  <si>
    <t>Dowód wpłaty- KW</t>
  </si>
  <si>
    <t>Etykieta termiczna 40x25 (w rolce)</t>
  </si>
  <si>
    <t>Etykieta termiczna 75x50 (w rolce)</t>
  </si>
  <si>
    <t>Etykieta termiczna 80x30 (w rolce)</t>
  </si>
  <si>
    <t>Etykieta termiczna 100x150 (w rolce)</t>
  </si>
  <si>
    <t xml:space="preserve">Folia stretch - 2,5 kg, przeźroczysta, 23 mic </t>
  </si>
  <si>
    <t>Identyfikator z klipsem - 56x90 mm, przeźroczyste</t>
  </si>
  <si>
    <t xml:space="preserve">Identyfikator z taśmą sztywny - na tasiemce, 56x90 mm, przeźroczysty </t>
  </si>
  <si>
    <t>Koszulka biurowa poszerzana na katalog- grzbiet/harmonijka 2-3 cm</t>
  </si>
  <si>
    <t xml:space="preserve">Pudełko archwizacyjne - wykonane z bezkwasowej tektury falistej (fala B), przeznaczone do archiwizacji dokumentów, format A4, szerokość grzbietu 100 mm </t>
  </si>
  <si>
    <t>Duże etykiety na adres zwrotny, białe, rozmiar 25x54 mm, kompatybilne z posiadaną drukarką DYMO</t>
  </si>
  <si>
    <t xml:space="preserve">Tablica korkowa 100x80 cm </t>
  </si>
  <si>
    <t xml:space="preserve">Tablica korkowa 30x40 cm </t>
  </si>
  <si>
    <t>Tablica korkowa 50x40 cm</t>
  </si>
  <si>
    <t>Tablica korkowa 60x90 cm</t>
  </si>
  <si>
    <t>Papier termiczny 57x30 mm do kasy fiskalnej</t>
  </si>
  <si>
    <t>Taśma pakowa brązowa 48mmx50m</t>
  </si>
  <si>
    <t>Taśma pakowa bezbarwna 48mmx50m</t>
  </si>
  <si>
    <t xml:space="preserve">Pudełko archwizacyjne - wykonane z bezkwasowej tektury falistej (fala B), przeznaczone do archiwizacji dokumentów, format A4, szerokość grzbietu 150 mm </t>
  </si>
  <si>
    <t>Koperta poszerzana B5 brązowa</t>
  </si>
  <si>
    <t>Koperta poszerzana E4 brązowa</t>
  </si>
  <si>
    <t>Temperówka</t>
  </si>
  <si>
    <t>Oryginalna taśma Epson ERC-09 do drukarek igłowych oraz do kas fiskalnych</t>
  </si>
  <si>
    <t>Folia do laminowania A4 . Pakowane po 100szt</t>
  </si>
  <si>
    <t>Okładki do bindowania - bezbarwne</t>
  </si>
  <si>
    <t>Okładki do bindowania - tył czarny lub niebieski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</si>
</sst>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0"/>
    <numFmt numFmtId="165" formatCode="&quot; &quot;#,##0.00&quot; &quot;[$zł]&quot; &quot;;&quot;-&quot;#,##0.00&quot; &quot;[$zł]&quot; &quot;;&quot; -&quot;00&quot; &quot;[$zł]&quot; &quot;;&quot; &quot;@&quot; &quot;"/>
    <numFmt numFmtId="166" formatCode="[$-415]General"/>
    <numFmt numFmtId="167" formatCode="&quot; &quot;#,##0&quot;    &quot;;&quot;-&quot;#,##0&quot;    &quot;;&quot; -&quot;00&quot;    &quot;;&quot; &quot;@&quot; &quot;"/>
    <numFmt numFmtId="168" formatCode="#,##0.00&quot; &quot;[$zł]"/>
    <numFmt numFmtId="169" formatCode="&quot; &quot;#,##0.00&quot;    &quot;;&quot;-&quot;#,##0.00&quot;    &quot;;&quot; -&quot;00&quot;    &quot;;&quot; &quot;@&quot; &quot;"/>
    <numFmt numFmtId="170" formatCode="&quot; &quot;#,##0.00&quot;      &quot;;&quot;-&quot;#,##0.00&quot;      &quot;;&quot; -&quot;#&quot;      &quot;;@&quot; &quot;"/>
    <numFmt numFmtId="171" formatCode="#,##0.00&quot; &quot;[$zł-415];[Red]&quot;-&quot;#,##0.00&quot; &quot;[$zł-415]"/>
    <numFmt numFmtId="172" formatCode="_-* #,##0.00_-;\-* #,##0.00_-;_-* &quot;-&quot;??_-;_-@_-"/>
    <numFmt numFmtId="173" formatCode="#,##0.00\ &quot;zł&quot;"/>
    <numFmt numFmtId="174" formatCode="#,##0.00\ [$zł-415]"/>
  </numFmts>
  <fonts count="81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i/>
      <sz val="9"/>
      <color indexed="8"/>
      <name val="Garamond"/>
      <family val="1"/>
    </font>
    <font>
      <sz val="11"/>
      <color indexed="10"/>
      <name val="Garamond"/>
      <family val="1"/>
    </font>
    <font>
      <sz val="11"/>
      <color indexed="30"/>
      <name val="Garamond"/>
      <family val="1"/>
    </font>
    <font>
      <sz val="10"/>
      <name val="Arial CE"/>
      <family val="0"/>
    </font>
    <font>
      <b/>
      <sz val="11"/>
      <color indexed="8"/>
      <name val="Garamond"/>
      <family val="1"/>
    </font>
    <font>
      <b/>
      <sz val="11"/>
      <color indexed="30"/>
      <name val="Garamond"/>
      <family val="1"/>
    </font>
    <font>
      <sz val="9"/>
      <name val="Garamond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 CE"/>
      <family val="0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 CE1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8"/>
      <name val="Garamond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Garamond"/>
      <family val="1"/>
    </font>
    <font>
      <b/>
      <sz val="10"/>
      <color indexed="10"/>
      <name val="Garamond"/>
      <family val="1"/>
    </font>
    <font>
      <b/>
      <sz val="9"/>
      <color indexed="8"/>
      <name val="Calibri"/>
      <family val="2"/>
    </font>
    <font>
      <i/>
      <sz val="10"/>
      <color indexed="8"/>
      <name val="Garamond"/>
      <family val="1"/>
    </font>
    <font>
      <sz val="9"/>
      <color indexed="8"/>
      <name val="Garamond"/>
      <family val="1"/>
    </font>
    <font>
      <i/>
      <sz val="9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"/>
      <family val="0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E1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Garamond"/>
      <family val="1"/>
    </font>
    <font>
      <sz val="11"/>
      <color rgb="FF000000"/>
      <name val="Times New Roman"/>
      <family val="1"/>
    </font>
    <font>
      <b/>
      <sz val="11"/>
      <color rgb="FF000000"/>
      <name val="Garamond"/>
      <family val="1"/>
    </font>
    <font>
      <sz val="10"/>
      <color rgb="FF000000"/>
      <name val="Garamond"/>
      <family val="1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Garamond"/>
      <family val="1"/>
    </font>
    <font>
      <b/>
      <sz val="10"/>
      <color rgb="FFFF0000"/>
      <name val="Garamond"/>
      <family val="1"/>
    </font>
    <font>
      <b/>
      <sz val="9"/>
      <color rgb="FF000000"/>
      <name val="Calibri"/>
      <family val="2"/>
    </font>
    <font>
      <i/>
      <sz val="10"/>
      <color theme="1"/>
      <name val="Garamond"/>
      <family val="1"/>
    </font>
    <font>
      <sz val="9"/>
      <color theme="1"/>
      <name val="Garamond"/>
      <family val="1"/>
    </font>
    <font>
      <sz val="11"/>
      <color theme="1"/>
      <name val="Garamond"/>
      <family val="1"/>
    </font>
    <font>
      <i/>
      <sz val="9"/>
      <color rgb="FF000000"/>
      <name val="Garamond"/>
      <family val="1"/>
    </font>
    <font>
      <i/>
      <sz val="9"/>
      <color rgb="FF0070C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</borders>
  <cellStyleXfs count="90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9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Border="0" applyProtection="0">
      <alignment/>
    </xf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Border="0" applyProtection="0">
      <alignment/>
    </xf>
    <xf numFmtId="0" fontId="48" fillId="0" borderId="0" applyNumberFormat="0" applyBorder="0" applyProtection="0">
      <alignment/>
    </xf>
    <xf numFmtId="0" fontId="49" fillId="0" borderId="0" applyNumberFormat="0" applyBorder="0" applyProtection="0">
      <alignment horizontal="center"/>
    </xf>
    <xf numFmtId="0" fontId="49" fillId="0" borderId="0" applyNumberFormat="0" applyBorder="0" applyProtection="0">
      <alignment horizontal="center" textRotation="90"/>
    </xf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Border="0" applyProtection="0">
      <alignment/>
    </xf>
    <xf numFmtId="0" fontId="43" fillId="0" borderId="0">
      <alignment/>
      <protection/>
    </xf>
    <xf numFmtId="0" fontId="6" fillId="0" borderId="0">
      <alignment/>
      <protection/>
    </xf>
    <xf numFmtId="0" fontId="56" fillId="0" borderId="0" applyNumberFormat="0" applyBorder="0" applyProtection="0">
      <alignment/>
    </xf>
    <xf numFmtId="0" fontId="6" fillId="0" borderId="0">
      <alignment/>
      <protection/>
    </xf>
    <xf numFmtId="0" fontId="43" fillId="0" borderId="0">
      <alignment/>
      <protection/>
    </xf>
    <xf numFmtId="0" fontId="57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59" fillId="27" borderId="1" applyNumberFormat="0" applyAlignment="0" applyProtection="0"/>
    <xf numFmtId="9" fontId="43" fillId="0" borderId="0" applyFont="0" applyFill="0" applyBorder="0" applyAlignment="0" applyProtection="0"/>
    <xf numFmtId="0" fontId="60" fillId="0" borderId="0" applyNumberFormat="0" applyBorder="0" applyProtection="0">
      <alignment/>
    </xf>
    <xf numFmtId="171" fontId="60" fillId="0" borderId="0" applyBorder="0" applyProtection="0">
      <alignment/>
    </xf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3" fillId="31" borderId="9" applyNumberFormat="0" applyFon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6" fillId="0" borderId="0" xfId="69" applyFont="1" applyFill="1" applyAlignment="1" applyProtection="1">
      <alignment horizontal="left" vertical="top" wrapText="1"/>
      <protection locked="0"/>
    </xf>
    <xf numFmtId="3" fontId="66" fillId="0" borderId="0" xfId="69" applyNumberFormat="1" applyFont="1" applyFill="1" applyAlignment="1" applyProtection="1">
      <alignment horizontal="right" vertical="top" wrapText="1"/>
      <protection locked="0"/>
    </xf>
    <xf numFmtId="0" fontId="67" fillId="0" borderId="0" xfId="69" applyFont="1" applyFill="1" applyAlignment="1" applyProtection="1">
      <alignment horizontal="left" vertical="top" wrapText="1"/>
      <protection locked="0"/>
    </xf>
    <xf numFmtId="0" fontId="68" fillId="0" borderId="0" xfId="69" applyFont="1" applyFill="1" applyAlignment="1" applyProtection="1">
      <alignment horizontal="center" vertical="top"/>
      <protection locked="0"/>
    </xf>
    <xf numFmtId="3" fontId="66" fillId="0" borderId="0" xfId="69" applyNumberFormat="1" applyFont="1" applyFill="1" applyAlignment="1" applyProtection="1">
      <alignment horizontal="left" vertical="top" wrapText="1"/>
      <protection locked="0"/>
    </xf>
    <xf numFmtId="0" fontId="66" fillId="0" borderId="10" xfId="69" applyFont="1" applyFill="1" applyBorder="1" applyAlignment="1" applyProtection="1">
      <alignment horizontal="left" vertical="top" wrapText="1"/>
      <protection locked="0"/>
    </xf>
    <xf numFmtId="0" fontId="68" fillId="0" borderId="0" xfId="69" applyFont="1" applyFill="1" applyAlignment="1" applyProtection="1">
      <alignment horizontal="left" vertical="top" wrapText="1"/>
      <protection locked="0"/>
    </xf>
    <xf numFmtId="3" fontId="68" fillId="0" borderId="0" xfId="69" applyNumberFormat="1" applyFont="1" applyFill="1" applyAlignment="1" applyProtection="1">
      <alignment horizontal="left" vertical="top" wrapText="1"/>
      <protection locked="0"/>
    </xf>
    <xf numFmtId="0" fontId="68" fillId="33" borderId="10" xfId="69" applyFont="1" applyFill="1" applyBorder="1" applyAlignment="1" applyProtection="1">
      <alignment horizontal="left" vertical="top" wrapText="1"/>
      <protection locked="0"/>
    </xf>
    <xf numFmtId="3" fontId="68" fillId="33" borderId="10" xfId="69" applyNumberFormat="1" applyFont="1" applyFill="1" applyBorder="1" applyAlignment="1" applyProtection="1">
      <alignment horizontal="left" vertical="top" wrapText="1"/>
      <protection locked="0"/>
    </xf>
    <xf numFmtId="165" fontId="66" fillId="0" borderId="10" xfId="88" applyFont="1" applyFill="1" applyBorder="1" applyAlignment="1" applyProtection="1">
      <alignment horizontal="right" vertical="top" wrapText="1"/>
      <protection locked="0"/>
    </xf>
    <xf numFmtId="165" fontId="66" fillId="0" borderId="0" xfId="69" applyNumberFormat="1" applyFont="1" applyFill="1" applyAlignment="1" applyProtection="1">
      <alignment horizontal="right" vertical="top" wrapText="1"/>
      <protection locked="0"/>
    </xf>
    <xf numFmtId="0" fontId="66" fillId="34" borderId="0" xfId="69" applyFont="1" applyFill="1" applyAlignment="1" applyProtection="1">
      <alignment horizontal="left" vertical="top" wrapText="1"/>
      <protection locked="0"/>
    </xf>
    <xf numFmtId="49" fontId="66" fillId="0" borderId="0" xfId="69" applyNumberFormat="1" applyFont="1" applyFill="1" applyAlignment="1" applyProtection="1">
      <alignment horizontal="left" vertical="top" wrapText="1"/>
      <protection locked="0"/>
    </xf>
    <xf numFmtId="49" fontId="66" fillId="0" borderId="10" xfId="69" applyNumberFormat="1" applyFont="1" applyFill="1" applyBorder="1" applyAlignment="1" applyProtection="1">
      <alignment horizontal="left" vertical="top" wrapText="1"/>
      <protection locked="0"/>
    </xf>
    <xf numFmtId="49" fontId="66" fillId="0" borderId="11" xfId="69" applyNumberFormat="1" applyFont="1" applyFill="1" applyBorder="1" applyAlignment="1" applyProtection="1">
      <alignment horizontal="left" vertical="top" wrapText="1"/>
      <protection locked="0"/>
    </xf>
    <xf numFmtId="3" fontId="66" fillId="0" borderId="10" xfId="69" applyNumberFormat="1" applyFont="1" applyFill="1" applyBorder="1" applyAlignment="1" applyProtection="1">
      <alignment horizontal="right" vertical="top" wrapText="1"/>
      <protection locked="0"/>
    </xf>
    <xf numFmtId="49" fontId="68" fillId="0" borderId="10" xfId="69" applyNumberFormat="1" applyFont="1" applyFill="1" applyBorder="1" applyAlignment="1" applyProtection="1">
      <alignment horizontal="left" vertical="top" wrapText="1"/>
      <protection locked="0"/>
    </xf>
    <xf numFmtId="3" fontId="68" fillId="0" borderId="10" xfId="69" applyNumberFormat="1" applyFont="1" applyFill="1" applyBorder="1" applyAlignment="1" applyProtection="1">
      <alignment horizontal="right" vertical="top" wrapText="1"/>
      <protection locked="0"/>
    </xf>
    <xf numFmtId="0" fontId="67" fillId="0" borderId="0" xfId="69" applyFont="1" applyFill="1" applyAlignment="1" applyProtection="1">
      <alignment horizontal="justify" vertical="top" wrapText="1"/>
      <protection locked="0"/>
    </xf>
    <xf numFmtId="3" fontId="67" fillId="0" borderId="0" xfId="69" applyNumberFormat="1" applyFont="1" applyFill="1" applyAlignment="1" applyProtection="1">
      <alignment horizontal="left" vertical="top" wrapText="1"/>
      <protection locked="0"/>
    </xf>
    <xf numFmtId="0" fontId="69" fillId="34" borderId="0" xfId="0" applyFont="1" applyFill="1" applyAlignment="1" applyProtection="1">
      <alignment horizontal="left" vertical="center" wrapText="1"/>
      <protection locked="0"/>
    </xf>
    <xf numFmtId="164" fontId="70" fillId="34" borderId="0" xfId="0" applyNumberFormat="1" applyFont="1" applyFill="1" applyAlignment="1" applyProtection="1">
      <alignment horizontal="left" vertical="center" wrapText="1"/>
      <protection locked="0"/>
    </xf>
    <xf numFmtId="0" fontId="70" fillId="34" borderId="0" xfId="0" applyFont="1" applyFill="1" applyAlignment="1" applyProtection="1">
      <alignment horizontal="center" vertical="center" wrapText="1"/>
      <protection locked="0"/>
    </xf>
    <xf numFmtId="0" fontId="71" fillId="34" borderId="0" xfId="0" applyFont="1" applyFill="1" applyAlignment="1" applyProtection="1">
      <alignment horizontal="left" vertical="center" wrapText="1"/>
      <protection locked="0"/>
    </xf>
    <xf numFmtId="0" fontId="72" fillId="34" borderId="0" xfId="0" applyFont="1" applyFill="1" applyAlignment="1" applyProtection="1">
      <alignment horizontal="left" vertical="center" wrapText="1"/>
      <protection locked="0"/>
    </xf>
    <xf numFmtId="164" fontId="72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72" fillId="34" borderId="0" xfId="0" applyFont="1" applyFill="1" applyAlignment="1" applyProtection="1">
      <alignment horizontal="center" vertical="center" wrapText="1"/>
      <protection locked="0"/>
    </xf>
    <xf numFmtId="0" fontId="70" fillId="34" borderId="0" xfId="0" applyFont="1" applyFill="1" applyAlignment="1" applyProtection="1">
      <alignment horizontal="left" vertical="center" wrapText="1"/>
      <protection locked="0"/>
    </xf>
    <xf numFmtId="168" fontId="70" fillId="34" borderId="0" xfId="0" applyNumberFormat="1" applyFont="1" applyFill="1" applyAlignment="1" applyProtection="1">
      <alignment horizontal="right" vertical="center" wrapText="1"/>
      <protection locked="0"/>
    </xf>
    <xf numFmtId="0" fontId="73" fillId="33" borderId="10" xfId="0" applyFont="1" applyFill="1" applyBorder="1" applyAlignment="1" applyProtection="1">
      <alignment horizontal="center" vertical="center" wrapText="1"/>
      <protection locked="0"/>
    </xf>
    <xf numFmtId="167" fontId="73" fillId="33" borderId="11" xfId="42" applyNumberFormat="1" applyFont="1" applyFill="1" applyBorder="1" applyAlignment="1" applyProtection="1">
      <alignment horizontal="center" vertical="center" wrapText="1"/>
      <protection locked="0"/>
    </xf>
    <xf numFmtId="0" fontId="73" fillId="33" borderId="10" xfId="0" applyFont="1" applyFill="1" applyBorder="1" applyAlignment="1">
      <alignment horizontal="center" vertical="center" wrapText="1"/>
    </xf>
    <xf numFmtId="0" fontId="69" fillId="34" borderId="0" xfId="0" applyFont="1" applyFill="1" applyAlignment="1" applyProtection="1">
      <alignment horizontal="center" vertical="center" wrapText="1"/>
      <protection locked="0"/>
    </xf>
    <xf numFmtId="0" fontId="73" fillId="34" borderId="0" xfId="0" applyFont="1" applyFill="1" applyAlignment="1" applyProtection="1">
      <alignment horizontal="left" vertical="center" wrapText="1"/>
      <protection locked="0"/>
    </xf>
    <xf numFmtId="164" fontId="69" fillId="34" borderId="0" xfId="0" applyNumberFormat="1" applyFont="1" applyFill="1" applyAlignment="1" applyProtection="1">
      <alignment horizontal="left" vertical="center" wrapText="1"/>
      <protection locked="0"/>
    </xf>
    <xf numFmtId="0" fontId="71" fillId="34" borderId="0" xfId="0" applyFont="1" applyFill="1" applyAlignment="1" applyProtection="1">
      <alignment horizontal="center" vertical="center" wrapText="1"/>
      <protection locked="0"/>
    </xf>
    <xf numFmtId="164" fontId="71" fillId="34" borderId="0" xfId="0" applyNumberFormat="1" applyFont="1" applyFill="1" applyAlignment="1" applyProtection="1">
      <alignment horizontal="left" vertical="center" wrapText="1"/>
      <protection locked="0"/>
    </xf>
    <xf numFmtId="0" fontId="69" fillId="0" borderId="0" xfId="0" applyFont="1" applyFill="1" applyAlignment="1" applyProtection="1">
      <alignment horizontal="left" vertical="center" wrapText="1"/>
      <protection locked="0"/>
    </xf>
    <xf numFmtId="164" fontId="69" fillId="0" borderId="0" xfId="0" applyNumberFormat="1" applyFont="1" applyFill="1" applyAlignment="1" applyProtection="1">
      <alignment horizontal="left" vertical="top" wrapText="1"/>
      <protection locked="0"/>
    </xf>
    <xf numFmtId="0" fontId="69" fillId="0" borderId="0" xfId="0" applyFont="1" applyFill="1" applyAlignment="1" applyProtection="1">
      <alignment horizontal="center" vertical="top" wrapText="1"/>
      <protection locked="0"/>
    </xf>
    <xf numFmtId="0" fontId="71" fillId="0" borderId="0" xfId="0" applyFont="1" applyFill="1" applyAlignment="1" applyProtection="1">
      <alignment horizontal="left" vertical="top" wrapText="1"/>
      <protection locked="0"/>
    </xf>
    <xf numFmtId="0" fontId="69" fillId="0" borderId="0" xfId="0" applyFont="1" applyFill="1" applyAlignment="1" applyProtection="1">
      <alignment horizontal="center" vertical="center" wrapText="1"/>
      <protection locked="0"/>
    </xf>
    <xf numFmtId="0" fontId="73" fillId="0" borderId="0" xfId="0" applyFont="1" applyFill="1" applyAlignment="1" applyProtection="1">
      <alignment horizontal="left" vertical="top" wrapText="1"/>
      <protection locked="0"/>
    </xf>
    <xf numFmtId="164" fontId="73" fillId="0" borderId="10" xfId="0" applyNumberFormat="1" applyFont="1" applyFill="1" applyBorder="1" applyAlignment="1" applyProtection="1">
      <alignment horizontal="right" vertical="top" wrapText="1"/>
      <protection locked="0"/>
    </xf>
    <xf numFmtId="0" fontId="73" fillId="0" borderId="0" xfId="0" applyFont="1" applyFill="1" applyAlignment="1" applyProtection="1">
      <alignment horizontal="left" vertical="top"/>
      <protection locked="0"/>
    </xf>
    <xf numFmtId="0" fontId="73" fillId="0" borderId="0" xfId="0" applyFont="1" applyFill="1" applyAlignment="1" applyProtection="1">
      <alignment horizontal="center" vertical="center" wrapText="1"/>
      <protection locked="0"/>
    </xf>
    <xf numFmtId="0" fontId="74" fillId="34" borderId="0" xfId="0" applyFont="1" applyFill="1" applyAlignment="1" applyProtection="1">
      <alignment horizontal="left" vertical="center" wrapText="1"/>
      <protection locked="0"/>
    </xf>
    <xf numFmtId="0" fontId="69" fillId="0" borderId="0" xfId="0" applyFont="1" applyFill="1" applyAlignment="1" applyProtection="1">
      <alignment horizontal="left" vertical="top" wrapText="1"/>
      <protection locked="0"/>
    </xf>
    <xf numFmtId="0" fontId="73" fillId="34" borderId="0" xfId="0" applyFont="1" applyFill="1" applyAlignment="1" applyProtection="1">
      <alignment horizontal="center" vertical="center" wrapText="1"/>
      <protection locked="0"/>
    </xf>
    <xf numFmtId="0" fontId="73" fillId="34" borderId="0" xfId="0" applyFont="1" applyFill="1" applyAlignment="1" applyProtection="1">
      <alignment horizontal="left" vertical="top" wrapText="1"/>
      <protection locked="0"/>
    </xf>
    <xf numFmtId="164" fontId="69" fillId="34" borderId="0" xfId="0" applyNumberFormat="1" applyFont="1" applyFill="1" applyAlignment="1" applyProtection="1">
      <alignment horizontal="left" vertical="top" wrapText="1"/>
      <protection locked="0"/>
    </xf>
    <xf numFmtId="0" fontId="69" fillId="34" borderId="0" xfId="0" applyFont="1" applyFill="1" applyAlignment="1" applyProtection="1">
      <alignment horizontal="center" vertical="top" wrapText="1"/>
      <protection locked="0"/>
    </xf>
    <xf numFmtId="0" fontId="73" fillId="33" borderId="10" xfId="0" applyFont="1" applyFill="1" applyBorder="1" applyAlignment="1" applyProtection="1">
      <alignment horizontal="left" vertical="top" wrapText="1"/>
      <protection locked="0"/>
    </xf>
    <xf numFmtId="165" fontId="73" fillId="34" borderId="12" xfId="0" applyNumberFormat="1" applyFont="1" applyFill="1" applyBorder="1" applyAlignment="1" applyProtection="1">
      <alignment horizontal="right" vertical="top" wrapText="1"/>
      <protection locked="0"/>
    </xf>
    <xf numFmtId="0" fontId="69" fillId="34" borderId="0" xfId="0" applyFont="1" applyFill="1" applyAlignment="1" applyProtection="1">
      <alignment horizontal="left" vertical="top" wrapText="1"/>
      <protection locked="0"/>
    </xf>
    <xf numFmtId="167" fontId="73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Fill="1" applyAlignment="1" applyProtection="1">
      <alignment horizontal="center" vertical="center" wrapText="1"/>
      <protection locked="0"/>
    </xf>
    <xf numFmtId="0" fontId="70" fillId="0" borderId="0" xfId="0" applyFont="1" applyFill="1" applyAlignment="1" applyProtection="1">
      <alignment horizontal="left" vertical="top" wrapText="1"/>
      <protection locked="0"/>
    </xf>
    <xf numFmtId="164" fontId="70" fillId="0" borderId="0" xfId="0" applyNumberFormat="1" applyFont="1" applyFill="1" applyAlignment="1" applyProtection="1">
      <alignment horizontal="left" vertical="top" wrapText="1"/>
      <protection locked="0"/>
    </xf>
    <xf numFmtId="0" fontId="70" fillId="0" borderId="0" xfId="0" applyFont="1" applyFill="1" applyAlignment="1" applyProtection="1">
      <alignment horizontal="center" vertical="top" wrapText="1"/>
      <protection locked="0"/>
    </xf>
    <xf numFmtId="0" fontId="71" fillId="0" borderId="0" xfId="0" applyFont="1" applyFill="1" applyAlignment="1" applyProtection="1">
      <alignment horizontal="center" vertical="center" wrapText="1"/>
      <protection locked="0"/>
    </xf>
    <xf numFmtId="164" fontId="71" fillId="0" borderId="0" xfId="0" applyNumberFormat="1" applyFont="1" applyFill="1" applyAlignment="1" applyProtection="1">
      <alignment horizontal="left" vertical="top" wrapText="1"/>
      <protection locked="0"/>
    </xf>
    <xf numFmtId="0" fontId="71" fillId="0" borderId="0" xfId="0" applyFont="1" applyFill="1" applyAlignment="1" applyProtection="1">
      <alignment horizontal="center" vertical="top" wrapText="1"/>
      <protection locked="0"/>
    </xf>
    <xf numFmtId="164" fontId="69" fillId="0" borderId="0" xfId="0" applyNumberFormat="1" applyFont="1" applyFill="1" applyAlignment="1" applyProtection="1">
      <alignment horizontal="left" vertical="center" wrapText="1"/>
      <protection locked="0"/>
    </xf>
    <xf numFmtId="0" fontId="71" fillId="0" borderId="0" xfId="0" applyFont="1" applyFill="1" applyAlignment="1" applyProtection="1">
      <alignment horizontal="left" vertical="center" wrapText="1"/>
      <protection locked="0"/>
    </xf>
    <xf numFmtId="0" fontId="71" fillId="0" borderId="0" xfId="0" applyFont="1" applyFill="1" applyAlignment="1" applyProtection="1">
      <alignment vertical="center" wrapText="1"/>
      <protection locked="0"/>
    </xf>
    <xf numFmtId="0" fontId="73" fillId="0" borderId="0" xfId="0" applyFont="1" applyFill="1" applyAlignment="1" applyProtection="1">
      <alignment horizontal="left" vertical="center" wrapText="1"/>
      <protection locked="0"/>
    </xf>
    <xf numFmtId="164" fontId="7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73" fillId="33" borderId="10" xfId="0" applyFont="1" applyFill="1" applyBorder="1" applyAlignment="1" applyProtection="1">
      <alignment horizontal="left" vertical="center" wrapText="1"/>
      <protection locked="0"/>
    </xf>
    <xf numFmtId="165" fontId="73" fillId="34" borderId="12" xfId="0" applyNumberFormat="1" applyFont="1" applyFill="1" applyBorder="1" applyAlignment="1" applyProtection="1">
      <alignment horizontal="right" vertical="center" wrapText="1"/>
      <protection locked="0"/>
    </xf>
    <xf numFmtId="164" fontId="73" fillId="33" borderId="10" xfId="76" applyNumberFormat="1" applyFont="1" applyFill="1" applyBorder="1" applyAlignment="1">
      <alignment horizontal="center" vertical="center" wrapText="1"/>
    </xf>
    <xf numFmtId="166" fontId="73" fillId="33" borderId="10" xfId="76" applyNumberFormat="1" applyFont="1" applyFill="1" applyBorder="1" applyAlignment="1">
      <alignment horizontal="center" vertical="center" wrapText="1"/>
    </xf>
    <xf numFmtId="0" fontId="75" fillId="0" borderId="0" xfId="0" applyFont="1" applyFill="1" applyAlignment="1" applyProtection="1">
      <alignment horizontal="center" vertical="center" wrapText="1"/>
      <protection locked="0"/>
    </xf>
    <xf numFmtId="164" fontId="71" fillId="0" borderId="0" xfId="0" applyNumberFormat="1" applyFont="1" applyFill="1" applyAlignment="1" applyProtection="1">
      <alignment horizontal="left" vertical="center" wrapText="1"/>
      <protection locked="0"/>
    </xf>
    <xf numFmtId="166" fontId="68" fillId="0" borderId="13" xfId="76" applyNumberFormat="1" applyFont="1" applyFill="1" applyBorder="1" applyAlignment="1">
      <alignment horizontal="center" vertical="center" wrapText="1"/>
    </xf>
    <xf numFmtId="165" fontId="66" fillId="0" borderId="13" xfId="0" applyNumberFormat="1" applyFont="1" applyFill="1" applyBorder="1" applyAlignment="1" applyProtection="1">
      <alignment horizontal="right" vertical="center" wrapText="1"/>
      <protection locked="0"/>
    </xf>
    <xf numFmtId="165" fontId="66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13" xfId="76" applyFont="1" applyFill="1" applyBorder="1" applyAlignment="1">
      <alignment horizontal="center" vertical="center" wrapText="1"/>
    </xf>
    <xf numFmtId="0" fontId="66" fillId="0" borderId="15" xfId="0" applyFont="1" applyFill="1" applyBorder="1" applyAlignment="1" applyProtection="1">
      <alignment horizontal="center" vertical="center" wrapText="1"/>
      <protection locked="0"/>
    </xf>
    <xf numFmtId="0" fontId="76" fillId="0" borderId="0" xfId="69" applyFont="1" applyFill="1" applyAlignment="1" applyProtection="1">
      <alignment vertical="top" wrapText="1"/>
      <protection locked="0"/>
    </xf>
    <xf numFmtId="0" fontId="66" fillId="0" borderId="13" xfId="0" applyFont="1" applyFill="1" applyBorder="1" applyAlignment="1" applyProtection="1">
      <alignment horizontal="center" vertical="center" wrapText="1"/>
      <protection locked="0"/>
    </xf>
    <xf numFmtId="0" fontId="68" fillId="0" borderId="13" xfId="0" applyFont="1" applyFill="1" applyBorder="1" applyAlignment="1">
      <alignment horizontal="left" vertical="center" wrapText="1"/>
    </xf>
    <xf numFmtId="165" fontId="66" fillId="0" borderId="13" xfId="76" applyNumberFormat="1" applyFont="1" applyFill="1" applyBorder="1" applyAlignment="1">
      <alignment horizontal="right" vertical="center" wrapText="1"/>
    </xf>
    <xf numFmtId="0" fontId="68" fillId="0" borderId="15" xfId="0" applyFont="1" applyFill="1" applyBorder="1" applyAlignment="1">
      <alignment horizontal="left" vertical="center" wrapText="1"/>
    </xf>
    <xf numFmtId="0" fontId="9" fillId="0" borderId="15" xfId="64" applyFont="1" applyFill="1" applyBorder="1" applyAlignment="1">
      <alignment horizontal="center" vertical="center" wrapText="1"/>
      <protection/>
    </xf>
    <xf numFmtId="3" fontId="9" fillId="0" borderId="15" xfId="64" applyNumberFormat="1" applyFont="1" applyFill="1" applyBorder="1" applyAlignment="1" applyProtection="1">
      <alignment horizontal="center" vertical="center" wrapText="1"/>
      <protection/>
    </xf>
    <xf numFmtId="0" fontId="9" fillId="0" borderId="15" xfId="64" applyFont="1" applyFill="1" applyBorder="1" applyAlignment="1" applyProtection="1">
      <alignment horizontal="center" vertical="center" wrapText="1"/>
      <protection/>
    </xf>
    <xf numFmtId="165" fontId="66" fillId="0" borderId="16" xfId="76" applyNumberFormat="1" applyFont="1" applyFill="1" applyBorder="1" applyAlignment="1">
      <alignment horizontal="right" vertical="center" wrapText="1"/>
    </xf>
    <xf numFmtId="0" fontId="68" fillId="0" borderId="13" xfId="0" applyFont="1" applyFill="1" applyBorder="1" applyAlignment="1">
      <alignment horizontal="center" vertical="center" wrapText="1"/>
    </xf>
    <xf numFmtId="165" fontId="66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68" fillId="0" borderId="15" xfId="0" applyFont="1" applyFill="1" applyBorder="1" applyAlignment="1">
      <alignment horizontal="center" vertical="center" wrapText="1"/>
    </xf>
    <xf numFmtId="0" fontId="9" fillId="0" borderId="15" xfId="64" applyFont="1" applyFill="1" applyBorder="1" applyAlignment="1">
      <alignment horizontal="left" vertical="center" wrapText="1"/>
      <protection/>
    </xf>
    <xf numFmtId="0" fontId="77" fillId="0" borderId="15" xfId="67" applyFont="1" applyFill="1" applyBorder="1" applyAlignment="1">
      <alignment horizontal="left" vertical="center" wrapText="1"/>
      <protection/>
    </xf>
    <xf numFmtId="165" fontId="66" fillId="34" borderId="16" xfId="0" applyNumberFormat="1" applyFont="1" applyFill="1" applyBorder="1" applyAlignment="1" applyProtection="1">
      <alignment horizontal="right" vertical="center" wrapText="1"/>
      <protection locked="0"/>
    </xf>
    <xf numFmtId="165" fontId="66" fillId="34" borderId="14" xfId="0" applyNumberFormat="1" applyFont="1" applyFill="1" applyBorder="1" applyAlignment="1" applyProtection="1">
      <alignment horizontal="right" vertical="center" wrapText="1"/>
      <protection locked="0"/>
    </xf>
    <xf numFmtId="165" fontId="66" fillId="0" borderId="17" xfId="76" applyNumberFormat="1" applyFont="1" applyFill="1" applyBorder="1" applyAlignment="1">
      <alignment horizontal="right" vertical="center" wrapText="1"/>
    </xf>
    <xf numFmtId="0" fontId="66" fillId="0" borderId="15" xfId="76" applyFont="1" applyFill="1" applyBorder="1" applyAlignment="1">
      <alignment horizontal="center" vertical="center" wrapText="1"/>
    </xf>
    <xf numFmtId="166" fontId="68" fillId="0" borderId="15" xfId="76" applyNumberFormat="1" applyFont="1" applyFill="1" applyBorder="1" applyAlignment="1">
      <alignment horizontal="center" vertical="center" wrapText="1"/>
    </xf>
    <xf numFmtId="0" fontId="77" fillId="35" borderId="15" xfId="76" applyFont="1" applyFill="1" applyBorder="1" applyAlignment="1">
      <alignment horizontal="left" vertical="center" wrapText="1"/>
    </xf>
    <xf numFmtId="0" fontId="77" fillId="0" borderId="15" xfId="76" applyFont="1" applyFill="1" applyBorder="1" applyAlignment="1">
      <alignment horizontal="left" vertical="center" wrapText="1"/>
    </xf>
    <xf numFmtId="0" fontId="78" fillId="0" borderId="0" xfId="69" applyFont="1" applyFill="1" applyAlignment="1" applyProtection="1">
      <alignment horizontal="left" vertical="top" wrapText="1"/>
      <protection locked="0"/>
    </xf>
    <xf numFmtId="0" fontId="0" fillId="0" borderId="0" xfId="0" applyFill="1" applyAlignment="1">
      <alignment/>
    </xf>
    <xf numFmtId="0" fontId="68" fillId="0" borderId="0" xfId="69" applyFont="1" applyFill="1" applyAlignment="1" applyProtection="1">
      <alignment horizontal="justify" vertical="top" wrapText="1"/>
      <protection locked="0"/>
    </xf>
    <xf numFmtId="0" fontId="66" fillId="0" borderId="0" xfId="69" applyFont="1" applyFill="1" applyAlignment="1" applyProtection="1">
      <alignment horizontal="justify" vertical="top" wrapText="1"/>
      <protection locked="0"/>
    </xf>
    <xf numFmtId="0" fontId="0" fillId="0" borderId="10" xfId="0" applyFill="1" applyBorder="1" applyAlignment="1">
      <alignment/>
    </xf>
    <xf numFmtId="0" fontId="66" fillId="0" borderId="0" xfId="69" applyFont="1" applyFill="1" applyAlignment="1" applyProtection="1">
      <alignment horizontal="left" vertical="top" wrapText="1"/>
      <protection locked="0"/>
    </xf>
    <xf numFmtId="0" fontId="79" fillId="0" borderId="0" xfId="69" applyFont="1" applyFill="1" applyAlignment="1" applyProtection="1">
      <alignment horizontal="justify" vertical="top" wrapText="1"/>
      <protection locked="0"/>
    </xf>
    <xf numFmtId="0" fontId="80" fillId="0" borderId="0" xfId="69" applyFont="1" applyFill="1" applyAlignment="1" applyProtection="1">
      <alignment horizontal="left" vertical="top" wrapText="1"/>
      <protection locked="0"/>
    </xf>
    <xf numFmtId="49" fontId="66" fillId="0" borderId="10" xfId="69" applyNumberFormat="1" applyFont="1" applyFill="1" applyBorder="1" applyAlignment="1" applyProtection="1">
      <alignment horizontal="left" vertical="top" wrapText="1"/>
      <protection locked="0"/>
    </xf>
    <xf numFmtId="0" fontId="69" fillId="34" borderId="0" xfId="0" applyFont="1" applyFill="1" applyAlignment="1" applyProtection="1">
      <alignment horizontal="left" vertical="center" wrapText="1"/>
      <protection locked="0"/>
    </xf>
    <xf numFmtId="0" fontId="69" fillId="34" borderId="0" xfId="0" applyFont="1" applyFill="1" applyAlignment="1" applyProtection="1">
      <alignment horizontal="right" vertical="top" wrapText="1"/>
      <protection locked="0"/>
    </xf>
    <xf numFmtId="0" fontId="0" fillId="34" borderId="0" xfId="0" applyFill="1" applyAlignment="1">
      <alignment/>
    </xf>
    <xf numFmtId="0" fontId="76" fillId="0" borderId="0" xfId="69" applyFont="1" applyFill="1" applyAlignment="1" applyProtection="1">
      <alignment horizontal="left" vertical="top" wrapText="1"/>
      <protection locked="0"/>
    </xf>
    <xf numFmtId="0" fontId="69" fillId="0" borderId="0" xfId="0" applyFont="1" applyFill="1" applyAlignment="1" applyProtection="1">
      <alignment horizontal="left" vertical="center" wrapText="1"/>
      <protection locked="0"/>
    </xf>
    <xf numFmtId="0" fontId="69" fillId="0" borderId="0" xfId="0" applyFont="1" applyFill="1" applyAlignment="1" applyProtection="1">
      <alignment horizontal="right" vertical="top" wrapText="1"/>
      <protection locked="0"/>
    </xf>
    <xf numFmtId="0" fontId="69" fillId="0" borderId="0" xfId="0" applyFont="1" applyFill="1" applyAlignment="1" applyProtection="1">
      <alignment horizontal="right" vertical="center" wrapText="1"/>
      <protection locked="0"/>
    </xf>
  </cellXfs>
  <cellStyles count="7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3 2" xfId="46"/>
    <cellStyle name="Dziesiętny 3 2 2" xfId="47"/>
    <cellStyle name="Dziesiętny 3 3" xfId="48"/>
    <cellStyle name="Dziesiętny 4" xfId="49"/>
    <cellStyle name="Dziesiętny 5" xfId="50"/>
    <cellStyle name="Excel Built-in Comma" xfId="51"/>
    <cellStyle name="Excel Built-in Normal 1" xfId="52"/>
    <cellStyle name="Heading" xfId="53"/>
    <cellStyle name="Heading1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10 2" xfId="62"/>
    <cellStyle name="Normalny 12 3" xfId="63"/>
    <cellStyle name="Normalny 13 3" xfId="64"/>
    <cellStyle name="Normalny 2" xfId="65"/>
    <cellStyle name="Normalny 2 2 2" xfId="66"/>
    <cellStyle name="Normalny 2 8" xfId="67"/>
    <cellStyle name="Normalny 3" xfId="68"/>
    <cellStyle name="Normalny 4" xfId="69"/>
    <cellStyle name="Normalny 4 2" xfId="70"/>
    <cellStyle name="Normalny 4 3" xfId="71"/>
    <cellStyle name="Normalny 4 4" xfId="72"/>
    <cellStyle name="Normalny 5" xfId="73"/>
    <cellStyle name="Normalny 6" xfId="74"/>
    <cellStyle name="Normalny 7" xfId="75"/>
    <cellStyle name="Normalny 8" xfId="76"/>
    <cellStyle name="Obliczenia" xfId="77"/>
    <cellStyle name="Percent" xfId="78"/>
    <cellStyle name="Result" xfId="79"/>
    <cellStyle name="Result2" xfId="80"/>
    <cellStyle name="Suma" xfId="81"/>
    <cellStyle name="Tekst objaśnienia" xfId="82"/>
    <cellStyle name="Tekst ostrzeżenia" xfId="83"/>
    <cellStyle name="Tytuł" xfId="84"/>
    <cellStyle name="Uwaga" xfId="85"/>
    <cellStyle name="Currency" xfId="86"/>
    <cellStyle name="Currency [0]" xfId="87"/>
    <cellStyle name="Walutowy 2" xfId="88"/>
    <cellStyle name="Zły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="150" zoomScaleNormal="150" zoomScalePageLayoutView="0" workbookViewId="0" topLeftCell="A1">
      <selection activeCell="C4" sqref="C4"/>
    </sheetView>
  </sheetViews>
  <sheetFormatPr defaultColWidth="9.00390625" defaultRowHeight="14.25"/>
  <cols>
    <col min="1" max="1" width="3.875" style="3" customWidth="1"/>
    <col min="2" max="3" width="26.25390625" style="3" customWidth="1"/>
    <col min="4" max="4" width="36.375" style="21" customWidth="1"/>
    <col min="5" max="5" width="4.25390625" style="3" customWidth="1"/>
    <col min="6" max="8" width="9.00390625" style="3" customWidth="1"/>
    <col min="9" max="9" width="19.50390625" style="3" customWidth="1"/>
    <col min="10" max="11" width="14.125" style="3" customWidth="1"/>
    <col min="12" max="16384" width="9.00390625" style="3" customWidth="1"/>
  </cols>
  <sheetData>
    <row r="1" spans="1:4" ht="15">
      <c r="A1" s="1"/>
      <c r="B1" s="1"/>
      <c r="C1" s="1"/>
      <c r="D1" s="2" t="s">
        <v>0</v>
      </c>
    </row>
    <row r="2" spans="1:4" ht="15">
      <c r="A2" s="1"/>
      <c r="B2" s="4"/>
      <c r="C2" s="4" t="s">
        <v>1</v>
      </c>
      <c r="D2" s="4"/>
    </row>
    <row r="3" spans="1:4" ht="15">
      <c r="A3" s="1"/>
      <c r="B3" s="1"/>
      <c r="C3" s="1"/>
      <c r="D3" s="5"/>
    </row>
    <row r="4" spans="1:4" ht="15">
      <c r="A4" s="1"/>
      <c r="B4" s="1" t="s">
        <v>2</v>
      </c>
      <c r="C4" s="102" t="s">
        <v>64</v>
      </c>
      <c r="D4" s="5"/>
    </row>
    <row r="5" spans="1:4" ht="15">
      <c r="A5" s="1"/>
      <c r="B5" s="1"/>
      <c r="C5" s="1"/>
      <c r="D5" s="5"/>
    </row>
    <row r="6" spans="1:4" ht="20.25" customHeight="1">
      <c r="A6" s="1"/>
      <c r="B6" s="1" t="s">
        <v>3</v>
      </c>
      <c r="C6" s="104" t="s">
        <v>65</v>
      </c>
      <c r="D6" s="105"/>
    </row>
    <row r="7" spans="1:4" ht="15">
      <c r="A7" s="1"/>
      <c r="B7" s="1"/>
      <c r="C7" s="1"/>
      <c r="D7" s="5"/>
    </row>
    <row r="8" spans="1:4" ht="15">
      <c r="A8" s="1"/>
      <c r="B8" s="6" t="s">
        <v>4</v>
      </c>
      <c r="C8" s="106"/>
      <c r="D8" s="106"/>
    </row>
    <row r="9" spans="1:4" ht="15">
      <c r="A9" s="1"/>
      <c r="B9" s="6" t="s">
        <v>5</v>
      </c>
      <c r="C9" s="106"/>
      <c r="D9" s="106"/>
    </row>
    <row r="10" spans="1:4" ht="15">
      <c r="A10" s="1"/>
      <c r="B10" s="6" t="s">
        <v>6</v>
      </c>
      <c r="C10" s="106"/>
      <c r="D10" s="106"/>
    </row>
    <row r="11" spans="1:4" ht="15">
      <c r="A11" s="1"/>
      <c r="B11" s="6" t="s">
        <v>7</v>
      </c>
      <c r="C11" s="106"/>
      <c r="D11" s="106"/>
    </row>
    <row r="12" spans="1:4" ht="15">
      <c r="A12" s="1"/>
      <c r="B12" s="6" t="s">
        <v>8</v>
      </c>
      <c r="C12" s="106"/>
      <c r="D12" s="106"/>
    </row>
    <row r="13" spans="1:4" ht="15">
      <c r="A13" s="1"/>
      <c r="B13" s="6" t="s">
        <v>9</v>
      </c>
      <c r="C13" s="106"/>
      <c r="D13" s="106"/>
    </row>
    <row r="14" spans="1:4" ht="15">
      <c r="A14" s="1"/>
      <c r="B14" s="6" t="s">
        <v>10</v>
      </c>
      <c r="C14" s="106"/>
      <c r="D14" s="106"/>
    </row>
    <row r="15" spans="1:4" ht="15">
      <c r="A15" s="1"/>
      <c r="B15" s="6" t="s">
        <v>11</v>
      </c>
      <c r="C15" s="106"/>
      <c r="D15" s="106"/>
    </row>
    <row r="16" spans="1:4" ht="15">
      <c r="A16" s="1"/>
      <c r="B16" s="6" t="s">
        <v>12</v>
      </c>
      <c r="C16" s="106"/>
      <c r="D16" s="106"/>
    </row>
    <row r="17" spans="1:4" ht="15">
      <c r="A17" s="1"/>
      <c r="B17" s="1"/>
      <c r="C17" s="7"/>
      <c r="D17" s="8"/>
    </row>
    <row r="18" spans="1:4" ht="15">
      <c r="A18" s="1" t="s">
        <v>13</v>
      </c>
      <c r="B18" s="107" t="s">
        <v>14</v>
      </c>
      <c r="C18" s="107"/>
      <c r="D18" s="107"/>
    </row>
    <row r="19" spans="1:4" ht="14.25" customHeight="1">
      <c r="A19" s="1"/>
      <c r="B19" s="103"/>
      <c r="C19" s="103"/>
      <c r="D19" s="1"/>
    </row>
    <row r="20" spans="1:4" ht="21" customHeight="1">
      <c r="A20" s="1"/>
      <c r="B20" s="9" t="s">
        <v>15</v>
      </c>
      <c r="C20" s="10" t="s">
        <v>58</v>
      </c>
      <c r="D20" s="7"/>
    </row>
    <row r="21" spans="1:4" ht="15">
      <c r="A21" s="1"/>
      <c r="B21" s="6" t="s">
        <v>16</v>
      </c>
      <c r="C21" s="11">
        <f>'część_(1)'!F$5</f>
        <v>0</v>
      </c>
      <c r="D21" s="12"/>
    </row>
    <row r="22" spans="1:4" ht="15">
      <c r="A22" s="1"/>
      <c r="B22" s="6" t="s">
        <v>17</v>
      </c>
      <c r="C22" s="11">
        <f>'część_(2)'!F$5</f>
        <v>0</v>
      </c>
      <c r="D22" s="12"/>
    </row>
    <row r="23" spans="1:4" ht="15">
      <c r="A23" s="1"/>
      <c r="B23" s="6" t="s">
        <v>18</v>
      </c>
      <c r="C23" s="11">
        <f>'część_(3)'!F$5</f>
        <v>0</v>
      </c>
      <c r="D23" s="12"/>
    </row>
    <row r="24" spans="1:4" ht="15.75" customHeight="1">
      <c r="A24" s="1"/>
      <c r="B24" s="109" t="s">
        <v>59</v>
      </c>
      <c r="C24" s="109"/>
      <c r="D24" s="109"/>
    </row>
    <row r="25" spans="1:4" ht="73.5" customHeight="1">
      <c r="A25" s="1" t="s">
        <v>19</v>
      </c>
      <c r="B25" s="107" t="s">
        <v>60</v>
      </c>
      <c r="C25" s="107"/>
      <c r="D25" s="107"/>
    </row>
    <row r="26" spans="1:4" ht="15.75" customHeight="1">
      <c r="A26" s="1" t="s">
        <v>20</v>
      </c>
      <c r="B26" s="107" t="s">
        <v>56</v>
      </c>
      <c r="C26" s="107"/>
      <c r="D26" s="107"/>
    </row>
    <row r="27" spans="1:4" ht="36.75" customHeight="1">
      <c r="A27" s="1" t="s">
        <v>21</v>
      </c>
      <c r="B27" s="105" t="s">
        <v>66</v>
      </c>
      <c r="C27" s="105"/>
      <c r="D27" s="105"/>
    </row>
    <row r="28" spans="1:4" ht="23.25" customHeight="1">
      <c r="A28" s="1" t="s">
        <v>22</v>
      </c>
      <c r="B28" s="105" t="s">
        <v>23</v>
      </c>
      <c r="C28" s="105"/>
      <c r="D28" s="105"/>
    </row>
    <row r="29" spans="1:4" ht="31.5" customHeight="1">
      <c r="A29" s="13" t="s">
        <v>24</v>
      </c>
      <c r="B29" s="105" t="s">
        <v>26</v>
      </c>
      <c r="C29" s="105"/>
      <c r="D29" s="105"/>
    </row>
    <row r="30" spans="1:4" ht="20.25" customHeight="1">
      <c r="A30" s="13" t="s">
        <v>25</v>
      </c>
      <c r="B30" s="107" t="s">
        <v>28</v>
      </c>
      <c r="C30" s="107"/>
      <c r="D30" s="107"/>
    </row>
    <row r="31" spans="1:4" ht="32.25" customHeight="1">
      <c r="A31" s="13" t="s">
        <v>27</v>
      </c>
      <c r="B31" s="105" t="s">
        <v>30</v>
      </c>
      <c r="C31" s="105"/>
      <c r="D31" s="105"/>
    </row>
    <row r="32" spans="1:4" ht="33.75" customHeight="1">
      <c r="A32" s="13" t="s">
        <v>29</v>
      </c>
      <c r="B32" s="105" t="s">
        <v>32</v>
      </c>
      <c r="C32" s="105"/>
      <c r="D32" s="105"/>
    </row>
    <row r="33" spans="1:4" ht="33.75" customHeight="1">
      <c r="A33" s="13"/>
      <c r="B33" s="105" t="s">
        <v>33</v>
      </c>
      <c r="C33" s="105"/>
      <c r="D33" s="105"/>
    </row>
    <row r="34" spans="1:4" ht="22.5" customHeight="1">
      <c r="A34" s="13"/>
      <c r="B34" s="108" t="s">
        <v>34</v>
      </c>
      <c r="C34" s="108"/>
      <c r="D34" s="108"/>
    </row>
    <row r="35" spans="1:4" ht="108" customHeight="1">
      <c r="A35" s="13" t="s">
        <v>31</v>
      </c>
      <c r="B35" s="107" t="s">
        <v>57</v>
      </c>
      <c r="C35" s="107"/>
      <c r="D35" s="107"/>
    </row>
    <row r="36" spans="1:4" ht="18" customHeight="1">
      <c r="A36" s="13" t="s">
        <v>35</v>
      </c>
      <c r="B36" s="7" t="s">
        <v>36</v>
      </c>
      <c r="C36" s="1"/>
      <c r="D36" s="1"/>
    </row>
    <row r="37" spans="1:4" ht="18" customHeight="1">
      <c r="A37" s="14"/>
      <c r="B37" s="110" t="s">
        <v>37</v>
      </c>
      <c r="C37" s="110"/>
      <c r="D37" s="110"/>
    </row>
    <row r="38" spans="1:4" ht="18" customHeight="1">
      <c r="A38" s="1"/>
      <c r="B38" s="110" t="s">
        <v>38</v>
      </c>
      <c r="C38" s="110"/>
      <c r="D38" s="6"/>
    </row>
    <row r="39" spans="1:4" ht="18" customHeight="1">
      <c r="A39" s="1"/>
      <c r="B39" s="106"/>
      <c r="C39" s="106"/>
      <c r="D39" s="6"/>
    </row>
    <row r="40" spans="1:4" ht="18" customHeight="1">
      <c r="A40" s="1"/>
      <c r="B40" s="106"/>
      <c r="C40" s="106"/>
      <c r="D40" s="6"/>
    </row>
    <row r="41" spans="1:4" ht="18" customHeight="1">
      <c r="A41" s="1"/>
      <c r="B41" s="106"/>
      <c r="C41" s="106"/>
      <c r="D41" s="6"/>
    </row>
    <row r="42" spans="1:4" ht="9.75" customHeight="1">
      <c r="A42" s="1"/>
      <c r="B42" s="14" t="s">
        <v>39</v>
      </c>
      <c r="C42" s="14"/>
      <c r="D42" s="2"/>
    </row>
    <row r="43" spans="1:4" ht="18" customHeight="1">
      <c r="A43" s="1"/>
      <c r="B43" s="110" t="s">
        <v>40</v>
      </c>
      <c r="C43" s="110"/>
      <c r="D43" s="110"/>
    </row>
    <row r="44" spans="1:4" ht="18" customHeight="1">
      <c r="A44" s="1"/>
      <c r="B44" s="15" t="s">
        <v>38</v>
      </c>
      <c r="C44" s="16" t="s">
        <v>41</v>
      </c>
      <c r="D44" s="17" t="s">
        <v>42</v>
      </c>
    </row>
    <row r="45" spans="1:4" ht="18" customHeight="1">
      <c r="A45" s="1"/>
      <c r="B45" s="18"/>
      <c r="C45" s="16"/>
      <c r="D45" s="19"/>
    </row>
    <row r="46" spans="1:4" ht="18" customHeight="1">
      <c r="A46" s="1"/>
      <c r="B46" s="18"/>
      <c r="C46" s="16"/>
      <c r="D46" s="19"/>
    </row>
    <row r="47" spans="1:4" ht="7.5" customHeight="1">
      <c r="A47" s="1"/>
      <c r="B47" s="14"/>
      <c r="C47" s="14"/>
      <c r="D47" s="2"/>
    </row>
    <row r="48" spans="1:4" ht="18" customHeight="1">
      <c r="A48" s="1"/>
      <c r="B48" s="110" t="s">
        <v>43</v>
      </c>
      <c r="C48" s="110"/>
      <c r="D48" s="110"/>
    </row>
    <row r="49" spans="1:4" ht="18" customHeight="1">
      <c r="A49" s="1"/>
      <c r="B49" s="110" t="s">
        <v>44</v>
      </c>
      <c r="C49" s="110"/>
      <c r="D49" s="6"/>
    </row>
    <row r="50" spans="1:4" ht="18" customHeight="1">
      <c r="A50" s="1"/>
      <c r="B50" s="106"/>
      <c r="C50" s="106"/>
      <c r="D50" s="6"/>
    </row>
    <row r="51" spans="2:4" ht="34.5" customHeight="1">
      <c r="B51" s="20"/>
      <c r="C51" s="20"/>
      <c r="D51" s="20"/>
    </row>
  </sheetData>
  <sheetProtection/>
  <mergeCells count="33">
    <mergeCell ref="B24:D24"/>
    <mergeCell ref="B48:D48"/>
    <mergeCell ref="B49:C49"/>
    <mergeCell ref="B50:C50"/>
    <mergeCell ref="B37:D37"/>
    <mergeCell ref="B38:C38"/>
    <mergeCell ref="B39:C39"/>
    <mergeCell ref="B40:C40"/>
    <mergeCell ref="B41:C41"/>
    <mergeCell ref="B43:D43"/>
    <mergeCell ref="B30:D30"/>
    <mergeCell ref="B31:D31"/>
    <mergeCell ref="B32:D32"/>
    <mergeCell ref="B33:D33"/>
    <mergeCell ref="B34:D34"/>
    <mergeCell ref="B35:D35"/>
    <mergeCell ref="B25:D25"/>
    <mergeCell ref="B26:D26"/>
    <mergeCell ref="B27:D27"/>
    <mergeCell ref="B28:D28"/>
    <mergeCell ref="B29:D29"/>
    <mergeCell ref="C13:D13"/>
    <mergeCell ref="C14:D14"/>
    <mergeCell ref="C15:D15"/>
    <mergeCell ref="C16:D16"/>
    <mergeCell ref="B18:D18"/>
    <mergeCell ref="B19:C19"/>
    <mergeCell ref="C6:D6"/>
    <mergeCell ref="C8:D8"/>
    <mergeCell ref="C9:D9"/>
    <mergeCell ref="C10:D10"/>
    <mergeCell ref="C11:D11"/>
    <mergeCell ref="C12:D12"/>
  </mergeCells>
  <printOptions horizontalCentered="1"/>
  <pageMargins left="0.25" right="0.25" top="0.75" bottom="0.75" header="0.30000000000000004" footer="0.30000000000000004"/>
  <pageSetup fitToHeight="0" fitToWidth="0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selection activeCell="C2" sqref="C2"/>
    </sheetView>
  </sheetViews>
  <sheetFormatPr defaultColWidth="9.625" defaultRowHeight="14.25"/>
  <cols>
    <col min="1" max="1" width="5.75390625" style="37" customWidth="1"/>
    <col min="2" max="2" width="45.00390625" style="25" customWidth="1"/>
    <col min="3" max="3" width="10.25390625" style="38" customWidth="1"/>
    <col min="4" max="4" width="6.75390625" style="37" customWidth="1"/>
    <col min="5" max="5" width="14.125" style="37" customWidth="1"/>
    <col min="6" max="6" width="13.375" style="37" customWidth="1"/>
    <col min="7" max="7" width="13.00390625" style="25" customWidth="1"/>
    <col min="8" max="8" width="12.375" style="25" customWidth="1"/>
    <col min="9" max="10" width="15.125" style="25" customWidth="1"/>
    <col min="11" max="16384" width="9.625" style="25" customWidth="1"/>
  </cols>
  <sheetData>
    <row r="1" spans="1:8" ht="27" customHeight="1">
      <c r="A1" s="111" t="str">
        <f>formularz_oferty!C4</f>
        <v>DFP.271.3.2022.ADB</v>
      </c>
      <c r="B1" s="111"/>
      <c r="C1" s="23"/>
      <c r="D1" s="24"/>
      <c r="E1" s="24"/>
      <c r="F1" s="24"/>
      <c r="G1" s="112" t="s">
        <v>45</v>
      </c>
      <c r="H1" s="112"/>
    </row>
    <row r="2" spans="1:8" ht="12.75">
      <c r="A2" s="24"/>
      <c r="B2" s="26" t="s">
        <v>46</v>
      </c>
      <c r="C2" s="27">
        <v>1</v>
      </c>
      <c r="D2" s="24"/>
      <c r="E2" s="28" t="s">
        <v>47</v>
      </c>
      <c r="F2" s="24"/>
      <c r="G2" s="26"/>
      <c r="H2" s="26"/>
    </row>
    <row r="3" spans="1:8" ht="12.75">
      <c r="A3" s="28"/>
      <c r="B3" s="29"/>
      <c r="C3" s="23"/>
      <c r="D3" s="24"/>
      <c r="E3" s="24"/>
      <c r="F3" s="24"/>
      <c r="G3" s="29"/>
      <c r="H3" s="29"/>
    </row>
    <row r="4" spans="1:8" ht="12.75">
      <c r="A4" s="28"/>
      <c r="B4" s="29"/>
      <c r="C4" s="23"/>
      <c r="D4" s="24"/>
      <c r="E4" s="24"/>
      <c r="F4" s="24"/>
      <c r="G4" s="29"/>
      <c r="H4" s="29"/>
    </row>
    <row r="5" spans="1:6" ht="13.5" customHeight="1">
      <c r="A5" s="28"/>
      <c r="B5" s="26"/>
      <c r="C5" s="23"/>
      <c r="D5" s="24"/>
      <c r="E5" s="70" t="s">
        <v>62</v>
      </c>
      <c r="F5" s="71">
        <f>SUM(H8:H80)</f>
        <v>0</v>
      </c>
    </row>
    <row r="6" spans="1:8" ht="12.75">
      <c r="A6" s="28"/>
      <c r="B6" s="26"/>
      <c r="C6" s="23"/>
      <c r="D6" s="24"/>
      <c r="E6" s="24"/>
      <c r="F6" s="24"/>
      <c r="G6" s="26"/>
      <c r="H6" s="30"/>
    </row>
    <row r="7" spans="1:8" ht="38.25">
      <c r="A7" s="31" t="s">
        <v>48</v>
      </c>
      <c r="B7" s="31" t="s">
        <v>49</v>
      </c>
      <c r="C7" s="32" t="s">
        <v>50</v>
      </c>
      <c r="D7" s="33" t="s">
        <v>51</v>
      </c>
      <c r="E7" s="33" t="s">
        <v>52</v>
      </c>
      <c r="F7" s="33" t="s">
        <v>69</v>
      </c>
      <c r="G7" s="31" t="s">
        <v>67</v>
      </c>
      <c r="H7" s="31" t="s">
        <v>68</v>
      </c>
    </row>
    <row r="8" spans="1:8" ht="24" customHeight="1">
      <c r="A8" s="82">
        <v>1</v>
      </c>
      <c r="B8" s="86" t="s">
        <v>70</v>
      </c>
      <c r="C8" s="87">
        <v>200</v>
      </c>
      <c r="D8" s="88" t="s">
        <v>71</v>
      </c>
      <c r="E8" s="83"/>
      <c r="F8" s="83"/>
      <c r="G8" s="84">
        <v>0</v>
      </c>
      <c r="H8" s="84">
        <f>ROUND(ROUND(C8,2)*ROUND(G8,2),2)</f>
        <v>0</v>
      </c>
    </row>
    <row r="9" spans="1:8" ht="24" customHeight="1">
      <c r="A9" s="80">
        <v>2</v>
      </c>
      <c r="B9" s="86" t="s">
        <v>72</v>
      </c>
      <c r="C9" s="88">
        <v>150</v>
      </c>
      <c r="D9" s="88" t="s">
        <v>71</v>
      </c>
      <c r="E9" s="85"/>
      <c r="F9" s="85"/>
      <c r="G9" s="84">
        <v>0</v>
      </c>
      <c r="H9" s="84">
        <f aca="true" t="shared" si="0" ref="H9:H72">ROUND(ROUND(C9,2)*ROUND(G9,2),2)</f>
        <v>0</v>
      </c>
    </row>
    <row r="10" spans="1:8" ht="24" customHeight="1">
      <c r="A10" s="80">
        <v>3</v>
      </c>
      <c r="B10" s="86" t="s">
        <v>73</v>
      </c>
      <c r="C10" s="87">
        <v>2000</v>
      </c>
      <c r="D10" s="88" t="s">
        <v>71</v>
      </c>
      <c r="E10" s="85"/>
      <c r="F10" s="85"/>
      <c r="G10" s="84">
        <v>0</v>
      </c>
      <c r="H10" s="84">
        <f t="shared" si="0"/>
        <v>0</v>
      </c>
    </row>
    <row r="11" spans="1:8" ht="24" customHeight="1">
      <c r="A11" s="80">
        <v>4</v>
      </c>
      <c r="B11" s="86" t="s">
        <v>74</v>
      </c>
      <c r="C11" s="88">
        <v>600</v>
      </c>
      <c r="D11" s="88" t="s">
        <v>71</v>
      </c>
      <c r="E11" s="85"/>
      <c r="F11" s="85"/>
      <c r="G11" s="84">
        <v>0</v>
      </c>
      <c r="H11" s="84">
        <f t="shared" si="0"/>
        <v>0</v>
      </c>
    </row>
    <row r="12" spans="1:8" ht="24" customHeight="1">
      <c r="A12" s="80">
        <v>5</v>
      </c>
      <c r="B12" s="86" t="s">
        <v>75</v>
      </c>
      <c r="C12" s="87">
        <v>3000</v>
      </c>
      <c r="D12" s="88" t="s">
        <v>71</v>
      </c>
      <c r="E12" s="85"/>
      <c r="F12" s="85"/>
      <c r="G12" s="84">
        <v>0</v>
      </c>
      <c r="H12" s="84">
        <f t="shared" si="0"/>
        <v>0</v>
      </c>
    </row>
    <row r="13" spans="1:8" ht="24" customHeight="1">
      <c r="A13" s="80">
        <v>6</v>
      </c>
      <c r="B13" s="86" t="s">
        <v>76</v>
      </c>
      <c r="C13" s="87">
        <v>6500</v>
      </c>
      <c r="D13" s="88" t="s">
        <v>71</v>
      </c>
      <c r="E13" s="85"/>
      <c r="F13" s="85"/>
      <c r="G13" s="84">
        <v>0</v>
      </c>
      <c r="H13" s="84">
        <f t="shared" si="0"/>
        <v>0</v>
      </c>
    </row>
    <row r="14" spans="1:8" ht="24" customHeight="1">
      <c r="A14" s="80">
        <v>7</v>
      </c>
      <c r="B14" s="86" t="s">
        <v>77</v>
      </c>
      <c r="C14" s="87">
        <v>6000</v>
      </c>
      <c r="D14" s="88" t="s">
        <v>71</v>
      </c>
      <c r="E14" s="85"/>
      <c r="F14" s="85"/>
      <c r="G14" s="84">
        <v>0</v>
      </c>
      <c r="H14" s="84">
        <f t="shared" si="0"/>
        <v>0</v>
      </c>
    </row>
    <row r="15" spans="1:8" ht="24" customHeight="1">
      <c r="A15" s="80">
        <v>8</v>
      </c>
      <c r="B15" s="86" t="s">
        <v>78</v>
      </c>
      <c r="C15" s="88">
        <v>100</v>
      </c>
      <c r="D15" s="88" t="s">
        <v>71</v>
      </c>
      <c r="E15" s="85"/>
      <c r="F15" s="85"/>
      <c r="G15" s="84">
        <v>0</v>
      </c>
      <c r="H15" s="84">
        <f t="shared" si="0"/>
        <v>0</v>
      </c>
    </row>
    <row r="16" spans="1:8" ht="24" customHeight="1">
      <c r="A16" s="80">
        <v>9</v>
      </c>
      <c r="B16" s="86" t="s">
        <v>79</v>
      </c>
      <c r="C16" s="87">
        <v>200</v>
      </c>
      <c r="D16" s="88" t="s">
        <v>80</v>
      </c>
      <c r="E16" s="85"/>
      <c r="F16" s="85"/>
      <c r="G16" s="84">
        <v>0</v>
      </c>
      <c r="H16" s="84">
        <f t="shared" si="0"/>
        <v>0</v>
      </c>
    </row>
    <row r="17" spans="1:8" ht="24" customHeight="1">
      <c r="A17" s="80">
        <v>10</v>
      </c>
      <c r="B17" s="86" t="s">
        <v>81</v>
      </c>
      <c r="C17" s="88">
        <v>10</v>
      </c>
      <c r="D17" s="88" t="s">
        <v>80</v>
      </c>
      <c r="E17" s="85"/>
      <c r="F17" s="85"/>
      <c r="G17" s="84">
        <v>0</v>
      </c>
      <c r="H17" s="84">
        <f t="shared" si="0"/>
        <v>0</v>
      </c>
    </row>
    <row r="18" spans="1:8" ht="24" customHeight="1">
      <c r="A18" s="80">
        <v>11</v>
      </c>
      <c r="B18" s="86" t="s">
        <v>82</v>
      </c>
      <c r="C18" s="88">
        <v>500</v>
      </c>
      <c r="D18" s="88" t="s">
        <v>80</v>
      </c>
      <c r="E18" s="85"/>
      <c r="F18" s="85"/>
      <c r="G18" s="84">
        <v>0</v>
      </c>
      <c r="H18" s="84">
        <f t="shared" si="0"/>
        <v>0</v>
      </c>
    </row>
    <row r="19" spans="1:8" ht="24" customHeight="1">
      <c r="A19" s="80">
        <v>12</v>
      </c>
      <c r="B19" s="86" t="s">
        <v>83</v>
      </c>
      <c r="C19" s="87">
        <v>2200</v>
      </c>
      <c r="D19" s="88" t="s">
        <v>71</v>
      </c>
      <c r="E19" s="85"/>
      <c r="F19" s="85"/>
      <c r="G19" s="84">
        <v>0</v>
      </c>
      <c r="H19" s="84">
        <f t="shared" si="0"/>
        <v>0</v>
      </c>
    </row>
    <row r="20" spans="1:8" ht="24" customHeight="1">
      <c r="A20" s="80">
        <v>13</v>
      </c>
      <c r="B20" s="86" t="s">
        <v>84</v>
      </c>
      <c r="C20" s="88">
        <v>200</v>
      </c>
      <c r="D20" s="88" t="s">
        <v>71</v>
      </c>
      <c r="E20" s="85"/>
      <c r="F20" s="85"/>
      <c r="G20" s="84">
        <v>0</v>
      </c>
      <c r="H20" s="84">
        <f t="shared" si="0"/>
        <v>0</v>
      </c>
    </row>
    <row r="21" spans="1:8" ht="24" customHeight="1">
      <c r="A21" s="80">
        <v>14</v>
      </c>
      <c r="B21" s="86" t="s">
        <v>85</v>
      </c>
      <c r="C21" s="87">
        <v>50</v>
      </c>
      <c r="D21" s="88" t="s">
        <v>61</v>
      </c>
      <c r="E21" s="85"/>
      <c r="F21" s="85"/>
      <c r="G21" s="84">
        <v>0</v>
      </c>
      <c r="H21" s="84">
        <f t="shared" si="0"/>
        <v>0</v>
      </c>
    </row>
    <row r="22" spans="1:8" ht="24" customHeight="1">
      <c r="A22" s="80">
        <v>15</v>
      </c>
      <c r="B22" s="86" t="s">
        <v>86</v>
      </c>
      <c r="C22" s="88">
        <v>100</v>
      </c>
      <c r="D22" s="88" t="s">
        <v>71</v>
      </c>
      <c r="E22" s="85"/>
      <c r="F22" s="85"/>
      <c r="G22" s="84">
        <v>0</v>
      </c>
      <c r="H22" s="84">
        <f t="shared" si="0"/>
        <v>0</v>
      </c>
    </row>
    <row r="23" spans="1:8" ht="24" customHeight="1">
      <c r="A23" s="80">
        <v>16</v>
      </c>
      <c r="B23" s="86" t="s">
        <v>87</v>
      </c>
      <c r="C23" s="88">
        <v>300</v>
      </c>
      <c r="D23" s="88" t="s">
        <v>71</v>
      </c>
      <c r="E23" s="85"/>
      <c r="F23" s="85"/>
      <c r="G23" s="84">
        <v>0</v>
      </c>
      <c r="H23" s="84">
        <f t="shared" si="0"/>
        <v>0</v>
      </c>
    </row>
    <row r="24" spans="1:8" ht="24" customHeight="1">
      <c r="A24" s="80">
        <v>17</v>
      </c>
      <c r="B24" s="86" t="s">
        <v>88</v>
      </c>
      <c r="C24" s="87">
        <v>38000</v>
      </c>
      <c r="D24" s="88" t="s">
        <v>71</v>
      </c>
      <c r="E24" s="85"/>
      <c r="F24" s="85"/>
      <c r="G24" s="84">
        <v>0</v>
      </c>
      <c r="H24" s="84">
        <f t="shared" si="0"/>
        <v>0</v>
      </c>
    </row>
    <row r="25" spans="1:8" ht="24" customHeight="1">
      <c r="A25" s="80">
        <v>18</v>
      </c>
      <c r="B25" s="86" t="s">
        <v>89</v>
      </c>
      <c r="C25" s="87">
        <v>20000</v>
      </c>
      <c r="D25" s="88" t="s">
        <v>71</v>
      </c>
      <c r="E25" s="85"/>
      <c r="F25" s="85"/>
      <c r="G25" s="84">
        <v>0</v>
      </c>
      <c r="H25" s="84">
        <f t="shared" si="0"/>
        <v>0</v>
      </c>
    </row>
    <row r="26" spans="1:8" ht="24" customHeight="1">
      <c r="A26" s="80">
        <v>19</v>
      </c>
      <c r="B26" s="86" t="s">
        <v>90</v>
      </c>
      <c r="C26" s="87">
        <v>30000</v>
      </c>
      <c r="D26" s="88" t="s">
        <v>71</v>
      </c>
      <c r="E26" s="85"/>
      <c r="F26" s="85"/>
      <c r="G26" s="84">
        <v>0</v>
      </c>
      <c r="H26" s="84">
        <f t="shared" si="0"/>
        <v>0</v>
      </c>
    </row>
    <row r="27" spans="1:8" ht="24" customHeight="1">
      <c r="A27" s="80">
        <v>20</v>
      </c>
      <c r="B27" s="86" t="s">
        <v>91</v>
      </c>
      <c r="C27" s="87">
        <v>700</v>
      </c>
      <c r="D27" s="88" t="s">
        <v>71</v>
      </c>
      <c r="E27" s="85"/>
      <c r="F27" s="85"/>
      <c r="G27" s="84">
        <v>0</v>
      </c>
      <c r="H27" s="84">
        <f t="shared" si="0"/>
        <v>0</v>
      </c>
    </row>
    <row r="28" spans="1:8" ht="24" customHeight="1">
      <c r="A28" s="80">
        <v>21</v>
      </c>
      <c r="B28" s="86" t="s">
        <v>92</v>
      </c>
      <c r="C28" s="87">
        <v>60000</v>
      </c>
      <c r="D28" s="88" t="s">
        <v>71</v>
      </c>
      <c r="E28" s="85"/>
      <c r="F28" s="85"/>
      <c r="G28" s="84">
        <v>0</v>
      </c>
      <c r="H28" s="84">
        <f t="shared" si="0"/>
        <v>0</v>
      </c>
    </row>
    <row r="29" spans="1:8" ht="24" customHeight="1">
      <c r="A29" s="80">
        <v>22</v>
      </c>
      <c r="B29" s="86" t="s">
        <v>93</v>
      </c>
      <c r="C29" s="87">
        <v>15000</v>
      </c>
      <c r="D29" s="88" t="s">
        <v>71</v>
      </c>
      <c r="E29" s="85"/>
      <c r="F29" s="85"/>
      <c r="G29" s="84">
        <v>0</v>
      </c>
      <c r="H29" s="84">
        <f t="shared" si="0"/>
        <v>0</v>
      </c>
    </row>
    <row r="30" spans="1:8" ht="24" customHeight="1">
      <c r="A30" s="80">
        <v>23</v>
      </c>
      <c r="B30" s="86" t="s">
        <v>94</v>
      </c>
      <c r="C30" s="87">
        <v>30000</v>
      </c>
      <c r="D30" s="88" t="s">
        <v>71</v>
      </c>
      <c r="E30" s="85"/>
      <c r="F30" s="85"/>
      <c r="G30" s="84">
        <v>0</v>
      </c>
      <c r="H30" s="84">
        <f t="shared" si="0"/>
        <v>0</v>
      </c>
    </row>
    <row r="31" spans="1:8" ht="24" customHeight="1">
      <c r="A31" s="80">
        <v>24</v>
      </c>
      <c r="B31" s="86" t="s">
        <v>95</v>
      </c>
      <c r="C31" s="87">
        <v>40000</v>
      </c>
      <c r="D31" s="88" t="s">
        <v>71</v>
      </c>
      <c r="E31" s="85"/>
      <c r="F31" s="85"/>
      <c r="G31" s="84">
        <v>0</v>
      </c>
      <c r="H31" s="84">
        <f t="shared" si="0"/>
        <v>0</v>
      </c>
    </row>
    <row r="32" spans="1:8" ht="24" customHeight="1">
      <c r="A32" s="80">
        <v>25</v>
      </c>
      <c r="B32" s="86" t="s">
        <v>96</v>
      </c>
      <c r="C32" s="87">
        <v>500</v>
      </c>
      <c r="D32" s="88" t="s">
        <v>71</v>
      </c>
      <c r="E32" s="85"/>
      <c r="F32" s="85"/>
      <c r="G32" s="84">
        <v>0</v>
      </c>
      <c r="H32" s="84">
        <f t="shared" si="0"/>
        <v>0</v>
      </c>
    </row>
    <row r="33" spans="1:8" ht="24" customHeight="1">
      <c r="A33" s="80">
        <v>26</v>
      </c>
      <c r="B33" s="86" t="s">
        <v>97</v>
      </c>
      <c r="C33" s="87">
        <v>100</v>
      </c>
      <c r="D33" s="88" t="s">
        <v>71</v>
      </c>
      <c r="E33" s="85"/>
      <c r="F33" s="85"/>
      <c r="G33" s="84">
        <v>0</v>
      </c>
      <c r="H33" s="84">
        <f t="shared" si="0"/>
        <v>0</v>
      </c>
    </row>
    <row r="34" spans="1:8" ht="24" customHeight="1">
      <c r="A34" s="80">
        <v>27</v>
      </c>
      <c r="B34" s="86" t="s">
        <v>98</v>
      </c>
      <c r="C34" s="87">
        <v>150</v>
      </c>
      <c r="D34" s="88" t="s">
        <v>71</v>
      </c>
      <c r="E34" s="85"/>
      <c r="F34" s="85"/>
      <c r="G34" s="84">
        <v>0</v>
      </c>
      <c r="H34" s="84">
        <f t="shared" si="0"/>
        <v>0</v>
      </c>
    </row>
    <row r="35" spans="1:8" ht="24" customHeight="1">
      <c r="A35" s="80">
        <v>28</v>
      </c>
      <c r="B35" s="86" t="s">
        <v>99</v>
      </c>
      <c r="C35" s="87">
        <v>400</v>
      </c>
      <c r="D35" s="88" t="s">
        <v>71</v>
      </c>
      <c r="E35" s="85"/>
      <c r="F35" s="85"/>
      <c r="G35" s="84">
        <v>0</v>
      </c>
      <c r="H35" s="84">
        <f t="shared" si="0"/>
        <v>0</v>
      </c>
    </row>
    <row r="36" spans="1:8" ht="24" customHeight="1">
      <c r="A36" s="80">
        <v>29</v>
      </c>
      <c r="B36" s="86" t="s">
        <v>100</v>
      </c>
      <c r="C36" s="87">
        <v>2000</v>
      </c>
      <c r="D36" s="88" t="s">
        <v>80</v>
      </c>
      <c r="E36" s="85"/>
      <c r="F36" s="85"/>
      <c r="G36" s="84">
        <v>0</v>
      </c>
      <c r="H36" s="84">
        <f t="shared" si="0"/>
        <v>0</v>
      </c>
    </row>
    <row r="37" spans="1:8" ht="24" customHeight="1">
      <c r="A37" s="80">
        <v>30</v>
      </c>
      <c r="B37" s="86" t="s">
        <v>101</v>
      </c>
      <c r="C37" s="87">
        <v>400</v>
      </c>
      <c r="D37" s="88" t="s">
        <v>71</v>
      </c>
      <c r="E37" s="85"/>
      <c r="F37" s="85"/>
      <c r="G37" s="84">
        <v>0</v>
      </c>
      <c r="H37" s="84">
        <f t="shared" si="0"/>
        <v>0</v>
      </c>
    </row>
    <row r="38" spans="1:8" ht="24" customHeight="1">
      <c r="A38" s="80">
        <v>31</v>
      </c>
      <c r="B38" s="86" t="s">
        <v>102</v>
      </c>
      <c r="C38" s="87">
        <v>50</v>
      </c>
      <c r="D38" s="88" t="s">
        <v>71</v>
      </c>
      <c r="E38" s="85"/>
      <c r="F38" s="85"/>
      <c r="G38" s="84">
        <v>0</v>
      </c>
      <c r="H38" s="84">
        <f t="shared" si="0"/>
        <v>0</v>
      </c>
    </row>
    <row r="39" spans="1:8" ht="24" customHeight="1">
      <c r="A39" s="80">
        <v>32</v>
      </c>
      <c r="B39" s="86" t="s">
        <v>103</v>
      </c>
      <c r="C39" s="87">
        <v>70</v>
      </c>
      <c r="D39" s="88" t="s">
        <v>71</v>
      </c>
      <c r="E39" s="85"/>
      <c r="F39" s="85"/>
      <c r="G39" s="84">
        <v>0</v>
      </c>
      <c r="H39" s="84">
        <f t="shared" si="0"/>
        <v>0</v>
      </c>
    </row>
    <row r="40" spans="1:8" ht="24" customHeight="1">
      <c r="A40" s="80">
        <v>33</v>
      </c>
      <c r="B40" s="86" t="s">
        <v>104</v>
      </c>
      <c r="C40" s="87">
        <v>70</v>
      </c>
      <c r="D40" s="88" t="s">
        <v>71</v>
      </c>
      <c r="E40" s="85"/>
      <c r="F40" s="85"/>
      <c r="G40" s="84">
        <v>0</v>
      </c>
      <c r="H40" s="84">
        <f t="shared" si="0"/>
        <v>0</v>
      </c>
    </row>
    <row r="41" spans="1:8" ht="24" customHeight="1">
      <c r="A41" s="80">
        <v>34</v>
      </c>
      <c r="B41" s="86" t="s">
        <v>105</v>
      </c>
      <c r="C41" s="87">
        <v>50</v>
      </c>
      <c r="D41" s="88" t="s">
        <v>71</v>
      </c>
      <c r="E41" s="85"/>
      <c r="F41" s="85"/>
      <c r="G41" s="84">
        <v>0</v>
      </c>
      <c r="H41" s="84">
        <f t="shared" si="0"/>
        <v>0</v>
      </c>
    </row>
    <row r="42" spans="1:8" ht="24" customHeight="1">
      <c r="A42" s="80">
        <v>35</v>
      </c>
      <c r="B42" s="86" t="s">
        <v>106</v>
      </c>
      <c r="C42" s="87">
        <v>100</v>
      </c>
      <c r="D42" s="88" t="s">
        <v>71</v>
      </c>
      <c r="E42" s="85"/>
      <c r="F42" s="85"/>
      <c r="G42" s="84">
        <v>0</v>
      </c>
      <c r="H42" s="84">
        <f t="shared" si="0"/>
        <v>0</v>
      </c>
    </row>
    <row r="43" spans="1:8" ht="24" customHeight="1">
      <c r="A43" s="80">
        <v>36</v>
      </c>
      <c r="B43" s="86" t="s">
        <v>107</v>
      </c>
      <c r="C43" s="87">
        <v>3800</v>
      </c>
      <c r="D43" s="88" t="s">
        <v>108</v>
      </c>
      <c r="E43" s="85"/>
      <c r="F43" s="85"/>
      <c r="G43" s="84">
        <v>0</v>
      </c>
      <c r="H43" s="84">
        <f t="shared" si="0"/>
        <v>0</v>
      </c>
    </row>
    <row r="44" spans="1:8" ht="24" customHeight="1">
      <c r="A44" s="80">
        <v>37</v>
      </c>
      <c r="B44" s="86" t="s">
        <v>109</v>
      </c>
      <c r="C44" s="87">
        <v>500</v>
      </c>
      <c r="D44" s="88" t="s">
        <v>71</v>
      </c>
      <c r="E44" s="85"/>
      <c r="F44" s="85"/>
      <c r="G44" s="84">
        <v>0</v>
      </c>
      <c r="H44" s="84">
        <f t="shared" si="0"/>
        <v>0</v>
      </c>
    </row>
    <row r="45" spans="1:8" ht="24" customHeight="1">
      <c r="A45" s="80">
        <v>38</v>
      </c>
      <c r="B45" s="86" t="s">
        <v>110</v>
      </c>
      <c r="C45" s="87">
        <v>1000</v>
      </c>
      <c r="D45" s="88" t="s">
        <v>71</v>
      </c>
      <c r="E45" s="85"/>
      <c r="F45" s="85"/>
      <c r="G45" s="84">
        <v>0</v>
      </c>
      <c r="H45" s="84">
        <f t="shared" si="0"/>
        <v>0</v>
      </c>
    </row>
    <row r="46" spans="1:8" ht="24" customHeight="1">
      <c r="A46" s="80">
        <v>39</v>
      </c>
      <c r="B46" s="86" t="s">
        <v>111</v>
      </c>
      <c r="C46" s="87">
        <v>450</v>
      </c>
      <c r="D46" s="88" t="s">
        <v>71</v>
      </c>
      <c r="E46" s="85"/>
      <c r="F46" s="85"/>
      <c r="G46" s="84">
        <v>0</v>
      </c>
      <c r="H46" s="84">
        <f t="shared" si="0"/>
        <v>0</v>
      </c>
    </row>
    <row r="47" spans="1:8" ht="24" customHeight="1">
      <c r="A47" s="80">
        <v>40</v>
      </c>
      <c r="B47" s="86" t="s">
        <v>112</v>
      </c>
      <c r="C47" s="87">
        <v>50</v>
      </c>
      <c r="D47" s="88" t="s">
        <v>113</v>
      </c>
      <c r="E47" s="85"/>
      <c r="F47" s="85"/>
      <c r="G47" s="84">
        <v>0</v>
      </c>
      <c r="H47" s="84">
        <f t="shared" si="0"/>
        <v>0</v>
      </c>
    </row>
    <row r="48" spans="1:8" ht="24" customHeight="1">
      <c r="A48" s="80">
        <v>41</v>
      </c>
      <c r="B48" s="86" t="s">
        <v>114</v>
      </c>
      <c r="C48" s="87">
        <v>50</v>
      </c>
      <c r="D48" s="88" t="s">
        <v>71</v>
      </c>
      <c r="E48" s="85"/>
      <c r="F48" s="85"/>
      <c r="G48" s="84">
        <v>0</v>
      </c>
      <c r="H48" s="84">
        <f t="shared" si="0"/>
        <v>0</v>
      </c>
    </row>
    <row r="49" spans="1:8" ht="24" customHeight="1">
      <c r="A49" s="80">
        <v>42</v>
      </c>
      <c r="B49" s="86" t="s">
        <v>115</v>
      </c>
      <c r="C49" s="87">
        <v>20</v>
      </c>
      <c r="D49" s="88" t="s">
        <v>71</v>
      </c>
      <c r="E49" s="85"/>
      <c r="F49" s="85"/>
      <c r="G49" s="84">
        <v>0</v>
      </c>
      <c r="H49" s="84">
        <f t="shared" si="0"/>
        <v>0</v>
      </c>
    </row>
    <row r="50" spans="1:8" ht="24" customHeight="1">
      <c r="A50" s="80">
        <v>43</v>
      </c>
      <c r="B50" s="86" t="s">
        <v>116</v>
      </c>
      <c r="C50" s="87">
        <v>10000</v>
      </c>
      <c r="D50" s="88" t="s">
        <v>71</v>
      </c>
      <c r="E50" s="85"/>
      <c r="F50" s="85"/>
      <c r="G50" s="84">
        <v>0</v>
      </c>
      <c r="H50" s="84">
        <f t="shared" si="0"/>
        <v>0</v>
      </c>
    </row>
    <row r="51" spans="1:8" ht="24" customHeight="1">
      <c r="A51" s="80">
        <v>44</v>
      </c>
      <c r="B51" s="86" t="s">
        <v>117</v>
      </c>
      <c r="C51" s="87">
        <v>10</v>
      </c>
      <c r="D51" s="88" t="s">
        <v>71</v>
      </c>
      <c r="E51" s="85"/>
      <c r="F51" s="85"/>
      <c r="G51" s="84">
        <v>0</v>
      </c>
      <c r="H51" s="84">
        <f t="shared" si="0"/>
        <v>0</v>
      </c>
    </row>
    <row r="52" spans="1:8" ht="24" customHeight="1">
      <c r="A52" s="80">
        <v>45</v>
      </c>
      <c r="B52" s="86" t="s">
        <v>118</v>
      </c>
      <c r="C52" s="87">
        <v>400</v>
      </c>
      <c r="D52" s="88" t="s">
        <v>71</v>
      </c>
      <c r="E52" s="85"/>
      <c r="F52" s="85"/>
      <c r="G52" s="84">
        <v>0</v>
      </c>
      <c r="H52" s="84">
        <f t="shared" si="0"/>
        <v>0</v>
      </c>
    </row>
    <row r="53" spans="1:8" ht="24" customHeight="1">
      <c r="A53" s="80">
        <v>46</v>
      </c>
      <c r="B53" s="86" t="s">
        <v>119</v>
      </c>
      <c r="C53" s="87">
        <v>1000</v>
      </c>
      <c r="D53" s="88" t="s">
        <v>71</v>
      </c>
      <c r="E53" s="85"/>
      <c r="F53" s="85"/>
      <c r="G53" s="84">
        <v>0</v>
      </c>
      <c r="H53" s="84">
        <f t="shared" si="0"/>
        <v>0</v>
      </c>
    </row>
    <row r="54" spans="1:8" ht="24" customHeight="1">
      <c r="A54" s="80">
        <v>47</v>
      </c>
      <c r="B54" s="86" t="s">
        <v>120</v>
      </c>
      <c r="C54" s="87">
        <v>20</v>
      </c>
      <c r="D54" s="88" t="s">
        <v>71</v>
      </c>
      <c r="E54" s="85"/>
      <c r="F54" s="85"/>
      <c r="G54" s="84">
        <v>0</v>
      </c>
      <c r="H54" s="84">
        <f t="shared" si="0"/>
        <v>0</v>
      </c>
    </row>
    <row r="55" spans="1:8" ht="24" customHeight="1">
      <c r="A55" s="80">
        <v>48</v>
      </c>
      <c r="B55" s="86" t="s">
        <v>121</v>
      </c>
      <c r="C55" s="87">
        <v>100</v>
      </c>
      <c r="D55" s="88" t="s">
        <v>71</v>
      </c>
      <c r="E55" s="85"/>
      <c r="F55" s="85"/>
      <c r="G55" s="84">
        <v>0</v>
      </c>
      <c r="H55" s="84">
        <f t="shared" si="0"/>
        <v>0</v>
      </c>
    </row>
    <row r="56" spans="1:8" ht="24" customHeight="1">
      <c r="A56" s="80">
        <v>49</v>
      </c>
      <c r="B56" s="86" t="s">
        <v>122</v>
      </c>
      <c r="C56" s="87">
        <v>50</v>
      </c>
      <c r="D56" s="88" t="s">
        <v>71</v>
      </c>
      <c r="E56" s="85"/>
      <c r="F56" s="85"/>
      <c r="G56" s="84">
        <v>0</v>
      </c>
      <c r="H56" s="84">
        <f t="shared" si="0"/>
        <v>0</v>
      </c>
    </row>
    <row r="57" spans="1:8" ht="24" customHeight="1">
      <c r="A57" s="80">
        <v>50</v>
      </c>
      <c r="B57" s="86" t="s">
        <v>123</v>
      </c>
      <c r="C57" s="87">
        <v>500</v>
      </c>
      <c r="D57" s="88" t="s">
        <v>71</v>
      </c>
      <c r="E57" s="85"/>
      <c r="F57" s="85"/>
      <c r="G57" s="84">
        <v>0</v>
      </c>
      <c r="H57" s="84">
        <f t="shared" si="0"/>
        <v>0</v>
      </c>
    </row>
    <row r="58" spans="1:8" ht="24" customHeight="1">
      <c r="A58" s="80">
        <v>51</v>
      </c>
      <c r="B58" s="86" t="s">
        <v>124</v>
      </c>
      <c r="C58" s="87">
        <v>2000</v>
      </c>
      <c r="D58" s="88" t="s">
        <v>71</v>
      </c>
      <c r="E58" s="85"/>
      <c r="F58" s="85"/>
      <c r="G58" s="84">
        <v>0</v>
      </c>
      <c r="H58" s="84">
        <f t="shared" si="0"/>
        <v>0</v>
      </c>
    </row>
    <row r="59" spans="1:8" ht="24" customHeight="1">
      <c r="A59" s="80">
        <v>52</v>
      </c>
      <c r="B59" s="86" t="s">
        <v>125</v>
      </c>
      <c r="C59" s="87">
        <v>50</v>
      </c>
      <c r="D59" s="88" t="s">
        <v>71</v>
      </c>
      <c r="E59" s="85"/>
      <c r="F59" s="85"/>
      <c r="G59" s="84">
        <v>0</v>
      </c>
      <c r="H59" s="84">
        <f t="shared" si="0"/>
        <v>0</v>
      </c>
    </row>
    <row r="60" spans="1:8" ht="24" customHeight="1">
      <c r="A60" s="80">
        <v>53</v>
      </c>
      <c r="B60" s="86" t="s">
        <v>126</v>
      </c>
      <c r="C60" s="87">
        <v>1000</v>
      </c>
      <c r="D60" s="88" t="s">
        <v>71</v>
      </c>
      <c r="E60" s="85"/>
      <c r="F60" s="85"/>
      <c r="G60" s="84">
        <v>0</v>
      </c>
      <c r="H60" s="84">
        <f t="shared" si="0"/>
        <v>0</v>
      </c>
    </row>
    <row r="61" spans="1:8" ht="24" customHeight="1">
      <c r="A61" s="80">
        <v>54</v>
      </c>
      <c r="B61" s="86" t="s">
        <v>127</v>
      </c>
      <c r="C61" s="87">
        <v>1500</v>
      </c>
      <c r="D61" s="88" t="s">
        <v>71</v>
      </c>
      <c r="E61" s="85"/>
      <c r="F61" s="85"/>
      <c r="G61" s="84">
        <v>0</v>
      </c>
      <c r="H61" s="84">
        <f t="shared" si="0"/>
        <v>0</v>
      </c>
    </row>
    <row r="62" spans="1:8" ht="24" customHeight="1">
      <c r="A62" s="80">
        <v>55</v>
      </c>
      <c r="B62" s="86" t="s">
        <v>128</v>
      </c>
      <c r="C62" s="87">
        <v>300</v>
      </c>
      <c r="D62" s="88" t="s">
        <v>80</v>
      </c>
      <c r="E62" s="85"/>
      <c r="F62" s="85"/>
      <c r="G62" s="84">
        <v>0</v>
      </c>
      <c r="H62" s="84">
        <f t="shared" si="0"/>
        <v>0</v>
      </c>
    </row>
    <row r="63" spans="1:8" ht="24" customHeight="1">
      <c r="A63" s="80">
        <v>56</v>
      </c>
      <c r="B63" s="86" t="s">
        <v>129</v>
      </c>
      <c r="C63" s="87">
        <v>600</v>
      </c>
      <c r="D63" s="88" t="s">
        <v>80</v>
      </c>
      <c r="E63" s="85"/>
      <c r="F63" s="85"/>
      <c r="G63" s="84">
        <v>0</v>
      </c>
      <c r="H63" s="84">
        <f t="shared" si="0"/>
        <v>0</v>
      </c>
    </row>
    <row r="64" spans="1:8" ht="24" customHeight="1">
      <c r="A64" s="80">
        <v>57</v>
      </c>
      <c r="B64" s="86" t="s">
        <v>130</v>
      </c>
      <c r="C64" s="87">
        <v>160</v>
      </c>
      <c r="D64" s="88" t="s">
        <v>80</v>
      </c>
      <c r="E64" s="85"/>
      <c r="F64" s="85"/>
      <c r="G64" s="84">
        <v>0</v>
      </c>
      <c r="H64" s="84">
        <f t="shared" si="0"/>
        <v>0</v>
      </c>
    </row>
    <row r="65" spans="1:8" ht="24" customHeight="1">
      <c r="A65" s="80">
        <v>58</v>
      </c>
      <c r="B65" s="86" t="s">
        <v>131</v>
      </c>
      <c r="C65" s="87">
        <v>400</v>
      </c>
      <c r="D65" s="88" t="s">
        <v>71</v>
      </c>
      <c r="E65" s="85"/>
      <c r="F65" s="85"/>
      <c r="G65" s="84">
        <v>0</v>
      </c>
      <c r="H65" s="84">
        <f t="shared" si="0"/>
        <v>0</v>
      </c>
    </row>
    <row r="66" spans="1:8" ht="24" customHeight="1">
      <c r="A66" s="80">
        <v>59</v>
      </c>
      <c r="B66" s="86" t="s">
        <v>132</v>
      </c>
      <c r="C66" s="87">
        <v>800</v>
      </c>
      <c r="D66" s="88" t="s">
        <v>71</v>
      </c>
      <c r="E66" s="85"/>
      <c r="F66" s="85"/>
      <c r="G66" s="84">
        <v>0</v>
      </c>
      <c r="H66" s="84">
        <f t="shared" si="0"/>
        <v>0</v>
      </c>
    </row>
    <row r="67" spans="1:8" ht="24" customHeight="1">
      <c r="A67" s="80">
        <v>60</v>
      </c>
      <c r="B67" s="86" t="s">
        <v>133</v>
      </c>
      <c r="C67" s="87">
        <v>50</v>
      </c>
      <c r="D67" s="88" t="s">
        <v>71</v>
      </c>
      <c r="E67" s="85"/>
      <c r="F67" s="85"/>
      <c r="G67" s="84">
        <v>0</v>
      </c>
      <c r="H67" s="84">
        <f t="shared" si="0"/>
        <v>0</v>
      </c>
    </row>
    <row r="68" spans="1:8" ht="24" customHeight="1">
      <c r="A68" s="80">
        <v>61</v>
      </c>
      <c r="B68" s="86" t="s">
        <v>134</v>
      </c>
      <c r="C68" s="87">
        <v>30000</v>
      </c>
      <c r="D68" s="88" t="s">
        <v>71</v>
      </c>
      <c r="E68" s="85"/>
      <c r="F68" s="85"/>
      <c r="G68" s="84">
        <v>0</v>
      </c>
      <c r="H68" s="84">
        <f t="shared" si="0"/>
        <v>0</v>
      </c>
    </row>
    <row r="69" spans="1:8" ht="24" customHeight="1">
      <c r="A69" s="80">
        <v>62</v>
      </c>
      <c r="B69" s="86" t="s">
        <v>135</v>
      </c>
      <c r="C69" s="87">
        <v>5000</v>
      </c>
      <c r="D69" s="88" t="s">
        <v>71</v>
      </c>
      <c r="E69" s="85"/>
      <c r="F69" s="85"/>
      <c r="G69" s="84">
        <v>0</v>
      </c>
      <c r="H69" s="84">
        <f t="shared" si="0"/>
        <v>0</v>
      </c>
    </row>
    <row r="70" spans="1:8" ht="24" customHeight="1">
      <c r="A70" s="80">
        <v>63</v>
      </c>
      <c r="B70" s="86" t="s">
        <v>136</v>
      </c>
      <c r="C70" s="87">
        <v>500</v>
      </c>
      <c r="D70" s="88" t="s">
        <v>71</v>
      </c>
      <c r="E70" s="85"/>
      <c r="F70" s="85"/>
      <c r="G70" s="84">
        <v>0</v>
      </c>
      <c r="H70" s="84">
        <f t="shared" si="0"/>
        <v>0</v>
      </c>
    </row>
    <row r="71" spans="1:8" ht="24" customHeight="1">
      <c r="A71" s="80">
        <v>64</v>
      </c>
      <c r="B71" s="86" t="s">
        <v>137</v>
      </c>
      <c r="C71" s="87">
        <v>600</v>
      </c>
      <c r="D71" s="88" t="s">
        <v>71</v>
      </c>
      <c r="E71" s="85"/>
      <c r="F71" s="85"/>
      <c r="G71" s="84">
        <v>0</v>
      </c>
      <c r="H71" s="84">
        <f t="shared" si="0"/>
        <v>0</v>
      </c>
    </row>
    <row r="72" spans="1:8" ht="24" customHeight="1">
      <c r="A72" s="80">
        <v>65</v>
      </c>
      <c r="B72" s="86" t="s">
        <v>138</v>
      </c>
      <c r="C72" s="87">
        <v>1000</v>
      </c>
      <c r="D72" s="88" t="s">
        <v>71</v>
      </c>
      <c r="E72" s="85"/>
      <c r="F72" s="85"/>
      <c r="G72" s="84">
        <v>0</v>
      </c>
      <c r="H72" s="84">
        <f t="shared" si="0"/>
        <v>0</v>
      </c>
    </row>
    <row r="73" spans="1:8" ht="24" customHeight="1">
      <c r="A73" s="80">
        <v>66</v>
      </c>
      <c r="B73" s="86" t="s">
        <v>139</v>
      </c>
      <c r="C73" s="87">
        <v>200</v>
      </c>
      <c r="D73" s="88" t="s">
        <v>71</v>
      </c>
      <c r="E73" s="85"/>
      <c r="F73" s="85"/>
      <c r="G73" s="84">
        <v>0</v>
      </c>
      <c r="H73" s="84">
        <f aca="true" t="shared" si="1" ref="H73:H80">ROUND(ROUND(C73,2)*ROUND(G73,2),2)</f>
        <v>0</v>
      </c>
    </row>
    <row r="74" spans="1:8" ht="24" customHeight="1">
      <c r="A74" s="80">
        <v>67</v>
      </c>
      <c r="B74" s="86" t="s">
        <v>140</v>
      </c>
      <c r="C74" s="87">
        <v>200</v>
      </c>
      <c r="D74" s="88" t="s">
        <v>71</v>
      </c>
      <c r="E74" s="85"/>
      <c r="F74" s="85"/>
      <c r="G74" s="84">
        <v>0</v>
      </c>
      <c r="H74" s="84">
        <f t="shared" si="1"/>
        <v>0</v>
      </c>
    </row>
    <row r="75" spans="1:8" ht="24" customHeight="1">
      <c r="A75" s="80">
        <v>68</v>
      </c>
      <c r="B75" s="86" t="s">
        <v>141</v>
      </c>
      <c r="C75" s="87">
        <v>200</v>
      </c>
      <c r="D75" s="88" t="s">
        <v>71</v>
      </c>
      <c r="E75" s="85"/>
      <c r="F75" s="85"/>
      <c r="G75" s="84">
        <v>0</v>
      </c>
      <c r="H75" s="84">
        <f t="shared" si="1"/>
        <v>0</v>
      </c>
    </row>
    <row r="76" spans="1:8" ht="24" customHeight="1">
      <c r="A76" s="80">
        <v>69</v>
      </c>
      <c r="B76" s="86" t="s">
        <v>142</v>
      </c>
      <c r="C76" s="87">
        <v>200</v>
      </c>
      <c r="D76" s="88" t="s">
        <v>71</v>
      </c>
      <c r="E76" s="85"/>
      <c r="F76" s="85"/>
      <c r="G76" s="84">
        <v>0</v>
      </c>
      <c r="H76" s="84">
        <f t="shared" si="1"/>
        <v>0</v>
      </c>
    </row>
    <row r="77" spans="1:8" ht="24" customHeight="1">
      <c r="A77" s="80">
        <v>70</v>
      </c>
      <c r="B77" s="86" t="s">
        <v>143</v>
      </c>
      <c r="C77" s="87">
        <v>30</v>
      </c>
      <c r="D77" s="88" t="s">
        <v>71</v>
      </c>
      <c r="E77" s="85"/>
      <c r="F77" s="85"/>
      <c r="G77" s="84">
        <v>0</v>
      </c>
      <c r="H77" s="84">
        <f t="shared" si="1"/>
        <v>0</v>
      </c>
    </row>
    <row r="78" spans="1:8" ht="24" customHeight="1">
      <c r="A78" s="80">
        <v>71</v>
      </c>
      <c r="B78" s="86" t="s">
        <v>144</v>
      </c>
      <c r="C78" s="87">
        <v>400</v>
      </c>
      <c r="D78" s="88" t="s">
        <v>71</v>
      </c>
      <c r="E78" s="85"/>
      <c r="F78" s="85"/>
      <c r="G78" s="84">
        <v>0</v>
      </c>
      <c r="H78" s="84">
        <f t="shared" si="1"/>
        <v>0</v>
      </c>
    </row>
    <row r="79" spans="1:8" ht="24" customHeight="1">
      <c r="A79" s="80">
        <v>72</v>
      </c>
      <c r="B79" s="86" t="s">
        <v>145</v>
      </c>
      <c r="C79" s="87">
        <v>3000</v>
      </c>
      <c r="D79" s="88" t="s">
        <v>80</v>
      </c>
      <c r="E79" s="85"/>
      <c r="F79" s="85"/>
      <c r="G79" s="84">
        <v>0</v>
      </c>
      <c r="H79" s="84">
        <f t="shared" si="1"/>
        <v>0</v>
      </c>
    </row>
    <row r="80" spans="1:8" ht="24" customHeight="1">
      <c r="A80" s="80">
        <v>73</v>
      </c>
      <c r="B80" s="86" t="s">
        <v>146</v>
      </c>
      <c r="C80" s="87">
        <v>10000</v>
      </c>
      <c r="D80" s="88" t="s">
        <v>147</v>
      </c>
      <c r="E80" s="85"/>
      <c r="F80" s="85"/>
      <c r="G80" s="97">
        <v>0</v>
      </c>
      <c r="H80" s="89">
        <f t="shared" si="1"/>
        <v>0</v>
      </c>
    </row>
    <row r="81" spans="1:8" ht="12.75">
      <c r="A81" s="34"/>
      <c r="B81" s="35"/>
      <c r="C81" s="36"/>
      <c r="D81" s="34"/>
      <c r="E81" s="34"/>
      <c r="F81" s="34"/>
      <c r="G81" s="22"/>
      <c r="H81" s="22"/>
    </row>
    <row r="82" spans="2:8" ht="14.25" customHeight="1">
      <c r="B82" s="113"/>
      <c r="C82" s="113"/>
      <c r="D82" s="113"/>
      <c r="E82" s="113"/>
      <c r="F82" s="113"/>
      <c r="G82" s="113"/>
      <c r="H82" s="113"/>
    </row>
    <row r="83" spans="1:6" ht="32.25" customHeight="1">
      <c r="A83" s="114" t="s">
        <v>63</v>
      </c>
      <c r="B83" s="114"/>
      <c r="C83" s="114"/>
      <c r="D83" s="114"/>
      <c r="E83" s="114"/>
      <c r="F83" s="114"/>
    </row>
  </sheetData>
  <sheetProtection/>
  <mergeCells count="4">
    <mergeCell ref="A1:B1"/>
    <mergeCell ref="G1:H1"/>
    <mergeCell ref="B82:H82"/>
    <mergeCell ref="A83:F83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C2" sqref="C2"/>
    </sheetView>
  </sheetViews>
  <sheetFormatPr defaultColWidth="9.625" defaultRowHeight="14.25"/>
  <cols>
    <col min="1" max="1" width="5.75390625" style="62" customWidth="1"/>
    <col min="2" max="2" width="57.75390625" style="42" customWidth="1"/>
    <col min="3" max="3" width="10.125" style="63" customWidth="1"/>
    <col min="4" max="4" width="7.625" style="64" customWidth="1"/>
    <col min="5" max="5" width="16.50390625" style="64" customWidth="1"/>
    <col min="6" max="6" width="12.50390625" style="64" customWidth="1"/>
    <col min="7" max="7" width="13.00390625" style="42" customWidth="1"/>
    <col min="8" max="8" width="14.875" style="42" customWidth="1"/>
    <col min="9" max="10" width="15.125" style="42" customWidth="1"/>
    <col min="11" max="16384" width="9.625" style="42" customWidth="1"/>
  </cols>
  <sheetData>
    <row r="1" spans="1:8" ht="14.25" customHeight="1">
      <c r="A1" s="115" t="str">
        <f>formularz_oferty!C4</f>
        <v>DFP.271.3.2022.ADB</v>
      </c>
      <c r="B1" s="115"/>
      <c r="C1" s="40"/>
      <c r="D1" s="41"/>
      <c r="E1" s="41"/>
      <c r="F1" s="41"/>
      <c r="G1" s="116" t="s">
        <v>53</v>
      </c>
      <c r="H1" s="116"/>
    </row>
    <row r="2" spans="1:8" ht="11.25" customHeight="1">
      <c r="A2" s="43"/>
      <c r="B2" s="44" t="s">
        <v>46</v>
      </c>
      <c r="C2" s="45">
        <v>2</v>
      </c>
      <c r="D2" s="41"/>
      <c r="E2" s="46" t="s">
        <v>47</v>
      </c>
      <c r="F2" s="41"/>
      <c r="G2" s="116"/>
      <c r="H2" s="116"/>
    </row>
    <row r="3" spans="1:8" ht="12.75">
      <c r="A3" s="43"/>
      <c r="B3" s="44"/>
      <c r="C3" s="40"/>
      <c r="D3" s="41"/>
      <c r="E3" s="41"/>
      <c r="F3" s="41"/>
      <c r="G3" s="46"/>
      <c r="H3" s="44"/>
    </row>
    <row r="4" spans="1:8" ht="12.75">
      <c r="A4" s="47"/>
      <c r="B4" s="48"/>
      <c r="C4" s="40"/>
      <c r="D4" s="41"/>
      <c r="E4" s="41"/>
      <c r="F4" s="41"/>
      <c r="G4" s="49"/>
      <c r="H4" s="49"/>
    </row>
    <row r="5" spans="1:6" ht="12.75">
      <c r="A5" s="50"/>
      <c r="B5" s="51"/>
      <c r="C5" s="52"/>
      <c r="D5" s="53"/>
      <c r="E5" s="54" t="s">
        <v>62</v>
      </c>
      <c r="F5" s="55">
        <f>SUM(H8:H24)</f>
        <v>0</v>
      </c>
    </row>
    <row r="6" spans="1:8" ht="12.75">
      <c r="A6" s="34"/>
      <c r="B6" s="51"/>
      <c r="C6" s="52"/>
      <c r="D6" s="53"/>
      <c r="E6" s="53"/>
      <c r="F6" s="53"/>
      <c r="G6" s="56"/>
      <c r="H6" s="56"/>
    </row>
    <row r="7" spans="1:8" ht="48" customHeight="1">
      <c r="A7" s="31" t="s">
        <v>48</v>
      </c>
      <c r="B7" s="31" t="s">
        <v>49</v>
      </c>
      <c r="C7" s="57" t="s">
        <v>54</v>
      </c>
      <c r="D7" s="33" t="s">
        <v>51</v>
      </c>
      <c r="E7" s="33" t="s">
        <v>52</v>
      </c>
      <c r="F7" s="33" t="s">
        <v>69</v>
      </c>
      <c r="G7" s="31" t="s">
        <v>67</v>
      </c>
      <c r="H7" s="31" t="s">
        <v>68</v>
      </c>
    </row>
    <row r="8" spans="1:8" ht="34.5" customHeight="1">
      <c r="A8" s="82">
        <v>1</v>
      </c>
      <c r="B8" s="93" t="s">
        <v>148</v>
      </c>
      <c r="C8" s="87">
        <v>4000</v>
      </c>
      <c r="D8" s="88" t="s">
        <v>71</v>
      </c>
      <c r="E8" s="90"/>
      <c r="F8" s="90"/>
      <c r="G8" s="91">
        <v>0</v>
      </c>
      <c r="H8" s="91">
        <f>ROUND(ROUND(C8,2)*ROUND(G8,2),2)</f>
        <v>0</v>
      </c>
    </row>
    <row r="9" spans="1:8" ht="34.5" customHeight="1">
      <c r="A9" s="80">
        <v>2</v>
      </c>
      <c r="B9" s="93" t="s">
        <v>149</v>
      </c>
      <c r="C9" s="87">
        <v>10000</v>
      </c>
      <c r="D9" s="88" t="s">
        <v>71</v>
      </c>
      <c r="E9" s="92"/>
      <c r="F9" s="92"/>
      <c r="G9" s="91">
        <v>0</v>
      </c>
      <c r="H9" s="91">
        <f aca="true" t="shared" si="0" ref="H9:H24">ROUND(ROUND(C9,2)*ROUND(G9,2),2)</f>
        <v>0</v>
      </c>
    </row>
    <row r="10" spans="1:8" ht="34.5" customHeight="1">
      <c r="A10" s="80">
        <v>3</v>
      </c>
      <c r="B10" s="93" t="s">
        <v>150</v>
      </c>
      <c r="C10" s="88">
        <v>15</v>
      </c>
      <c r="D10" s="88" t="s">
        <v>71</v>
      </c>
      <c r="E10" s="92"/>
      <c r="F10" s="92"/>
      <c r="G10" s="91">
        <v>0</v>
      </c>
      <c r="H10" s="91">
        <f t="shared" si="0"/>
        <v>0</v>
      </c>
    </row>
    <row r="11" spans="1:8" ht="34.5" customHeight="1">
      <c r="A11" s="80">
        <v>4</v>
      </c>
      <c r="B11" s="93" t="s">
        <v>151</v>
      </c>
      <c r="C11" s="87">
        <v>1000</v>
      </c>
      <c r="D11" s="88" t="s">
        <v>71</v>
      </c>
      <c r="E11" s="92"/>
      <c r="F11" s="92"/>
      <c r="G11" s="91">
        <v>0</v>
      </c>
      <c r="H11" s="91">
        <f t="shared" si="0"/>
        <v>0</v>
      </c>
    </row>
    <row r="12" spans="1:8" ht="34.5" customHeight="1">
      <c r="A12" s="80">
        <v>5</v>
      </c>
      <c r="B12" s="93" t="s">
        <v>152</v>
      </c>
      <c r="C12" s="88">
        <v>100</v>
      </c>
      <c r="D12" s="88" t="s">
        <v>71</v>
      </c>
      <c r="E12" s="92"/>
      <c r="F12" s="92"/>
      <c r="G12" s="91">
        <v>0</v>
      </c>
      <c r="H12" s="91">
        <f t="shared" si="0"/>
        <v>0</v>
      </c>
    </row>
    <row r="13" spans="1:8" ht="34.5" customHeight="1">
      <c r="A13" s="80">
        <v>6</v>
      </c>
      <c r="B13" s="93" t="s">
        <v>153</v>
      </c>
      <c r="C13" s="88">
        <v>300</v>
      </c>
      <c r="D13" s="88" t="s">
        <v>71</v>
      </c>
      <c r="E13" s="92"/>
      <c r="F13" s="92"/>
      <c r="G13" s="91">
        <v>0</v>
      </c>
      <c r="H13" s="91">
        <f t="shared" si="0"/>
        <v>0</v>
      </c>
    </row>
    <row r="14" spans="1:8" ht="34.5" customHeight="1">
      <c r="A14" s="80">
        <v>7</v>
      </c>
      <c r="B14" s="93" t="s">
        <v>154</v>
      </c>
      <c r="C14" s="87">
        <v>300</v>
      </c>
      <c r="D14" s="88" t="s">
        <v>71</v>
      </c>
      <c r="E14" s="92"/>
      <c r="F14" s="92"/>
      <c r="G14" s="91">
        <v>0</v>
      </c>
      <c r="H14" s="91">
        <f t="shared" si="0"/>
        <v>0</v>
      </c>
    </row>
    <row r="15" spans="1:8" ht="34.5" customHeight="1">
      <c r="A15" s="80">
        <v>8</v>
      </c>
      <c r="B15" s="93" t="s">
        <v>155</v>
      </c>
      <c r="C15" s="88">
        <v>150</v>
      </c>
      <c r="D15" s="88" t="s">
        <v>71</v>
      </c>
      <c r="E15" s="92"/>
      <c r="F15" s="92"/>
      <c r="G15" s="91">
        <v>0</v>
      </c>
      <c r="H15" s="91">
        <f t="shared" si="0"/>
        <v>0</v>
      </c>
    </row>
    <row r="16" spans="1:8" ht="34.5" customHeight="1">
      <c r="A16" s="80">
        <v>9</v>
      </c>
      <c r="B16" s="93" t="s">
        <v>156</v>
      </c>
      <c r="C16" s="88">
        <v>30</v>
      </c>
      <c r="D16" s="88" t="s">
        <v>71</v>
      </c>
      <c r="E16" s="92"/>
      <c r="F16" s="92"/>
      <c r="G16" s="91">
        <v>0</v>
      </c>
      <c r="H16" s="91">
        <f t="shared" si="0"/>
        <v>0</v>
      </c>
    </row>
    <row r="17" spans="1:8" ht="34.5" customHeight="1">
      <c r="A17" s="80">
        <v>10</v>
      </c>
      <c r="B17" s="94" t="s">
        <v>157</v>
      </c>
      <c r="C17" s="88">
        <v>20</v>
      </c>
      <c r="D17" s="88" t="s">
        <v>71</v>
      </c>
      <c r="E17" s="92"/>
      <c r="F17" s="92"/>
      <c r="G17" s="91">
        <v>0</v>
      </c>
      <c r="H17" s="91">
        <f t="shared" si="0"/>
        <v>0</v>
      </c>
    </row>
    <row r="18" spans="1:8" ht="34.5" customHeight="1">
      <c r="A18" s="80">
        <v>11</v>
      </c>
      <c r="B18" s="93" t="s">
        <v>158</v>
      </c>
      <c r="C18" s="88">
        <v>200</v>
      </c>
      <c r="D18" s="88" t="s">
        <v>71</v>
      </c>
      <c r="E18" s="92"/>
      <c r="F18" s="92"/>
      <c r="G18" s="91">
        <v>0</v>
      </c>
      <c r="H18" s="91">
        <f t="shared" si="0"/>
        <v>0</v>
      </c>
    </row>
    <row r="19" spans="1:8" ht="34.5" customHeight="1">
      <c r="A19" s="80">
        <v>12</v>
      </c>
      <c r="B19" s="93" t="s">
        <v>159</v>
      </c>
      <c r="C19" s="88">
        <v>100</v>
      </c>
      <c r="D19" s="88" t="s">
        <v>71</v>
      </c>
      <c r="E19" s="92"/>
      <c r="F19" s="92"/>
      <c r="G19" s="91">
        <v>0</v>
      </c>
      <c r="H19" s="91">
        <f t="shared" si="0"/>
        <v>0</v>
      </c>
    </row>
    <row r="20" spans="1:8" ht="222" customHeight="1">
      <c r="A20" s="80">
        <v>13</v>
      </c>
      <c r="B20" s="93" t="s">
        <v>160</v>
      </c>
      <c r="C20" s="87">
        <v>20000</v>
      </c>
      <c r="D20" s="87" t="s">
        <v>71</v>
      </c>
      <c r="E20" s="92"/>
      <c r="F20" s="92"/>
      <c r="G20" s="91">
        <v>0</v>
      </c>
      <c r="H20" s="91">
        <f t="shared" si="0"/>
        <v>0</v>
      </c>
    </row>
    <row r="21" spans="1:8" ht="141" customHeight="1">
      <c r="A21" s="80">
        <v>14</v>
      </c>
      <c r="B21" s="93" t="s">
        <v>161</v>
      </c>
      <c r="C21" s="87">
        <v>50000</v>
      </c>
      <c r="D21" s="88" t="s">
        <v>71</v>
      </c>
      <c r="E21" s="92"/>
      <c r="F21" s="92"/>
      <c r="G21" s="91">
        <v>0</v>
      </c>
      <c r="H21" s="91">
        <f t="shared" si="0"/>
        <v>0</v>
      </c>
    </row>
    <row r="22" spans="1:8" ht="138.75" customHeight="1">
      <c r="A22" s="80">
        <v>15</v>
      </c>
      <c r="B22" s="93" t="s">
        <v>162</v>
      </c>
      <c r="C22" s="87">
        <v>1000</v>
      </c>
      <c r="D22" s="88" t="s">
        <v>71</v>
      </c>
      <c r="E22" s="92"/>
      <c r="F22" s="92"/>
      <c r="G22" s="91">
        <v>0</v>
      </c>
      <c r="H22" s="91">
        <f t="shared" si="0"/>
        <v>0</v>
      </c>
    </row>
    <row r="23" spans="1:8" ht="211.5" customHeight="1">
      <c r="A23" s="80">
        <v>16</v>
      </c>
      <c r="B23" s="93" t="s">
        <v>163</v>
      </c>
      <c r="C23" s="87">
        <v>50000</v>
      </c>
      <c r="D23" s="88" t="s">
        <v>71</v>
      </c>
      <c r="E23" s="92"/>
      <c r="F23" s="92"/>
      <c r="G23" s="91">
        <v>0</v>
      </c>
      <c r="H23" s="91">
        <f t="shared" si="0"/>
        <v>0</v>
      </c>
    </row>
    <row r="24" spans="1:8" ht="34.5" customHeight="1">
      <c r="A24" s="80">
        <v>17</v>
      </c>
      <c r="B24" s="93" t="s">
        <v>164</v>
      </c>
      <c r="C24" s="87">
        <v>50000</v>
      </c>
      <c r="D24" s="88" t="s">
        <v>71</v>
      </c>
      <c r="E24" s="92"/>
      <c r="F24" s="92"/>
      <c r="G24" s="95">
        <v>0</v>
      </c>
      <c r="H24" s="96">
        <f t="shared" si="0"/>
        <v>0</v>
      </c>
    </row>
    <row r="25" spans="1:8" ht="14.25">
      <c r="A25" s="34"/>
      <c r="B25" s="51"/>
      <c r="C25" s="52"/>
      <c r="D25" s="53"/>
      <c r="E25" s="53"/>
      <c r="F25" s="53"/>
      <c r="G25" s="56"/>
      <c r="H25" s="56"/>
    </row>
    <row r="26" spans="1:8" ht="14.25">
      <c r="A26" s="58"/>
      <c r="B26" s="59"/>
      <c r="C26" s="60"/>
      <c r="D26" s="61"/>
      <c r="E26" s="61"/>
      <c r="F26" s="61"/>
      <c r="G26" s="59"/>
      <c r="H26" s="59"/>
    </row>
    <row r="27" spans="2:7" ht="12.75" customHeight="1">
      <c r="B27" s="114" t="s">
        <v>63</v>
      </c>
      <c r="C27" s="114"/>
      <c r="D27" s="114"/>
      <c r="E27" s="114"/>
      <c r="F27" s="81"/>
      <c r="G27" s="81"/>
    </row>
  </sheetData>
  <sheetProtection/>
  <mergeCells count="3">
    <mergeCell ref="A1:B1"/>
    <mergeCell ref="G1:H2"/>
    <mergeCell ref="B27:E27"/>
  </mergeCells>
  <printOptions/>
  <pageMargins left="0.7000000000000001" right="0.7000000000000001" top="1.1437007874015752" bottom="1.1437007874015752" header="0.7500000000000001" footer="0.7500000000000001"/>
  <pageSetup fitToHeight="0" fitToWidth="0" orientation="landscape" paperSize="9" scale="7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C3" sqref="C3"/>
    </sheetView>
  </sheetViews>
  <sheetFormatPr defaultColWidth="9.625" defaultRowHeight="14.25"/>
  <cols>
    <col min="1" max="1" width="5.75390625" style="62" customWidth="1"/>
    <col min="2" max="2" width="61.125" style="66" customWidth="1"/>
    <col min="3" max="3" width="8.25390625" style="75" customWidth="1"/>
    <col min="4" max="4" width="7.25390625" style="62" customWidth="1"/>
    <col min="5" max="5" width="17.625" style="66" customWidth="1"/>
    <col min="6" max="6" width="13.875" style="66" customWidth="1"/>
    <col min="7" max="7" width="13.625" style="66" customWidth="1"/>
    <col min="8" max="8" width="12.75390625" style="66" customWidth="1"/>
    <col min="9" max="10" width="15.125" style="66" customWidth="1"/>
    <col min="11" max="16384" width="9.625" style="66" customWidth="1"/>
  </cols>
  <sheetData>
    <row r="1" spans="1:10" s="67" customFormat="1" ht="12" customHeight="1">
      <c r="A1" s="115" t="str">
        <f>formularz_oferty!C4</f>
        <v>DFP.271.3.2022.ADB</v>
      </c>
      <c r="B1" s="115"/>
      <c r="C1" s="65"/>
      <c r="D1" s="43"/>
      <c r="E1" s="103"/>
      <c r="F1" s="103"/>
      <c r="G1" s="117" t="s">
        <v>45</v>
      </c>
      <c r="H1" s="117"/>
      <c r="I1" s="66"/>
      <c r="J1" s="66"/>
    </row>
    <row r="2" spans="1:10" s="67" customFormat="1" ht="12.75">
      <c r="A2" s="43"/>
      <c r="B2" s="39"/>
      <c r="C2" s="65"/>
      <c r="D2" s="43"/>
      <c r="E2" s="39"/>
      <c r="F2" s="39"/>
      <c r="G2" s="117"/>
      <c r="H2" s="117"/>
      <c r="I2" s="66"/>
      <c r="J2" s="66"/>
    </row>
    <row r="3" spans="1:10" s="67" customFormat="1" ht="14.25" customHeight="1">
      <c r="A3" s="43"/>
      <c r="B3" s="68" t="s">
        <v>46</v>
      </c>
      <c r="C3" s="69">
        <v>3</v>
      </c>
      <c r="D3" s="43"/>
      <c r="E3" s="68" t="s">
        <v>47</v>
      </c>
      <c r="F3" s="68"/>
      <c r="G3" s="39"/>
      <c r="H3" s="39"/>
      <c r="I3" s="66"/>
      <c r="J3" s="66"/>
    </row>
    <row r="4" spans="1:10" s="67" customFormat="1" ht="12.75">
      <c r="A4" s="43"/>
      <c r="B4" s="68"/>
      <c r="C4" s="65"/>
      <c r="D4" s="43"/>
      <c r="E4" s="68"/>
      <c r="F4" s="68"/>
      <c r="G4" s="39"/>
      <c r="H4" s="39"/>
      <c r="I4" s="66"/>
      <c r="J4" s="66"/>
    </row>
    <row r="5" spans="1:10" s="67" customFormat="1" ht="12.75">
      <c r="A5" s="50"/>
      <c r="B5" s="35"/>
      <c r="C5" s="36"/>
      <c r="D5" s="34"/>
      <c r="E5" s="70" t="s">
        <v>62</v>
      </c>
      <c r="F5" s="71">
        <f>SUM(H8:H38)</f>
        <v>0</v>
      </c>
      <c r="G5" s="22"/>
      <c r="H5" s="22"/>
      <c r="I5" s="66"/>
      <c r="J5" s="66"/>
    </row>
    <row r="6" spans="1:10" s="67" customFormat="1" ht="12.75">
      <c r="A6" s="34"/>
      <c r="B6" s="35"/>
      <c r="C6" s="36"/>
      <c r="D6" s="34"/>
      <c r="E6" s="22"/>
      <c r="F6" s="22"/>
      <c r="G6" s="22"/>
      <c r="H6" s="22"/>
      <c r="I6" s="66"/>
      <c r="J6" s="66"/>
    </row>
    <row r="7" spans="1:8" s="74" customFormat="1" ht="36.75" customHeight="1">
      <c r="A7" s="31" t="s">
        <v>48</v>
      </c>
      <c r="B7" s="31" t="s">
        <v>49</v>
      </c>
      <c r="C7" s="72" t="s">
        <v>55</v>
      </c>
      <c r="D7" s="73" t="s">
        <v>51</v>
      </c>
      <c r="E7" s="73" t="s">
        <v>52</v>
      </c>
      <c r="F7" s="73" t="s">
        <v>69</v>
      </c>
      <c r="G7" s="73" t="s">
        <v>67</v>
      </c>
      <c r="H7" s="73" t="s">
        <v>68</v>
      </c>
    </row>
    <row r="8" spans="1:8" s="74" customFormat="1" ht="22.5" customHeight="1">
      <c r="A8" s="79">
        <v>1</v>
      </c>
      <c r="B8" s="100" t="s">
        <v>165</v>
      </c>
      <c r="C8" s="87">
        <v>15000</v>
      </c>
      <c r="D8" s="88" t="s">
        <v>166</v>
      </c>
      <c r="E8" s="76"/>
      <c r="F8" s="76"/>
      <c r="G8" s="84">
        <v>0</v>
      </c>
      <c r="H8" s="77">
        <f>ROUND(C8,2)*ROUND(G8,2)</f>
        <v>0</v>
      </c>
    </row>
    <row r="9" spans="1:8" s="74" customFormat="1" ht="22.5" customHeight="1">
      <c r="A9" s="98">
        <v>2</v>
      </c>
      <c r="B9" s="100" t="s">
        <v>167</v>
      </c>
      <c r="C9" s="88">
        <v>50</v>
      </c>
      <c r="D9" s="88" t="s">
        <v>166</v>
      </c>
      <c r="E9" s="99"/>
      <c r="F9" s="99"/>
      <c r="G9" s="84">
        <v>0</v>
      </c>
      <c r="H9" s="77">
        <f aca="true" t="shared" si="0" ref="H9:H38">ROUND(C9,2)*ROUND(G9,2)</f>
        <v>0</v>
      </c>
    </row>
    <row r="10" spans="1:8" s="74" customFormat="1" ht="22.5" customHeight="1">
      <c r="A10" s="98">
        <v>3</v>
      </c>
      <c r="B10" s="100" t="s">
        <v>168</v>
      </c>
      <c r="C10" s="88">
        <v>25</v>
      </c>
      <c r="D10" s="88" t="s">
        <v>166</v>
      </c>
      <c r="E10" s="99"/>
      <c r="F10" s="99"/>
      <c r="G10" s="84">
        <v>0</v>
      </c>
      <c r="H10" s="77">
        <f t="shared" si="0"/>
        <v>0</v>
      </c>
    </row>
    <row r="11" spans="1:8" s="74" customFormat="1" ht="22.5" customHeight="1">
      <c r="A11" s="98">
        <v>4</v>
      </c>
      <c r="B11" s="100" t="s">
        <v>169</v>
      </c>
      <c r="C11" s="88">
        <v>100</v>
      </c>
      <c r="D11" s="88" t="s">
        <v>166</v>
      </c>
      <c r="E11" s="99"/>
      <c r="F11" s="99"/>
      <c r="G11" s="84">
        <v>0</v>
      </c>
      <c r="H11" s="77">
        <f t="shared" si="0"/>
        <v>0</v>
      </c>
    </row>
    <row r="12" spans="1:8" s="74" customFormat="1" ht="22.5" customHeight="1">
      <c r="A12" s="98">
        <v>5</v>
      </c>
      <c r="B12" s="100" t="s">
        <v>170</v>
      </c>
      <c r="C12" s="87">
        <v>20</v>
      </c>
      <c r="D12" s="88" t="s">
        <v>108</v>
      </c>
      <c r="E12" s="99"/>
      <c r="F12" s="99"/>
      <c r="G12" s="84">
        <v>0</v>
      </c>
      <c r="H12" s="77">
        <f t="shared" si="0"/>
        <v>0</v>
      </c>
    </row>
    <row r="13" spans="1:8" s="74" customFormat="1" ht="22.5" customHeight="1">
      <c r="A13" s="98">
        <v>6</v>
      </c>
      <c r="B13" s="100" t="s">
        <v>171</v>
      </c>
      <c r="C13" s="88">
        <v>100</v>
      </c>
      <c r="D13" s="88" t="s">
        <v>108</v>
      </c>
      <c r="E13" s="99"/>
      <c r="F13" s="99"/>
      <c r="G13" s="84">
        <v>0</v>
      </c>
      <c r="H13" s="77">
        <f t="shared" si="0"/>
        <v>0</v>
      </c>
    </row>
    <row r="14" spans="1:8" s="74" customFormat="1" ht="22.5" customHeight="1">
      <c r="A14" s="98">
        <v>7</v>
      </c>
      <c r="B14" s="101" t="s">
        <v>172</v>
      </c>
      <c r="C14" s="87">
        <v>200</v>
      </c>
      <c r="D14" s="88" t="s">
        <v>71</v>
      </c>
      <c r="E14" s="99"/>
      <c r="F14" s="99"/>
      <c r="G14" s="84">
        <v>0</v>
      </c>
      <c r="H14" s="77">
        <f t="shared" si="0"/>
        <v>0</v>
      </c>
    </row>
    <row r="15" spans="1:8" s="74" customFormat="1" ht="22.5" customHeight="1">
      <c r="A15" s="98">
        <v>8</v>
      </c>
      <c r="B15" s="101" t="s">
        <v>173</v>
      </c>
      <c r="C15" s="88">
        <v>50</v>
      </c>
      <c r="D15" s="88" t="s">
        <v>71</v>
      </c>
      <c r="E15" s="99"/>
      <c r="F15" s="99"/>
      <c r="G15" s="84">
        <v>0</v>
      </c>
      <c r="H15" s="77">
        <f t="shared" si="0"/>
        <v>0</v>
      </c>
    </row>
    <row r="16" spans="1:8" s="74" customFormat="1" ht="22.5" customHeight="1">
      <c r="A16" s="98">
        <v>9</v>
      </c>
      <c r="B16" s="101" t="s">
        <v>174</v>
      </c>
      <c r="C16" s="87">
        <v>10</v>
      </c>
      <c r="D16" s="88" t="s">
        <v>71</v>
      </c>
      <c r="E16" s="99"/>
      <c r="F16" s="99"/>
      <c r="G16" s="84">
        <v>0</v>
      </c>
      <c r="H16" s="77">
        <f t="shared" si="0"/>
        <v>0</v>
      </c>
    </row>
    <row r="17" spans="1:8" s="74" customFormat="1" ht="22.5" customHeight="1">
      <c r="A17" s="98">
        <v>10</v>
      </c>
      <c r="B17" s="101" t="s">
        <v>175</v>
      </c>
      <c r="C17" s="87">
        <v>100</v>
      </c>
      <c r="D17" s="88" t="s">
        <v>71</v>
      </c>
      <c r="E17" s="99"/>
      <c r="F17" s="99"/>
      <c r="G17" s="84">
        <v>0</v>
      </c>
      <c r="H17" s="77">
        <f t="shared" si="0"/>
        <v>0</v>
      </c>
    </row>
    <row r="18" spans="1:8" s="74" customFormat="1" ht="22.5" customHeight="1">
      <c r="A18" s="98">
        <v>11</v>
      </c>
      <c r="B18" s="100" t="s">
        <v>176</v>
      </c>
      <c r="C18" s="87">
        <v>200</v>
      </c>
      <c r="D18" s="88" t="s">
        <v>71</v>
      </c>
      <c r="E18" s="99"/>
      <c r="F18" s="99"/>
      <c r="G18" s="84">
        <v>0</v>
      </c>
      <c r="H18" s="77">
        <f t="shared" si="0"/>
        <v>0</v>
      </c>
    </row>
    <row r="19" spans="1:8" s="74" customFormat="1" ht="22.5" customHeight="1">
      <c r="A19" s="98">
        <v>12</v>
      </c>
      <c r="B19" s="100" t="s">
        <v>177</v>
      </c>
      <c r="C19" s="88">
        <v>100</v>
      </c>
      <c r="D19" s="88" t="s">
        <v>71</v>
      </c>
      <c r="E19" s="99"/>
      <c r="F19" s="99"/>
      <c r="G19" s="84">
        <v>0</v>
      </c>
      <c r="H19" s="77">
        <f t="shared" si="0"/>
        <v>0</v>
      </c>
    </row>
    <row r="20" spans="1:8" s="74" customFormat="1" ht="22.5" customHeight="1">
      <c r="A20" s="98">
        <v>13</v>
      </c>
      <c r="B20" s="100" t="s">
        <v>178</v>
      </c>
      <c r="C20" s="87">
        <v>200</v>
      </c>
      <c r="D20" s="88" t="s">
        <v>71</v>
      </c>
      <c r="E20" s="99"/>
      <c r="F20" s="99"/>
      <c r="G20" s="84">
        <v>0</v>
      </c>
      <c r="H20" s="77">
        <f t="shared" si="0"/>
        <v>0</v>
      </c>
    </row>
    <row r="21" spans="1:8" s="74" customFormat="1" ht="22.5" customHeight="1">
      <c r="A21" s="98">
        <v>14</v>
      </c>
      <c r="B21" s="100" t="s">
        <v>179</v>
      </c>
      <c r="C21" s="88">
        <v>1200</v>
      </c>
      <c r="D21" s="88" t="s">
        <v>71</v>
      </c>
      <c r="E21" s="99"/>
      <c r="F21" s="99"/>
      <c r="G21" s="84">
        <v>0</v>
      </c>
      <c r="H21" s="77">
        <f t="shared" si="0"/>
        <v>0</v>
      </c>
    </row>
    <row r="22" spans="1:8" s="74" customFormat="1" ht="26.25" customHeight="1">
      <c r="A22" s="98">
        <v>15</v>
      </c>
      <c r="B22" s="101" t="s">
        <v>180</v>
      </c>
      <c r="C22" s="87">
        <v>1500</v>
      </c>
      <c r="D22" s="88" t="s">
        <v>71</v>
      </c>
      <c r="E22" s="99"/>
      <c r="F22" s="99"/>
      <c r="G22" s="84">
        <v>0</v>
      </c>
      <c r="H22" s="77">
        <f t="shared" si="0"/>
        <v>0</v>
      </c>
    </row>
    <row r="23" spans="1:8" s="74" customFormat="1" ht="22.5" customHeight="1">
      <c r="A23" s="98">
        <v>16</v>
      </c>
      <c r="B23" s="101" t="s">
        <v>181</v>
      </c>
      <c r="C23" s="88">
        <v>100</v>
      </c>
      <c r="D23" s="88" t="s">
        <v>71</v>
      </c>
      <c r="E23" s="99"/>
      <c r="F23" s="99"/>
      <c r="G23" s="84">
        <v>0</v>
      </c>
      <c r="H23" s="77">
        <f t="shared" si="0"/>
        <v>0</v>
      </c>
    </row>
    <row r="24" spans="1:8" s="74" customFormat="1" ht="22.5" customHeight="1">
      <c r="A24" s="98">
        <v>17</v>
      </c>
      <c r="B24" s="101" t="s">
        <v>182</v>
      </c>
      <c r="C24" s="87">
        <v>5</v>
      </c>
      <c r="D24" s="88" t="s">
        <v>71</v>
      </c>
      <c r="E24" s="99"/>
      <c r="F24" s="99"/>
      <c r="G24" s="84">
        <v>0</v>
      </c>
      <c r="H24" s="77">
        <f t="shared" si="0"/>
        <v>0</v>
      </c>
    </row>
    <row r="25" spans="1:8" s="74" customFormat="1" ht="22.5" customHeight="1">
      <c r="A25" s="98">
        <v>18</v>
      </c>
      <c r="B25" s="101" t="s">
        <v>183</v>
      </c>
      <c r="C25" s="88">
        <v>5</v>
      </c>
      <c r="D25" s="88" t="s">
        <v>71</v>
      </c>
      <c r="E25" s="99"/>
      <c r="F25" s="99"/>
      <c r="G25" s="84">
        <v>0</v>
      </c>
      <c r="H25" s="77">
        <f t="shared" si="0"/>
        <v>0</v>
      </c>
    </row>
    <row r="26" spans="1:8" s="74" customFormat="1" ht="22.5" customHeight="1">
      <c r="A26" s="98">
        <v>19</v>
      </c>
      <c r="B26" s="101" t="s">
        <v>184</v>
      </c>
      <c r="C26" s="88">
        <v>5</v>
      </c>
      <c r="D26" s="88" t="s">
        <v>71</v>
      </c>
      <c r="E26" s="99"/>
      <c r="F26" s="99"/>
      <c r="G26" s="84">
        <v>0</v>
      </c>
      <c r="H26" s="77">
        <f t="shared" si="0"/>
        <v>0</v>
      </c>
    </row>
    <row r="27" spans="1:8" s="74" customFormat="1" ht="22.5" customHeight="1">
      <c r="A27" s="98">
        <v>20</v>
      </c>
      <c r="B27" s="101" t="s">
        <v>185</v>
      </c>
      <c r="C27" s="87">
        <v>5</v>
      </c>
      <c r="D27" s="88" t="s">
        <v>71</v>
      </c>
      <c r="E27" s="99"/>
      <c r="F27" s="99"/>
      <c r="G27" s="84">
        <v>0</v>
      </c>
      <c r="H27" s="77">
        <f t="shared" si="0"/>
        <v>0</v>
      </c>
    </row>
    <row r="28" spans="1:8" s="74" customFormat="1" ht="22.5" customHeight="1">
      <c r="A28" s="98">
        <v>21</v>
      </c>
      <c r="B28" s="101" t="s">
        <v>186</v>
      </c>
      <c r="C28" s="87">
        <v>100</v>
      </c>
      <c r="D28" s="88" t="s">
        <v>71</v>
      </c>
      <c r="E28" s="99"/>
      <c r="F28" s="99"/>
      <c r="G28" s="84">
        <v>0</v>
      </c>
      <c r="H28" s="77">
        <f t="shared" si="0"/>
        <v>0</v>
      </c>
    </row>
    <row r="29" spans="1:8" s="74" customFormat="1" ht="22.5" customHeight="1">
      <c r="A29" s="98">
        <v>22</v>
      </c>
      <c r="B29" s="101" t="s">
        <v>187</v>
      </c>
      <c r="C29" s="87">
        <v>100</v>
      </c>
      <c r="D29" s="88" t="s">
        <v>71</v>
      </c>
      <c r="E29" s="99"/>
      <c r="F29" s="99"/>
      <c r="G29" s="84">
        <v>0</v>
      </c>
      <c r="H29" s="77">
        <f t="shared" si="0"/>
        <v>0</v>
      </c>
    </row>
    <row r="30" spans="1:8" s="74" customFormat="1" ht="22.5" customHeight="1">
      <c r="A30" s="98">
        <v>23</v>
      </c>
      <c r="B30" s="101" t="s">
        <v>188</v>
      </c>
      <c r="C30" s="87">
        <v>100</v>
      </c>
      <c r="D30" s="88" t="s">
        <v>71</v>
      </c>
      <c r="E30" s="99"/>
      <c r="F30" s="99"/>
      <c r="G30" s="84">
        <v>0</v>
      </c>
      <c r="H30" s="77">
        <f t="shared" si="0"/>
        <v>0</v>
      </c>
    </row>
    <row r="31" spans="1:8" s="74" customFormat="1" ht="22.5" customHeight="1">
      <c r="A31" s="98">
        <v>24</v>
      </c>
      <c r="B31" s="101" t="s">
        <v>189</v>
      </c>
      <c r="C31" s="87">
        <v>200</v>
      </c>
      <c r="D31" s="88" t="s">
        <v>71</v>
      </c>
      <c r="E31" s="99"/>
      <c r="F31" s="99"/>
      <c r="G31" s="84">
        <v>0</v>
      </c>
      <c r="H31" s="77">
        <f t="shared" si="0"/>
        <v>0</v>
      </c>
    </row>
    <row r="32" spans="1:8" s="74" customFormat="1" ht="22.5" customHeight="1">
      <c r="A32" s="98">
        <v>25</v>
      </c>
      <c r="B32" s="101" t="s">
        <v>190</v>
      </c>
      <c r="C32" s="87">
        <v>3000</v>
      </c>
      <c r="D32" s="88" t="s">
        <v>71</v>
      </c>
      <c r="E32" s="99"/>
      <c r="F32" s="99"/>
      <c r="G32" s="84">
        <v>0</v>
      </c>
      <c r="H32" s="77">
        <f t="shared" si="0"/>
        <v>0</v>
      </c>
    </row>
    <row r="33" spans="1:8" s="74" customFormat="1" ht="22.5" customHeight="1">
      <c r="A33" s="98">
        <v>26</v>
      </c>
      <c r="B33" s="101" t="s">
        <v>191</v>
      </c>
      <c r="C33" s="87">
        <v>3000</v>
      </c>
      <c r="D33" s="88" t="s">
        <v>71</v>
      </c>
      <c r="E33" s="99"/>
      <c r="F33" s="99"/>
      <c r="G33" s="84">
        <v>0</v>
      </c>
      <c r="H33" s="77">
        <f t="shared" si="0"/>
        <v>0</v>
      </c>
    </row>
    <row r="34" spans="1:8" s="74" customFormat="1" ht="22.5" customHeight="1">
      <c r="A34" s="98">
        <v>27</v>
      </c>
      <c r="B34" s="101" t="s">
        <v>192</v>
      </c>
      <c r="C34" s="87">
        <v>60</v>
      </c>
      <c r="D34" s="88" t="s">
        <v>71</v>
      </c>
      <c r="E34" s="99"/>
      <c r="F34" s="99"/>
      <c r="G34" s="84">
        <v>0</v>
      </c>
      <c r="H34" s="77">
        <f t="shared" si="0"/>
        <v>0</v>
      </c>
    </row>
    <row r="35" spans="1:8" s="74" customFormat="1" ht="22.5" customHeight="1">
      <c r="A35" s="98">
        <v>28</v>
      </c>
      <c r="B35" s="101" t="s">
        <v>193</v>
      </c>
      <c r="C35" s="87">
        <v>50</v>
      </c>
      <c r="D35" s="88" t="s">
        <v>71</v>
      </c>
      <c r="E35" s="99"/>
      <c r="F35" s="99"/>
      <c r="G35" s="84">
        <v>0</v>
      </c>
      <c r="H35" s="77">
        <f t="shared" si="0"/>
        <v>0</v>
      </c>
    </row>
    <row r="36" spans="1:8" s="74" customFormat="1" ht="22.5" customHeight="1">
      <c r="A36" s="98">
        <v>29</v>
      </c>
      <c r="B36" s="101" t="s">
        <v>194</v>
      </c>
      <c r="C36" s="88">
        <v>3000</v>
      </c>
      <c r="D36" s="88" t="s">
        <v>71</v>
      </c>
      <c r="E36" s="99"/>
      <c r="F36" s="99"/>
      <c r="G36" s="84">
        <v>0</v>
      </c>
      <c r="H36" s="77">
        <f t="shared" si="0"/>
        <v>0</v>
      </c>
    </row>
    <row r="37" spans="1:8" s="74" customFormat="1" ht="22.5" customHeight="1">
      <c r="A37" s="98">
        <v>30</v>
      </c>
      <c r="B37" s="101" t="s">
        <v>195</v>
      </c>
      <c r="C37" s="88">
        <v>100</v>
      </c>
      <c r="D37" s="88" t="s">
        <v>71</v>
      </c>
      <c r="E37" s="99"/>
      <c r="F37" s="99"/>
      <c r="G37" s="84">
        <v>0</v>
      </c>
      <c r="H37" s="77">
        <f t="shared" si="0"/>
        <v>0</v>
      </c>
    </row>
    <row r="38" spans="1:8" s="74" customFormat="1" ht="22.5" customHeight="1">
      <c r="A38" s="98">
        <v>31</v>
      </c>
      <c r="B38" s="101" t="s">
        <v>196</v>
      </c>
      <c r="C38" s="87">
        <v>100</v>
      </c>
      <c r="D38" s="88" t="s">
        <v>71</v>
      </c>
      <c r="E38" s="99"/>
      <c r="F38" s="99"/>
      <c r="G38" s="89">
        <v>0</v>
      </c>
      <c r="H38" s="78">
        <f t="shared" si="0"/>
        <v>0</v>
      </c>
    </row>
    <row r="39" spans="1:8" s="67" customFormat="1" ht="12">
      <c r="A39" s="62"/>
      <c r="B39" s="66"/>
      <c r="C39" s="75"/>
      <c r="D39" s="62"/>
      <c r="E39" s="66"/>
      <c r="F39" s="66"/>
      <c r="G39" s="66"/>
      <c r="H39" s="66"/>
    </row>
    <row r="40" spans="1:8" s="67" customFormat="1" ht="12.75">
      <c r="A40" s="62"/>
      <c r="B40" s="114" t="s">
        <v>63</v>
      </c>
      <c r="C40" s="114"/>
      <c r="D40" s="114"/>
      <c r="E40" s="114"/>
      <c r="F40" s="66"/>
      <c r="G40" s="66"/>
      <c r="H40" s="66"/>
    </row>
    <row r="41" spans="1:8" s="67" customFormat="1" ht="14.25" customHeight="1">
      <c r="A41" s="62"/>
      <c r="B41" s="103"/>
      <c r="C41" s="103"/>
      <c r="D41" s="103"/>
      <c r="E41" s="103"/>
      <c r="F41" s="103"/>
      <c r="G41" s="103"/>
      <c r="H41" s="103"/>
    </row>
  </sheetData>
  <sheetProtection/>
  <mergeCells count="5">
    <mergeCell ref="A1:B1"/>
    <mergeCell ref="E1:F1"/>
    <mergeCell ref="G1:H2"/>
    <mergeCell ref="B41:H41"/>
    <mergeCell ref="B40:E40"/>
  </mergeCells>
  <printOptions/>
  <pageMargins left="0.25" right="0.25" top="0.75" bottom="0.75" header="0.30000000000000004" footer="0.30000000000000004"/>
  <pageSetup fitToHeight="0" fitToWidth="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Siewierska</dc:creator>
  <cp:keywords/>
  <dc:description/>
  <cp:lastModifiedBy>Anna Burszczan</cp:lastModifiedBy>
  <cp:lastPrinted>2021-03-09T10:51:16Z</cp:lastPrinted>
  <dcterms:created xsi:type="dcterms:W3CDTF">2019-05-23T11:29:08Z</dcterms:created>
  <dcterms:modified xsi:type="dcterms:W3CDTF">2022-01-27T09:21:49Z</dcterms:modified>
  <cp:category/>
  <cp:version/>
  <cp:contentType/>
  <cp:contentStatus/>
</cp:coreProperties>
</file>