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/>
  <mc:AlternateContent xmlns:mc="http://schemas.openxmlformats.org/markup-compatibility/2006">
    <mc:Choice Requires="x15">
      <x15ac:absPath xmlns:x15ac="http://schemas.microsoft.com/office/spreadsheetml/2010/11/ac" url="O:\ARCHITEKTURA\GABRYSIA\Moje dokumenty\Zamówienia 2023\Wyposaż. i sprzęt med. Grębanin i modern. DPS Rzetnia\"/>
    </mc:Choice>
  </mc:AlternateContent>
  <bookViews>
    <workbookView xWindow="0" yWindow="0" windowWidth="28800" windowHeight="12315"/>
  </bookViews>
  <sheets>
    <sheet name="Parter - Parter" sheetId="1" r:id="rId1"/>
    <sheet name="1 Piętro" sheetId="2" r:id="rId2"/>
    <sheet name="wyposażenie reh. i sprzęt med." sheetId="3" r:id="rId3"/>
  </sheets>
  <calcPr calcId="152511"/>
</workbook>
</file>

<file path=xl/calcChain.xml><?xml version="1.0" encoding="utf-8"?>
<calcChain xmlns="http://schemas.openxmlformats.org/spreadsheetml/2006/main">
  <c r="H51" i="3" l="1"/>
  <c r="G51" i="3" s="1"/>
  <c r="E51" i="3"/>
  <c r="E50" i="3"/>
  <c r="H50" i="3" s="1"/>
  <c r="G50" i="3" s="1"/>
  <c r="E49" i="3"/>
  <c r="H49" i="3" s="1"/>
  <c r="G49" i="3" s="1"/>
  <c r="H48" i="3"/>
  <c r="G48" i="3"/>
  <c r="E48" i="3"/>
  <c r="H47" i="3"/>
  <c r="G47" i="3" s="1"/>
  <c r="E47" i="3"/>
  <c r="E46" i="3"/>
  <c r="H46" i="3" s="1"/>
  <c r="G46" i="3" s="1"/>
  <c r="E45" i="3"/>
  <c r="H45" i="3" s="1"/>
  <c r="G45" i="3" s="1"/>
  <c r="E44" i="3"/>
  <c r="H44" i="3" s="1"/>
  <c r="G44" i="3" s="1"/>
  <c r="H43" i="3"/>
  <c r="G43" i="3" s="1"/>
  <c r="E43" i="3"/>
  <c r="E42" i="3"/>
  <c r="H42" i="3" s="1"/>
  <c r="G42" i="3" s="1"/>
  <c r="E41" i="3"/>
  <c r="H41" i="3" s="1"/>
  <c r="G41" i="3" s="1"/>
  <c r="E40" i="3"/>
  <c r="H40" i="3" s="1"/>
  <c r="G40" i="3" s="1"/>
  <c r="H39" i="3"/>
  <c r="G39" i="3" s="1"/>
  <c r="E39" i="3"/>
  <c r="E38" i="3"/>
  <c r="H38" i="3" s="1"/>
  <c r="G38" i="3" s="1"/>
  <c r="E37" i="3"/>
  <c r="H37" i="3" s="1"/>
  <c r="G37" i="3" s="1"/>
  <c r="H36" i="3"/>
  <c r="G36" i="3"/>
  <c r="E36" i="3"/>
  <c r="H35" i="3"/>
  <c r="G35" i="3" s="1"/>
  <c r="E35" i="3"/>
  <c r="E34" i="3"/>
  <c r="H34" i="3" s="1"/>
  <c r="G34" i="3" s="1"/>
  <c r="E33" i="3"/>
  <c r="H33" i="3" s="1"/>
  <c r="G33" i="3" s="1"/>
  <c r="E32" i="3"/>
  <c r="H32" i="3" s="1"/>
  <c r="G32" i="3" s="1"/>
  <c r="H31" i="3"/>
  <c r="G31" i="3" s="1"/>
  <c r="E31" i="3"/>
  <c r="E30" i="3"/>
  <c r="H30" i="3" s="1"/>
  <c r="G30" i="3" s="1"/>
  <c r="E29" i="3"/>
  <c r="H29" i="3" s="1"/>
  <c r="G29" i="3" s="1"/>
  <c r="E28" i="3"/>
  <c r="H28" i="3" s="1"/>
  <c r="G28" i="3" s="1"/>
  <c r="H27" i="3"/>
  <c r="G27" i="3" s="1"/>
  <c r="E27" i="3"/>
  <c r="H26" i="3"/>
  <c r="G26" i="3"/>
  <c r="E26" i="3"/>
  <c r="E25" i="3"/>
  <c r="H25" i="3" s="1"/>
  <c r="G25" i="3" s="1"/>
  <c r="E24" i="3"/>
  <c r="H24" i="3" s="1"/>
  <c r="G24" i="3" s="1"/>
  <c r="H23" i="3"/>
  <c r="G23" i="3" s="1"/>
  <c r="E23" i="3"/>
  <c r="E22" i="3"/>
  <c r="H22" i="3" s="1"/>
  <c r="G22" i="3" s="1"/>
  <c r="E21" i="3"/>
  <c r="H21" i="3" s="1"/>
  <c r="G21" i="3" s="1"/>
  <c r="E20" i="3"/>
  <c r="H20" i="3" s="1"/>
  <c r="G20" i="3" s="1"/>
  <c r="H19" i="3"/>
  <c r="G19" i="3" s="1"/>
  <c r="E19" i="3"/>
  <c r="E18" i="3"/>
  <c r="H18" i="3" s="1"/>
  <c r="G18" i="3" s="1"/>
  <c r="E17" i="3"/>
  <c r="H17" i="3" s="1"/>
  <c r="G17" i="3" s="1"/>
  <c r="E16" i="3"/>
  <c r="H16" i="3" s="1"/>
  <c r="G16" i="3" s="1"/>
  <c r="H15" i="3"/>
  <c r="G15" i="3" s="1"/>
  <c r="E15" i="3"/>
  <c r="E14" i="3"/>
  <c r="H14" i="3" s="1"/>
  <c r="G14" i="3" s="1"/>
  <c r="E13" i="3"/>
  <c r="H13" i="3" s="1"/>
  <c r="G13" i="3" s="1"/>
  <c r="E12" i="3"/>
  <c r="H12" i="3" s="1"/>
  <c r="G12" i="3" s="1"/>
  <c r="H11" i="3"/>
  <c r="G11" i="3" s="1"/>
  <c r="E11" i="3"/>
  <c r="H10" i="3"/>
  <c r="G10" i="3"/>
  <c r="E10" i="3"/>
  <c r="E9" i="3"/>
  <c r="H9" i="3" s="1"/>
  <c r="G9" i="3" s="1"/>
  <c r="E8" i="3"/>
  <c r="H8" i="3" s="1"/>
  <c r="G8" i="3" s="1"/>
  <c r="H7" i="3"/>
  <c r="G7" i="3" s="1"/>
  <c r="E7" i="3"/>
  <c r="H6" i="3"/>
  <c r="G6" i="3"/>
  <c r="E6" i="3"/>
  <c r="E5" i="3"/>
  <c r="H5" i="3" s="1"/>
  <c r="G5" i="3" s="1"/>
  <c r="E4" i="3"/>
  <c r="H4" i="3" s="1"/>
  <c r="G4" i="3" s="1"/>
  <c r="H3" i="3"/>
  <c r="E3" i="3"/>
  <c r="E52" i="3" s="1"/>
  <c r="H52" i="3" l="1"/>
  <c r="G3" i="3"/>
  <c r="G52" i="3" s="1"/>
  <c r="G56" i="2"/>
  <c r="E56" i="2"/>
  <c r="I56" i="2" s="1"/>
  <c r="H55" i="2"/>
  <c r="F55" i="2" s="1"/>
  <c r="G55" i="2" s="1"/>
  <c r="E55" i="2"/>
  <c r="I55" i="2" s="1"/>
  <c r="H53" i="2"/>
  <c r="F53" i="2" s="1"/>
  <c r="G53" i="2" s="1"/>
  <c r="E53" i="2"/>
  <c r="I53" i="2" s="1"/>
  <c r="H52" i="2"/>
  <c r="F52" i="2"/>
  <c r="G52" i="2" s="1"/>
  <c r="E52" i="2"/>
  <c r="I52" i="2" s="1"/>
  <c r="H50" i="2"/>
  <c r="G50" i="2"/>
  <c r="F50" i="2"/>
  <c r="E50" i="2"/>
  <c r="I50" i="2" s="1"/>
  <c r="H48" i="2"/>
  <c r="F48" i="2" s="1"/>
  <c r="G48" i="2" s="1"/>
  <c r="E48" i="2"/>
  <c r="I48" i="2" s="1"/>
  <c r="H46" i="2"/>
  <c r="F46" i="2" s="1"/>
  <c r="G46" i="2" s="1"/>
  <c r="E46" i="2"/>
  <c r="I46" i="2" s="1"/>
  <c r="H45" i="2"/>
  <c r="F45" i="2"/>
  <c r="G45" i="2" s="1"/>
  <c r="E45" i="2"/>
  <c r="I45" i="2" s="1"/>
  <c r="H44" i="2"/>
  <c r="G44" i="2"/>
  <c r="F44" i="2"/>
  <c r="E44" i="2"/>
  <c r="I44" i="2" s="1"/>
  <c r="H43" i="2"/>
  <c r="F43" i="2" s="1"/>
  <c r="G43" i="2" s="1"/>
  <c r="E43" i="2"/>
  <c r="I43" i="2" s="1"/>
  <c r="H41" i="2"/>
  <c r="F41" i="2" s="1"/>
  <c r="G41" i="2" s="1"/>
  <c r="E41" i="2"/>
  <c r="I41" i="2" s="1"/>
  <c r="H40" i="2"/>
  <c r="F40" i="2"/>
  <c r="G40" i="2" s="1"/>
  <c r="E40" i="2"/>
  <c r="I40" i="2" s="1"/>
  <c r="H39" i="2"/>
  <c r="G39" i="2"/>
  <c r="F39" i="2"/>
  <c r="E39" i="2"/>
  <c r="I39" i="2" s="1"/>
  <c r="H38" i="2"/>
  <c r="F38" i="2" s="1"/>
  <c r="G38" i="2" s="1"/>
  <c r="E38" i="2"/>
  <c r="I38" i="2" s="1"/>
  <c r="H37" i="2"/>
  <c r="F37" i="2" s="1"/>
  <c r="G37" i="2" s="1"/>
  <c r="E37" i="2"/>
  <c r="I37" i="2" s="1"/>
  <c r="H35" i="2"/>
  <c r="F35" i="2"/>
  <c r="G35" i="2" s="1"/>
  <c r="E35" i="2"/>
  <c r="I35" i="2" s="1"/>
  <c r="H33" i="2"/>
  <c r="G33" i="2"/>
  <c r="F33" i="2"/>
  <c r="E33" i="2"/>
  <c r="I33" i="2" s="1"/>
  <c r="H32" i="2"/>
  <c r="F32" i="2" s="1"/>
  <c r="G32" i="2" s="1"/>
  <c r="E32" i="2"/>
  <c r="I32" i="2" s="1"/>
  <c r="H31" i="2"/>
  <c r="F31" i="2" s="1"/>
  <c r="G31" i="2" s="1"/>
  <c r="E31" i="2"/>
  <c r="I31" i="2" s="1"/>
  <c r="H29" i="2"/>
  <c r="F29" i="2"/>
  <c r="G29" i="2" s="1"/>
  <c r="E29" i="2"/>
  <c r="I29" i="2" s="1"/>
  <c r="H28" i="2"/>
  <c r="G28" i="2"/>
  <c r="F28" i="2"/>
  <c r="E28" i="2"/>
  <c r="I28" i="2" s="1"/>
  <c r="H27" i="2"/>
  <c r="F27" i="2" s="1"/>
  <c r="G27" i="2" s="1"/>
  <c r="E27" i="2"/>
  <c r="I27" i="2" s="1"/>
  <c r="H26" i="2"/>
  <c r="F26" i="2" s="1"/>
  <c r="G26" i="2" s="1"/>
  <c r="E26" i="2"/>
  <c r="I26" i="2" s="1"/>
  <c r="H25" i="2"/>
  <c r="F25" i="2"/>
  <c r="G25" i="2" s="1"/>
  <c r="E25" i="2"/>
  <c r="I25" i="2" s="1"/>
  <c r="H23" i="2"/>
  <c r="G23" i="2"/>
  <c r="F23" i="2"/>
  <c r="E23" i="2"/>
  <c r="I23" i="2" s="1"/>
  <c r="H22" i="2"/>
  <c r="F22" i="2" s="1"/>
  <c r="G22" i="2" s="1"/>
  <c r="E22" i="2"/>
  <c r="I22" i="2" s="1"/>
  <c r="H21" i="2"/>
  <c r="F21" i="2" s="1"/>
  <c r="G21" i="2" s="1"/>
  <c r="E21" i="2"/>
  <c r="I21" i="2" s="1"/>
  <c r="H20" i="2"/>
  <c r="F20" i="2"/>
  <c r="G20" i="2" s="1"/>
  <c r="E20" i="2"/>
  <c r="I20" i="2" s="1"/>
  <c r="H18" i="2"/>
  <c r="G18" i="2"/>
  <c r="F18" i="2"/>
  <c r="E18" i="2"/>
  <c r="I18" i="2" s="1"/>
  <c r="H17" i="2"/>
  <c r="F17" i="2" s="1"/>
  <c r="G17" i="2" s="1"/>
  <c r="E17" i="2"/>
  <c r="I17" i="2" s="1"/>
  <c r="H16" i="2"/>
  <c r="F16" i="2" s="1"/>
  <c r="G16" i="2" s="1"/>
  <c r="E16" i="2"/>
  <c r="I16" i="2" s="1"/>
  <c r="H15" i="2"/>
  <c r="F15" i="2"/>
  <c r="G15" i="2" s="1"/>
  <c r="E15" i="2"/>
  <c r="I15" i="2" s="1"/>
  <c r="H14" i="2"/>
  <c r="G14" i="2"/>
  <c r="F14" i="2"/>
  <c r="E14" i="2"/>
  <c r="I14" i="2" s="1"/>
  <c r="H13" i="2"/>
  <c r="F13" i="2" s="1"/>
  <c r="G13" i="2" s="1"/>
  <c r="E13" i="2"/>
  <c r="I13" i="2" s="1"/>
  <c r="H12" i="2"/>
  <c r="F12" i="2" s="1"/>
  <c r="G12" i="2" s="1"/>
  <c r="E12" i="2"/>
  <c r="I12" i="2" s="1"/>
  <c r="H10" i="2"/>
  <c r="F10" i="2"/>
  <c r="G10" i="2" s="1"/>
  <c r="E10" i="2"/>
  <c r="I10" i="2" s="1"/>
  <c r="H9" i="2"/>
  <c r="G9" i="2"/>
  <c r="F9" i="2"/>
  <c r="E9" i="2"/>
  <c r="I9" i="2" s="1"/>
  <c r="H8" i="2"/>
  <c r="F8" i="2" s="1"/>
  <c r="G8" i="2" s="1"/>
  <c r="E8" i="2"/>
  <c r="I8" i="2" s="1"/>
  <c r="H7" i="2"/>
  <c r="F7" i="2" s="1"/>
  <c r="G7" i="2" s="1"/>
  <c r="E7" i="2"/>
  <c r="I7" i="2" s="1"/>
  <c r="H6" i="2"/>
  <c r="F6" i="2"/>
  <c r="G6" i="2" s="1"/>
  <c r="E6" i="2"/>
  <c r="I6" i="2" s="1"/>
  <c r="H5" i="2"/>
  <c r="G5" i="2"/>
  <c r="F5" i="2"/>
  <c r="E5" i="2"/>
  <c r="I5" i="2" s="1"/>
  <c r="H3" i="2"/>
  <c r="F3" i="2" s="1"/>
  <c r="G3" i="2" s="1"/>
  <c r="E3" i="2"/>
  <c r="I3" i="2" s="1"/>
  <c r="G114" i="1"/>
  <c r="I113" i="1"/>
  <c r="G113" i="1" s="1"/>
  <c r="F113" i="1"/>
  <c r="J113" i="1" s="1"/>
  <c r="H113" i="1" s="1"/>
  <c r="I112" i="1"/>
  <c r="G112" i="1"/>
  <c r="F112" i="1"/>
  <c r="J112" i="1" s="1"/>
  <c r="H112" i="1" s="1"/>
  <c r="I111" i="1"/>
  <c r="G111" i="1" s="1"/>
  <c r="F111" i="1"/>
  <c r="J111" i="1" s="1"/>
  <c r="H111" i="1" s="1"/>
  <c r="I109" i="1"/>
  <c r="G109" i="1" s="1"/>
  <c r="F109" i="1"/>
  <c r="J109" i="1" s="1"/>
  <c r="H109" i="1" s="1"/>
  <c r="I108" i="1"/>
  <c r="G108" i="1" s="1"/>
  <c r="F108" i="1"/>
  <c r="J108" i="1" s="1"/>
  <c r="H108" i="1" s="1"/>
  <c r="I107" i="1"/>
  <c r="G107" i="1"/>
  <c r="F107" i="1"/>
  <c r="J107" i="1" s="1"/>
  <c r="H107" i="1" s="1"/>
  <c r="I105" i="1"/>
  <c r="G105" i="1" s="1"/>
  <c r="F105" i="1"/>
  <c r="J105" i="1" s="1"/>
  <c r="H105" i="1" s="1"/>
  <c r="I104" i="1"/>
  <c r="G104" i="1" s="1"/>
  <c r="F104" i="1"/>
  <c r="J104" i="1" s="1"/>
  <c r="H104" i="1" s="1"/>
  <c r="I102" i="1"/>
  <c r="G102" i="1" s="1"/>
  <c r="F102" i="1"/>
  <c r="J102" i="1" s="1"/>
  <c r="H102" i="1" s="1"/>
  <c r="I100" i="1"/>
  <c r="G100" i="1"/>
  <c r="F100" i="1"/>
  <c r="J100" i="1" s="1"/>
  <c r="H100" i="1" s="1"/>
  <c r="I99" i="1"/>
  <c r="G99" i="1" s="1"/>
  <c r="F99" i="1"/>
  <c r="J99" i="1" s="1"/>
  <c r="H99" i="1" s="1"/>
  <c r="I98" i="1"/>
  <c r="G98" i="1" s="1"/>
  <c r="F98" i="1"/>
  <c r="J98" i="1" s="1"/>
  <c r="H98" i="1" s="1"/>
  <c r="I97" i="1"/>
  <c r="G97" i="1" s="1"/>
  <c r="F97" i="1"/>
  <c r="J97" i="1" s="1"/>
  <c r="H97" i="1" s="1"/>
  <c r="I96" i="1"/>
  <c r="G96" i="1"/>
  <c r="F96" i="1"/>
  <c r="J96" i="1" s="1"/>
  <c r="H96" i="1" s="1"/>
  <c r="I94" i="1"/>
  <c r="G94" i="1" s="1"/>
  <c r="F94" i="1"/>
  <c r="J94" i="1" s="1"/>
  <c r="H94" i="1" s="1"/>
  <c r="I93" i="1"/>
  <c r="G93" i="1" s="1"/>
  <c r="F93" i="1"/>
  <c r="J93" i="1" s="1"/>
  <c r="H93" i="1" s="1"/>
  <c r="I91" i="1"/>
  <c r="G91" i="1" s="1"/>
  <c r="F91" i="1"/>
  <c r="J91" i="1" s="1"/>
  <c r="H91" i="1" s="1"/>
  <c r="I90" i="1"/>
  <c r="G90" i="1" s="1"/>
  <c r="F90" i="1"/>
  <c r="J90" i="1" s="1"/>
  <c r="H90" i="1" s="1"/>
  <c r="I86" i="1"/>
  <c r="G86" i="1" s="1"/>
  <c r="F86" i="1"/>
  <c r="J86" i="1" s="1"/>
  <c r="H86" i="1" s="1"/>
  <c r="I85" i="1"/>
  <c r="G85" i="1" s="1"/>
  <c r="F85" i="1"/>
  <c r="J85" i="1" s="1"/>
  <c r="H85" i="1" s="1"/>
  <c r="I84" i="1"/>
  <c r="G84" i="1"/>
  <c r="F84" i="1"/>
  <c r="J84" i="1" s="1"/>
  <c r="H84" i="1" s="1"/>
  <c r="I83" i="1"/>
  <c r="G83" i="1" s="1"/>
  <c r="F83" i="1"/>
  <c r="J83" i="1" s="1"/>
  <c r="H83" i="1" s="1"/>
  <c r="I82" i="1"/>
  <c r="G82" i="1" s="1"/>
  <c r="F82" i="1"/>
  <c r="J82" i="1" s="1"/>
  <c r="H82" i="1" s="1"/>
  <c r="I81" i="1"/>
  <c r="G81" i="1" s="1"/>
  <c r="F81" i="1"/>
  <c r="J81" i="1" s="1"/>
  <c r="H81" i="1" s="1"/>
  <c r="I80" i="1"/>
  <c r="G80" i="1"/>
  <c r="F80" i="1"/>
  <c r="J80" i="1" s="1"/>
  <c r="H80" i="1" s="1"/>
  <c r="I78" i="1"/>
  <c r="G78" i="1" s="1"/>
  <c r="F78" i="1"/>
  <c r="J78" i="1" s="1"/>
  <c r="H78" i="1" s="1"/>
  <c r="I77" i="1"/>
  <c r="G77" i="1" s="1"/>
  <c r="F77" i="1"/>
  <c r="J77" i="1" s="1"/>
  <c r="H77" i="1" s="1"/>
  <c r="I76" i="1"/>
  <c r="G76" i="1" s="1"/>
  <c r="F76" i="1"/>
  <c r="J76" i="1" s="1"/>
  <c r="H76" i="1" s="1"/>
  <c r="I74" i="1"/>
  <c r="G74" i="1"/>
  <c r="F74" i="1"/>
  <c r="J74" i="1" s="1"/>
  <c r="H74" i="1" s="1"/>
  <c r="I73" i="1"/>
  <c r="G73" i="1" s="1"/>
  <c r="F73" i="1"/>
  <c r="J73" i="1" s="1"/>
  <c r="H73" i="1" s="1"/>
  <c r="I72" i="1"/>
  <c r="G72" i="1" s="1"/>
  <c r="F72" i="1"/>
  <c r="J72" i="1" s="1"/>
  <c r="H72" i="1" s="1"/>
  <c r="I70" i="1"/>
  <c r="G70" i="1" s="1"/>
  <c r="F70" i="1"/>
  <c r="J70" i="1" s="1"/>
  <c r="H70" i="1" s="1"/>
  <c r="I69" i="1"/>
  <c r="G69" i="1"/>
  <c r="F69" i="1"/>
  <c r="J69" i="1" s="1"/>
  <c r="H69" i="1" s="1"/>
  <c r="I68" i="1"/>
  <c r="G68" i="1" s="1"/>
  <c r="F68" i="1"/>
  <c r="J68" i="1" s="1"/>
  <c r="H68" i="1" s="1"/>
  <c r="I66" i="1"/>
  <c r="G66" i="1" s="1"/>
  <c r="F66" i="1"/>
  <c r="J66" i="1" s="1"/>
  <c r="H66" i="1" s="1"/>
  <c r="I65" i="1"/>
  <c r="G65" i="1" s="1"/>
  <c r="F65" i="1"/>
  <c r="J65" i="1" s="1"/>
  <c r="H65" i="1" s="1"/>
  <c r="I64" i="1"/>
  <c r="G64" i="1"/>
  <c r="F64" i="1"/>
  <c r="J64" i="1" s="1"/>
  <c r="H64" i="1" s="1"/>
  <c r="I62" i="1"/>
  <c r="G62" i="1" s="1"/>
  <c r="F62" i="1"/>
  <c r="J62" i="1" s="1"/>
  <c r="H62" i="1" s="1"/>
  <c r="I61" i="1"/>
  <c r="G61" i="1" s="1"/>
  <c r="F61" i="1"/>
  <c r="J61" i="1" s="1"/>
  <c r="H61" i="1" s="1"/>
  <c r="I60" i="1"/>
  <c r="G60" i="1" s="1"/>
  <c r="F60" i="1"/>
  <c r="J60" i="1" s="1"/>
  <c r="H60" i="1" s="1"/>
  <c r="I58" i="1"/>
  <c r="G58" i="1"/>
  <c r="F58" i="1"/>
  <c r="J58" i="1" s="1"/>
  <c r="H58" i="1" s="1"/>
  <c r="I57" i="1"/>
  <c r="G57" i="1" s="1"/>
  <c r="F57" i="1"/>
  <c r="J57" i="1" s="1"/>
  <c r="H57" i="1" s="1"/>
  <c r="I55" i="1"/>
  <c r="G55" i="1" s="1"/>
  <c r="F55" i="1"/>
  <c r="J55" i="1" s="1"/>
  <c r="H55" i="1" s="1"/>
  <c r="I53" i="1"/>
  <c r="G53" i="1" s="1"/>
  <c r="F53" i="1"/>
  <c r="J53" i="1" s="1"/>
  <c r="H53" i="1" s="1"/>
  <c r="I52" i="1"/>
  <c r="G52" i="1"/>
  <c r="F52" i="1"/>
  <c r="J52" i="1" s="1"/>
  <c r="H52" i="1" s="1"/>
  <c r="I51" i="1"/>
  <c r="G51" i="1" s="1"/>
  <c r="F51" i="1"/>
  <c r="J51" i="1" s="1"/>
  <c r="H51" i="1" s="1"/>
  <c r="I49" i="1"/>
  <c r="G49" i="1" s="1"/>
  <c r="F49" i="1"/>
  <c r="J49" i="1" s="1"/>
  <c r="H49" i="1" s="1"/>
  <c r="I47" i="1"/>
  <c r="G47" i="1" s="1"/>
  <c r="F47" i="1"/>
  <c r="J47" i="1" s="1"/>
  <c r="H47" i="1" s="1"/>
  <c r="I45" i="1"/>
  <c r="G45" i="1"/>
  <c r="F45" i="1"/>
  <c r="J45" i="1" s="1"/>
  <c r="H45" i="1" s="1"/>
  <c r="I43" i="1"/>
  <c r="G43" i="1" s="1"/>
  <c r="F43" i="1"/>
  <c r="J43" i="1" s="1"/>
  <c r="H43" i="1" s="1"/>
  <c r="I42" i="1"/>
  <c r="G42" i="1" s="1"/>
  <c r="H42" i="1"/>
  <c r="F42" i="1"/>
  <c r="J42" i="1" s="1"/>
  <c r="I41" i="1"/>
  <c r="G41" i="1" s="1"/>
  <c r="F41" i="1"/>
  <c r="J41" i="1" s="1"/>
  <c r="H41" i="1" s="1"/>
  <c r="I40" i="1"/>
  <c r="G40" i="1"/>
  <c r="F40" i="1"/>
  <c r="J40" i="1" s="1"/>
  <c r="H40" i="1" s="1"/>
  <c r="I38" i="1"/>
  <c r="G38" i="1" s="1"/>
  <c r="F38" i="1"/>
  <c r="J38" i="1" s="1"/>
  <c r="H38" i="1" s="1"/>
  <c r="I37" i="1"/>
  <c r="G37" i="1" s="1"/>
  <c r="F37" i="1"/>
  <c r="J37" i="1" s="1"/>
  <c r="H37" i="1" s="1"/>
  <c r="I36" i="1"/>
  <c r="G36" i="1" s="1"/>
  <c r="F36" i="1"/>
  <c r="J36" i="1" s="1"/>
  <c r="H36" i="1" s="1"/>
  <c r="I35" i="1"/>
  <c r="G35" i="1"/>
  <c r="F35" i="1"/>
  <c r="J35" i="1" s="1"/>
  <c r="H35" i="1" s="1"/>
  <c r="I33" i="1"/>
  <c r="G33" i="1" s="1"/>
  <c r="F33" i="1"/>
  <c r="J33" i="1" s="1"/>
  <c r="H33" i="1" s="1"/>
  <c r="I32" i="1"/>
  <c r="G32" i="1" s="1"/>
  <c r="H32" i="1"/>
  <c r="F32" i="1"/>
  <c r="J32" i="1" s="1"/>
  <c r="I31" i="1"/>
  <c r="G31" i="1" s="1"/>
  <c r="H31" i="1" s="1"/>
  <c r="F31" i="1"/>
  <c r="J31" i="1" s="1"/>
  <c r="I27" i="1"/>
  <c r="G27" i="1"/>
  <c r="F27" i="1"/>
  <c r="J27" i="1" s="1"/>
  <c r="H27" i="1" s="1"/>
  <c r="I25" i="1"/>
  <c r="G25" i="1" s="1"/>
  <c r="H25" i="1" s="1"/>
  <c r="F25" i="1"/>
  <c r="J25" i="1" s="1"/>
  <c r="I23" i="1"/>
  <c r="G23" i="1" s="1"/>
  <c r="H23" i="1" s="1"/>
  <c r="F23" i="1"/>
  <c r="J23" i="1" s="1"/>
  <c r="I22" i="1"/>
  <c r="G22" i="1" s="1"/>
  <c r="H22" i="1" s="1"/>
  <c r="F22" i="1"/>
  <c r="J22" i="1" s="1"/>
  <c r="I21" i="1"/>
  <c r="G21" i="1"/>
  <c r="H21" i="1" s="1"/>
  <c r="F21" i="1"/>
  <c r="J21" i="1" s="1"/>
  <c r="I19" i="1"/>
  <c r="G19" i="1" s="1"/>
  <c r="H19" i="1" s="1"/>
  <c r="F19" i="1"/>
  <c r="J19" i="1" s="1"/>
  <c r="I17" i="1"/>
  <c r="G17" i="1" s="1"/>
  <c r="H17" i="1" s="1"/>
  <c r="F17" i="1"/>
  <c r="J17" i="1" s="1"/>
  <c r="J15" i="1"/>
  <c r="I15" i="1"/>
  <c r="G15" i="1" s="1"/>
  <c r="H15" i="1" s="1"/>
  <c r="F15" i="1"/>
  <c r="I14" i="1"/>
  <c r="G14" i="1" s="1"/>
  <c r="H14" i="1" s="1"/>
  <c r="F14" i="1"/>
  <c r="J14" i="1" s="1"/>
  <c r="I12" i="1"/>
  <c r="H12" i="1"/>
  <c r="G12" i="1"/>
  <c r="F12" i="1"/>
  <c r="J12" i="1" s="1"/>
  <c r="I10" i="1"/>
  <c r="G10" i="1" s="1"/>
  <c r="H10" i="1"/>
  <c r="F10" i="1"/>
  <c r="J10" i="1" s="1"/>
  <c r="I9" i="1"/>
  <c r="G9" i="1" s="1"/>
  <c r="H9" i="1" s="1"/>
  <c r="F9" i="1"/>
  <c r="J9" i="1" s="1"/>
  <c r="I8" i="1"/>
  <c r="G8" i="1" s="1"/>
  <c r="H8" i="1" s="1"/>
  <c r="F8" i="1"/>
  <c r="J8" i="1" s="1"/>
  <c r="I7" i="1"/>
  <c r="G7" i="1"/>
  <c r="H7" i="1" s="1"/>
  <c r="F7" i="1"/>
  <c r="J7" i="1" s="1"/>
  <c r="J6" i="1"/>
  <c r="I6" i="1"/>
  <c r="G6" i="1" s="1"/>
  <c r="H6" i="1"/>
  <c r="F6" i="1"/>
  <c r="I4" i="1"/>
  <c r="G4" i="1" s="1"/>
  <c r="H4" i="1" s="1"/>
  <c r="F4" i="1"/>
  <c r="F114" i="1" l="1"/>
  <c r="J4" i="1"/>
  <c r="J114" i="1" s="1"/>
  <c r="H114" i="1" l="1"/>
</calcChain>
</file>

<file path=xl/sharedStrings.xml><?xml version="1.0" encoding="utf-8"?>
<sst xmlns="http://schemas.openxmlformats.org/spreadsheetml/2006/main" count="245" uniqueCount="192">
  <si>
    <t>Parter</t>
  </si>
  <si>
    <t>Lp</t>
  </si>
  <si>
    <t>Nazwa</t>
  </si>
  <si>
    <t>Ilość</t>
  </si>
  <si>
    <t>Cena netto</t>
  </si>
  <si>
    <t>Wartość netto</t>
  </si>
  <si>
    <t>VAT</t>
  </si>
  <si>
    <t>Wartość VAT</t>
  </si>
  <si>
    <t>Cena brutto</t>
  </si>
  <si>
    <t>Wartość brutto</t>
  </si>
  <si>
    <t>0.02. Poczekalnia dla pacjentów</t>
  </si>
  <si>
    <t xml:space="preserve">Siedzisko 3 os. </t>
  </si>
  <si>
    <t>0.03. Rejestracja i dyż. per. med.</t>
  </si>
  <si>
    <t>Biurko pracownicze z kontenerem podblatowym 200x70x75</t>
  </si>
  <si>
    <t>Łącznik do biurek 150x70x75</t>
  </si>
  <si>
    <t>Fotel obrotowy</t>
  </si>
  <si>
    <t xml:space="preserve">regał otwarty szer. 80 cm 5OH </t>
  </si>
  <si>
    <t xml:space="preserve">Szafa aktowa szer 80 cm 5OH </t>
  </si>
  <si>
    <t>0.05 Komunikacja</t>
  </si>
  <si>
    <t>0.06 Magazyn sprzętu</t>
  </si>
  <si>
    <t>Regał metalowy 60x50x180</t>
  </si>
  <si>
    <t>Wózek na aparaturę medyczną</t>
  </si>
  <si>
    <t>0.07 Gabinet masażu kl.</t>
  </si>
  <si>
    <t>szafka</t>
  </si>
  <si>
    <t>0.08 Gabinet masażu kl.</t>
  </si>
  <si>
    <t>0.09 Gabinet masażu kl.</t>
  </si>
  <si>
    <t>szafa ubraniowa szer. 60 cm 5OH</t>
  </si>
  <si>
    <t>0.10 Szatnia pacjentów D.</t>
  </si>
  <si>
    <t>Szafka ubraniowa metalowa 180x30x50 z wysuwaną ławeczką 39x29,5x74,5</t>
  </si>
  <si>
    <t>0.12 Szatnia pacjentów D.</t>
  </si>
  <si>
    <t>0.14 Sala gimnastyczna</t>
  </si>
  <si>
    <t>Regał koszykowy metalowy</t>
  </si>
  <si>
    <t>0.15 Sala kinezyterapii</t>
  </si>
  <si>
    <t>Zabudowa meblowa: 2 x szafka zlewozmywakowa 90, 2 x szafka 60</t>
  </si>
  <si>
    <t>0.17 Gabinet lekarski</t>
  </si>
  <si>
    <t>Biurko pracownicze z kontenerem podblatowym 180x80x75</t>
  </si>
  <si>
    <t>Szafa lekarska metalowa 80x180</t>
  </si>
  <si>
    <t>Zabudowa meblowa: 1 x szafka zlewozmywakowa 120, 1 x szafka 60, 1 x szafka 60 umywalkowa</t>
  </si>
  <si>
    <t>0.18 Gabinet pielęgniarski</t>
  </si>
  <si>
    <t>Biurko pracownicze z kontenerem podblatowym 140x80x75</t>
  </si>
  <si>
    <t>Szafa lekarska metalowa 45x180</t>
  </si>
  <si>
    <t>0.20 Komunikacja</t>
  </si>
  <si>
    <t>0.21 Szatnia okryć wierzchnich</t>
  </si>
  <si>
    <t>Wieszak metalowy obrotowy</t>
  </si>
  <si>
    <t>0.25 Kuchenka borowinowa</t>
  </si>
  <si>
    <t>Zabudowa meblowa: 2 x szafka zlewozmywakowa 60, 3 x szafka 60</t>
  </si>
  <si>
    <t>0.28 Gabinet zabiegów fizykoter.</t>
  </si>
  <si>
    <t>Biurko pracownicze z nadstawką z kontenerem podblatowym 140x80x75</t>
  </si>
  <si>
    <t>0.30 Boks do elekt. i ultr.</t>
  </si>
  <si>
    <t>Stoliki pod elektrosprzęty 60x60</t>
  </si>
  <si>
    <t>0.44 Gabinet hydroterapii</t>
  </si>
  <si>
    <t>Biurko pracownicze 120x70x75</t>
  </si>
  <si>
    <t>0.46 Gabinet terapuls</t>
  </si>
  <si>
    <t>Szafa lekarska metalowa 60x180</t>
  </si>
  <si>
    <t>0.47 Gabinet terapuls</t>
  </si>
  <si>
    <t>0.48 Gabinet krioterapii</t>
  </si>
  <si>
    <t>0.49 Gabinet drenażu limf.</t>
  </si>
  <si>
    <t>0.50 Gabinet do terapii falą uderzeniową</t>
  </si>
  <si>
    <t>0.51 Gabinet diag. - zab.</t>
  </si>
  <si>
    <t>Chłodziarka na leki 340 l</t>
  </si>
  <si>
    <t>Krzesło obrotowe medyczne</t>
  </si>
  <si>
    <t>Krzesło</t>
  </si>
  <si>
    <t>Zabudowa meblowa: 2 x szafka zlewozmywakowa 60, 4x szafka 60, 1x szafka 30</t>
  </si>
  <si>
    <t>0.55 Szatnia personelu D</t>
  </si>
  <si>
    <t xml:space="preserve">Szafka szatniowa podwójna dwudzielna </t>
  </si>
  <si>
    <t>0.58 Szatnia personelu M</t>
  </si>
  <si>
    <t>Szafka szatniowa podwójna dwudzielna (farba z jonami srebra)</t>
  </si>
  <si>
    <t>0.59 Pom. socjalne</t>
  </si>
  <si>
    <t>Stół okrągły 80</t>
  </si>
  <si>
    <t>Krzesło jadalniane</t>
  </si>
  <si>
    <t>Lodówka wysoka</t>
  </si>
  <si>
    <t>Mikrofala</t>
  </si>
  <si>
    <t>Zabudowa meblowa: 1 x szafka zlewozmywakowa 120, 4x szafka 60</t>
  </si>
  <si>
    <t>0.60 Magazyn sprzętu</t>
  </si>
  <si>
    <t>Regał 60x50x180</t>
  </si>
  <si>
    <t>0.62 Archiwum akt</t>
  </si>
  <si>
    <t>0.63 Pom. porządkowe</t>
  </si>
  <si>
    <t>Szafa nierdzewna 80x200</t>
  </si>
  <si>
    <t>Wózek do sprzątania</t>
  </si>
  <si>
    <t>Zlew</t>
  </si>
  <si>
    <t>0.64 Magazyn brudnej bielizny</t>
  </si>
  <si>
    <t>Macerator do pulpy</t>
  </si>
  <si>
    <t>Myjnia</t>
  </si>
  <si>
    <t>Wózek reanimacyjny nierdzewny</t>
  </si>
  <si>
    <t>RAZEM</t>
  </si>
  <si>
    <t>Tabela 1</t>
  </si>
  <si>
    <t>LP.</t>
  </si>
  <si>
    <t>Łóżko + szafka</t>
  </si>
  <si>
    <t>SZAFY:</t>
  </si>
  <si>
    <t>szafa ubraniowa szer. 80 cm 5OH</t>
  </si>
  <si>
    <t>Szafa ubraniowa stalowa duża</t>
  </si>
  <si>
    <t>Stół do pokoju mniejszy</t>
  </si>
  <si>
    <t>Stół do pokoju większy</t>
  </si>
  <si>
    <t>Krzesła do pokoi</t>
  </si>
  <si>
    <t xml:space="preserve">DYŻURKA PIELĘGNIARSKA </t>
  </si>
  <si>
    <t>biurko-lada/konsola</t>
  </si>
  <si>
    <t xml:space="preserve">zabudowa medyczna </t>
  </si>
  <si>
    <t>szafa lekarska metalowa 80 x 180</t>
  </si>
  <si>
    <t>stolik okrągły</t>
  </si>
  <si>
    <t>fotel obrotowy</t>
  </si>
  <si>
    <t>kontener biurowy</t>
  </si>
  <si>
    <t>ANEKS KUCHENNY</t>
  </si>
  <si>
    <t xml:space="preserve">zabudowa meblowa ze zlewem </t>
  </si>
  <si>
    <t>Lodówko -zamrażarka 180x 60</t>
  </si>
  <si>
    <t>mikrofala</t>
  </si>
  <si>
    <t xml:space="preserve">zmywarka </t>
  </si>
  <si>
    <t>KUCHENKA ODDZIAŁOWA</t>
  </si>
  <si>
    <t>Lodówka 180X60</t>
  </si>
  <si>
    <t>zmywark-wypażarka</t>
  </si>
  <si>
    <t xml:space="preserve">płyta indukcyjna </t>
  </si>
  <si>
    <t>ŚWIETLICA</t>
  </si>
  <si>
    <t>stoliki 80x80</t>
  </si>
  <si>
    <t>krzesła</t>
  </si>
  <si>
    <t>MAGAZYN CZYSTY</t>
  </si>
  <si>
    <t>regał magazynowy ze stali nierdzewnej</t>
  </si>
  <si>
    <t>POMIESZCZENIE PORZĄDKOWE</t>
  </si>
  <si>
    <t xml:space="preserve">regał magazynowy metalowy 100 </t>
  </si>
  <si>
    <t>wózek sprzątacza rozbudowany</t>
  </si>
  <si>
    <t>Szafy BHP</t>
  </si>
  <si>
    <t>Wózek na brudną bieliznę zbiorczy</t>
  </si>
  <si>
    <t>wózek na czysta bieliznę</t>
  </si>
  <si>
    <t>BRUDOWNIK</t>
  </si>
  <si>
    <t>Zestaw do mycia wózków</t>
  </si>
  <si>
    <t xml:space="preserve">regał magazynowy metalowy 120 </t>
  </si>
  <si>
    <t>Stelaże do worków foliowych 120 l.</t>
  </si>
  <si>
    <t>MAGAZYN SPRZĘTU</t>
  </si>
  <si>
    <t xml:space="preserve">regał 120 </t>
  </si>
  <si>
    <t>KOMUNIKACJA 1.16</t>
  </si>
  <si>
    <t xml:space="preserve">siedziska modułowe - </t>
  </si>
  <si>
    <t xml:space="preserve">ŁĄCZNIK </t>
  </si>
  <si>
    <t xml:space="preserve">siedziska </t>
  </si>
  <si>
    <t>Zestaw koszy na odpady medyczne</t>
  </si>
  <si>
    <t>Siedzisko dwustronne kpl. ( 20 połączone ze sobą)</t>
  </si>
  <si>
    <t>KOMUNIKACJA</t>
  </si>
  <si>
    <t>Pomieszczenia: 0.29 - 0.38            0.42 - 0.43</t>
  </si>
  <si>
    <t>Ścianki HPL</t>
  </si>
  <si>
    <t xml:space="preserve">Rzeczowy zakres </t>
  </si>
  <si>
    <t>Ilość / kpl.</t>
  </si>
  <si>
    <t>CENA NETTO</t>
  </si>
  <si>
    <t xml:space="preserve">WARTOŚĆ NETTO  </t>
  </si>
  <si>
    <t>STAWKA VAT</t>
  </si>
  <si>
    <t>WARTOŚĆ VAT</t>
  </si>
  <si>
    <t>WARTOŚĆ BRUTTO</t>
  </si>
  <si>
    <t>Stół do wyciągów</t>
  </si>
  <si>
    <t>Brama do ćwiczeń z obciążeniem</t>
  </si>
  <si>
    <t xml:space="preserve">Stół do ćwiczeń manualnych </t>
  </si>
  <si>
    <t xml:space="preserve">Laser </t>
  </si>
  <si>
    <t xml:space="preserve">Aparaty do elektroterapii, ultradźwięków i terapii podciśnieniowej </t>
  </si>
  <si>
    <t>SOLLUX</t>
  </si>
  <si>
    <t xml:space="preserve">Aparat do drenażu limfatycznego </t>
  </si>
  <si>
    <t xml:space="preserve">Aparat do krioterapii miejscowej </t>
  </si>
  <si>
    <t>Terapuls</t>
  </si>
  <si>
    <t xml:space="preserve">Wirówka kończyn górnych  </t>
  </si>
  <si>
    <t xml:space="preserve">Wirówka kończyn dolnych  </t>
  </si>
  <si>
    <t xml:space="preserve">Magnetyzer </t>
  </si>
  <si>
    <t>BRAMA - UGUL z osprzętem</t>
  </si>
  <si>
    <t>Aparat do elektroterapii</t>
  </si>
  <si>
    <t>Stoły terapeutyczne z regulowaną wysokością</t>
  </si>
  <si>
    <t xml:space="preserve">Rotor  fotelowy </t>
  </si>
  <si>
    <t xml:space="preserve">Rower stacjonarny </t>
  </si>
  <si>
    <t>Rower - ergomometr treningowy</t>
  </si>
  <si>
    <t>Bieżnia elektryczna</t>
  </si>
  <si>
    <t>Szyna CPM do Ćwiczeń Biernych Stawu Kolanowego</t>
  </si>
  <si>
    <t>Rotor barku</t>
  </si>
  <si>
    <t xml:space="preserve">Inhalator ultradźwiękowy </t>
  </si>
  <si>
    <t xml:space="preserve">Sprzęt do ćwiczeń oddechowych </t>
  </si>
  <si>
    <t xml:space="preserve">Spirometr, Spirolab touchscreen </t>
  </si>
  <si>
    <t xml:space="preserve">Stół do drenażu pozycyjnego - ProPlus </t>
  </si>
  <si>
    <t>Trenażer elpitryczny magnetyczny</t>
  </si>
  <si>
    <t>Platforma dynamometryczna</t>
  </si>
  <si>
    <t>Bieżnia elektryczna z poręczami inSPORTline inCONDI T-5000T</t>
  </si>
  <si>
    <t xml:space="preserve">Krzesła do masażu </t>
  </si>
  <si>
    <t xml:space="preserve">Schody rehabilitacyjne </t>
  </si>
  <si>
    <t>Schody rehabilitacyjne TRENING MATRIX</t>
  </si>
  <si>
    <t xml:space="preserve">Wioslarz magnetyczny </t>
  </si>
  <si>
    <t>Magnetyzer siedzący - kolumna</t>
  </si>
  <si>
    <t xml:space="preserve">Diatermia </t>
  </si>
  <si>
    <t>Urządzenie do masażu membranowego AQUAI</t>
  </si>
  <si>
    <t xml:space="preserve">Drabinki gimnastyczne </t>
  </si>
  <si>
    <t xml:space="preserve">Kozetki lekarskie </t>
  </si>
  <si>
    <t xml:space="preserve">Krzesło medyczne </t>
  </si>
  <si>
    <t xml:space="preserve">Materac ortopedyczny </t>
  </si>
  <si>
    <t>Zestaw sprzętu do rehabilitacji - kpl.</t>
  </si>
  <si>
    <t>Tor poręcze do nauki chodzenia</t>
  </si>
  <si>
    <t>UGUL kabina do ćwiczeń i zawieszeń</t>
  </si>
  <si>
    <t>Kardiomonitor</t>
  </si>
  <si>
    <t>Defibrylator</t>
  </si>
  <si>
    <t>Larygoskop</t>
  </si>
  <si>
    <t>Wózek do transportu pacjenta</t>
  </si>
  <si>
    <t>EKG</t>
  </si>
  <si>
    <t xml:space="preserve">Materace odleżynowe </t>
  </si>
  <si>
    <t>Całkowite wydatki ponoszone w związku z  realizacją projektu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</si>
</sst>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#,##0.00"/>
    <numFmt numFmtId="165" formatCode="0.00&quot; &quot;[$zł-415]"/>
    <numFmt numFmtId="166" formatCode="0&quot; &quot;;\(0\)"/>
    <numFmt numFmtId="167" formatCode="#,##0.00&quot; &quot;[$zł-415]"/>
  </numFmts>
  <fonts count="10">
    <font>
      <sz val="10"/>
      <color indexed="8"/>
      <name val="Helvetica Neue"/>
    </font>
    <font>
      <sz val="12"/>
      <color indexed="8"/>
      <name val="Helvetica Neue"/>
    </font>
    <font>
      <b/>
      <sz val="10"/>
      <color indexed="8"/>
      <name val="Arial"/>
      <family val="2"/>
      <charset val="238"/>
    </font>
    <font>
      <b/>
      <sz val="10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Calibri"/>
      <family val="2"/>
      <charset val="238"/>
    </font>
    <font>
      <sz val="12"/>
      <color indexed="8"/>
      <name val="Helvetica Neue"/>
      <charset val="134"/>
    </font>
    <font>
      <sz val="10"/>
      <color indexed="8"/>
      <name val="Arial"/>
      <family val="2"/>
      <charset val="238"/>
    </font>
    <font>
      <sz val="10"/>
      <color indexed="8"/>
      <name val="Helvetica"/>
      <charset val="134"/>
    </font>
    <font>
      <sz val="1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5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8"/>
      </bottom>
      <diagonal/>
    </border>
    <border>
      <left/>
      <right/>
      <top style="thin">
        <color indexed="10"/>
      </top>
      <bottom style="thin">
        <color indexed="8"/>
      </bottom>
      <diagonal/>
    </border>
    <border>
      <left/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83">
    <xf numFmtId="0" fontId="0" fillId="0" borderId="0" xfId="0">
      <alignment vertical="top" wrapText="1"/>
    </xf>
    <xf numFmtId="0" fontId="0" fillId="0" borderId="0" xfId="0" applyNumberFormat="1">
      <alignment vertical="top" wrapText="1"/>
    </xf>
    <xf numFmtId="49" fontId="2" fillId="3" borderId="4" xfId="0" applyNumberFormat="1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49" fontId="3" fillId="3" borderId="4" xfId="0" applyNumberFormat="1" applyFont="1" applyFill="1" applyBorder="1" applyAlignment="1">
      <alignment horizontal="left" vertical="center" wrapText="1"/>
    </xf>
    <xf numFmtId="49" fontId="4" fillId="3" borderId="4" xfId="0" applyNumberFormat="1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2" fillId="2" borderId="4" xfId="0" applyNumberFormat="1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49" fontId="4" fillId="2" borderId="4" xfId="0" applyNumberFormat="1" applyFont="1" applyFill="1" applyBorder="1" applyAlignment="1">
      <alignment horizontal="left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2" fontId="4" fillId="2" borderId="4" xfId="0" applyNumberFormat="1" applyFont="1" applyFill="1" applyBorder="1" applyAlignment="1">
      <alignment horizontal="left" vertical="center" wrapText="1" readingOrder="1"/>
    </xf>
    <xf numFmtId="164" fontId="4" fillId="2" borderId="4" xfId="0" applyNumberFormat="1" applyFont="1" applyFill="1" applyBorder="1" applyAlignment="1">
      <alignment horizontal="left" vertical="center" wrapText="1"/>
    </xf>
    <xf numFmtId="2" fontId="4" fillId="2" borderId="4" xfId="0" applyNumberFormat="1" applyFont="1" applyFill="1" applyBorder="1" applyAlignment="1">
      <alignment horizontal="left" vertical="center" wrapText="1"/>
    </xf>
    <xf numFmtId="4" fontId="4" fillId="2" borderId="4" xfId="0" applyNumberFormat="1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/>
    </xf>
    <xf numFmtId="49" fontId="4" fillId="3" borderId="4" xfId="0" applyNumberFormat="1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center" vertical="center" wrapText="1"/>
    </xf>
    <xf numFmtId="165" fontId="5" fillId="3" borderId="4" xfId="0" applyNumberFormat="1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left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165" fontId="5" fillId="2" borderId="4" xfId="0" applyNumberFormat="1" applyFont="1" applyFill="1" applyBorder="1" applyAlignment="1">
      <alignment horizontal="left" vertical="center" wrapText="1"/>
    </xf>
    <xf numFmtId="49" fontId="2" fillId="2" borderId="4" xfId="0" applyNumberFormat="1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>
      <alignment horizontal="left" vertical="center" wrapText="1" readingOrder="1"/>
    </xf>
    <xf numFmtId="164" fontId="2" fillId="2" borderId="4" xfId="0" applyNumberFormat="1" applyFont="1" applyFill="1" applyBorder="1" applyAlignment="1">
      <alignment horizontal="left" vertical="center" wrapText="1"/>
    </xf>
    <xf numFmtId="2" fontId="2" fillId="2" borderId="4" xfId="0" applyNumberFormat="1" applyFont="1" applyFill="1" applyBorder="1" applyAlignment="1">
      <alignment horizontal="left" vertical="center" wrapText="1"/>
    </xf>
    <xf numFmtId="4" fontId="2" fillId="2" borderId="4" xfId="0" applyNumberFormat="1" applyFont="1" applyFill="1" applyBorder="1" applyAlignment="1">
      <alignment horizontal="left" vertical="center" wrapText="1"/>
    </xf>
    <xf numFmtId="49" fontId="2" fillId="4" borderId="4" xfId="0" applyNumberFormat="1" applyFont="1" applyFill="1" applyBorder="1" applyAlignment="1">
      <alignment horizontal="left" vertical="center" wrapText="1"/>
    </xf>
    <xf numFmtId="49" fontId="2" fillId="4" borderId="4" xfId="0" applyNumberFormat="1" applyFont="1" applyFill="1" applyBorder="1" applyAlignment="1">
      <alignment horizontal="center" vertical="center" wrapText="1"/>
    </xf>
    <xf numFmtId="49" fontId="3" fillId="4" borderId="4" xfId="0" applyNumberFormat="1" applyFont="1" applyFill="1" applyBorder="1" applyAlignment="1">
      <alignment horizontal="left" vertical="center" wrapText="1"/>
    </xf>
    <xf numFmtId="0" fontId="2" fillId="2" borderId="4" xfId="0" applyNumberFormat="1" applyFont="1" applyFill="1" applyBorder="1" applyAlignment="1">
      <alignment horizontal="left" vertical="top" wrapText="1"/>
    </xf>
    <xf numFmtId="0" fontId="2" fillId="5" borderId="4" xfId="0" applyFont="1" applyFill="1" applyBorder="1" applyAlignment="1">
      <alignment horizontal="right" wrapText="1"/>
    </xf>
    <xf numFmtId="49" fontId="4" fillId="5" borderId="4" xfId="0" applyNumberFormat="1" applyFont="1" applyFill="1" applyBorder="1" applyAlignment="1">
      <alignment horizontal="left" wrapText="1"/>
    </xf>
    <xf numFmtId="0" fontId="4" fillId="5" borderId="4" xfId="0" applyFont="1" applyFill="1" applyBorder="1" applyAlignment="1">
      <alignment horizontal="right" wrapText="1"/>
    </xf>
    <xf numFmtId="49" fontId="4" fillId="2" borderId="4" xfId="0" applyNumberFormat="1" applyFont="1" applyFill="1" applyBorder="1" applyAlignment="1">
      <alignment horizontal="left" vertical="top" wrapText="1"/>
    </xf>
    <xf numFmtId="0" fontId="4" fillId="2" borderId="4" xfId="0" applyNumberFormat="1" applyFont="1" applyFill="1" applyBorder="1" applyAlignment="1">
      <alignment horizontal="center" vertical="top" wrapText="1"/>
    </xf>
    <xf numFmtId="0" fontId="2" fillId="5" borderId="4" xfId="0" applyFont="1" applyFill="1" applyBorder="1" applyAlignment="1">
      <alignment horizontal="left" wrapText="1"/>
    </xf>
    <xf numFmtId="0" fontId="4" fillId="5" borderId="4" xfId="0" applyFont="1" applyFill="1" applyBorder="1" applyAlignment="1">
      <alignment horizontal="center" wrapText="1"/>
    </xf>
    <xf numFmtId="49" fontId="4" fillId="2" borderId="4" xfId="0" applyNumberFormat="1" applyFont="1" applyFill="1" applyBorder="1">
      <alignment vertical="top" wrapText="1"/>
    </xf>
    <xf numFmtId="49" fontId="4" fillId="2" borderId="4" xfId="0" applyNumberFormat="1" applyFont="1" applyFill="1" applyBorder="1" applyAlignment="1">
      <alignment horizontal="left" wrapText="1"/>
    </xf>
    <xf numFmtId="0" fontId="4" fillId="2" borderId="4" xfId="0" applyNumberFormat="1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left" vertical="top" wrapText="1"/>
    </xf>
    <xf numFmtId="49" fontId="2" fillId="2" borderId="4" xfId="0" applyNumberFormat="1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6" borderId="4" xfId="0" applyNumberFormat="1" applyFont="1" applyFill="1" applyBorder="1" applyAlignment="1">
      <alignment horizontal="left" vertical="center" wrapText="1"/>
    </xf>
    <xf numFmtId="0" fontId="2" fillId="7" borderId="4" xfId="0" applyNumberFormat="1" applyFont="1" applyFill="1" applyBorder="1" applyAlignment="1">
      <alignment horizontal="left" vertical="center" wrapText="1"/>
    </xf>
    <xf numFmtId="49" fontId="7" fillId="9" borderId="4" xfId="0" applyNumberFormat="1" applyFont="1" applyFill="1" applyBorder="1" applyAlignment="1">
      <alignment horizontal="center" vertical="center"/>
    </xf>
    <xf numFmtId="49" fontId="7" fillId="9" borderId="4" xfId="0" applyNumberFormat="1" applyFont="1" applyFill="1" applyBorder="1" applyAlignment="1">
      <alignment horizontal="left" vertical="center" wrapText="1"/>
    </xf>
    <xf numFmtId="0" fontId="7" fillId="10" borderId="4" xfId="0" applyNumberFormat="1" applyFont="1" applyFill="1" applyBorder="1" applyAlignment="1">
      <alignment horizontal="center" vertical="center"/>
    </xf>
    <xf numFmtId="49" fontId="7" fillId="8" borderId="4" xfId="0" applyNumberFormat="1" applyFont="1" applyFill="1" applyBorder="1" applyAlignment="1">
      <alignment horizontal="left" vertical="center" wrapText="1"/>
    </xf>
    <xf numFmtId="166" fontId="7" fillId="8" borderId="4" xfId="0" applyNumberFormat="1" applyFont="1" applyFill="1" applyBorder="1" applyAlignment="1">
      <alignment horizontal="center" vertical="center"/>
    </xf>
    <xf numFmtId="165" fontId="7" fillId="8" borderId="4" xfId="0" applyNumberFormat="1" applyFont="1" applyFill="1" applyBorder="1" applyAlignment="1">
      <alignment horizontal="right" vertical="center" readingOrder="1"/>
    </xf>
    <xf numFmtId="167" fontId="7" fillId="8" borderId="4" xfId="0" applyNumberFormat="1" applyFont="1" applyFill="1" applyBorder="1" applyAlignment="1">
      <alignment horizontal="right" vertical="center"/>
    </xf>
    <xf numFmtId="9" fontId="7" fillId="8" borderId="4" xfId="0" applyNumberFormat="1" applyFont="1" applyFill="1" applyBorder="1" applyAlignment="1">
      <alignment horizontal="right" vertical="center"/>
    </xf>
    <xf numFmtId="165" fontId="7" fillId="8" borderId="4" xfId="0" applyNumberFormat="1" applyFont="1" applyFill="1" applyBorder="1" applyAlignment="1">
      <alignment horizontal="right" vertical="center"/>
    </xf>
    <xf numFmtId="166" fontId="7" fillId="8" borderId="4" xfId="0" applyNumberFormat="1" applyFont="1" applyFill="1" applyBorder="1" applyAlignment="1">
      <alignment horizontal="center" vertical="center" wrapText="1"/>
    </xf>
    <xf numFmtId="49" fontId="8" fillId="8" borderId="4" xfId="0" applyNumberFormat="1" applyFont="1" applyFill="1" applyBorder="1" applyAlignment="1">
      <alignment horizontal="left" vertical="center" wrapText="1"/>
    </xf>
    <xf numFmtId="0" fontId="8" fillId="8" borderId="4" xfId="0" applyNumberFormat="1" applyFont="1" applyFill="1" applyBorder="1" applyAlignment="1">
      <alignment horizontal="center" vertical="center" wrapText="1"/>
    </xf>
    <xf numFmtId="0" fontId="7" fillId="9" borderId="4" xfId="0" applyFont="1" applyFill="1" applyBorder="1" applyAlignment="1">
      <alignment horizontal="center" vertical="center" wrapText="1"/>
    </xf>
    <xf numFmtId="2" fontId="7" fillId="9" borderId="4" xfId="0" applyNumberFormat="1" applyFont="1" applyFill="1" applyBorder="1" applyAlignment="1">
      <alignment horizontal="left" vertical="center" wrapText="1"/>
    </xf>
    <xf numFmtId="165" fontId="7" fillId="9" borderId="4" xfId="0" applyNumberFormat="1" applyFont="1" applyFill="1" applyBorder="1" applyAlignment="1">
      <alignment horizontal="right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49" fontId="6" fillId="8" borderId="1" xfId="0" applyNumberFormat="1" applyFont="1" applyFill="1" applyBorder="1" applyAlignment="1">
      <alignment horizontal="center" vertical="center"/>
    </xf>
    <xf numFmtId="0" fontId="6" fillId="8" borderId="2" xfId="0" applyFont="1" applyFill="1" applyBorder="1" applyAlignment="1">
      <alignment horizontal="center" vertical="center"/>
    </xf>
    <xf numFmtId="0" fontId="6" fillId="8" borderId="3" xfId="0" applyFont="1" applyFill="1" applyBorder="1" applyAlignment="1">
      <alignment horizontal="center" vertical="center"/>
    </xf>
    <xf numFmtId="0" fontId="9" fillId="6" borderId="4" xfId="0" applyFont="1" applyFill="1" applyBorder="1" applyAlignment="1">
      <alignment horizontal="left" vertical="center" wrapText="1"/>
    </xf>
    <xf numFmtId="49" fontId="9" fillId="6" borderId="4" xfId="0" applyNumberFormat="1" applyFont="1" applyFill="1" applyBorder="1" applyAlignment="1">
      <alignment horizontal="left" vertical="center" wrapText="1"/>
    </xf>
    <xf numFmtId="0" fontId="9" fillId="6" borderId="4" xfId="0" applyNumberFormat="1" applyFont="1" applyFill="1" applyBorder="1" applyAlignment="1">
      <alignment horizontal="center" vertical="center" wrapText="1"/>
    </xf>
    <xf numFmtId="2" fontId="9" fillId="6" borderId="4" xfId="0" applyNumberFormat="1" applyFont="1" applyFill="1" applyBorder="1" applyAlignment="1">
      <alignment horizontal="left" vertical="center" wrapText="1" readingOrder="1"/>
    </xf>
    <xf numFmtId="164" fontId="9" fillId="6" borderId="4" xfId="0" applyNumberFormat="1" applyFont="1" applyFill="1" applyBorder="1" applyAlignment="1">
      <alignment horizontal="left" vertical="center" wrapText="1"/>
    </xf>
    <xf numFmtId="2" fontId="9" fillId="6" borderId="4" xfId="0" applyNumberFormat="1" applyFont="1" applyFill="1" applyBorder="1" applyAlignment="1">
      <alignment horizontal="left" vertical="center" wrapText="1"/>
    </xf>
    <xf numFmtId="4" fontId="9" fillId="6" borderId="4" xfId="0" applyNumberFormat="1" applyFont="1" applyFill="1" applyBorder="1" applyAlignment="1">
      <alignment horizontal="left" vertical="center" wrapText="1"/>
    </xf>
    <xf numFmtId="0" fontId="9" fillId="7" borderId="4" xfId="0" applyFont="1" applyFill="1" applyBorder="1" applyAlignment="1">
      <alignment horizontal="left" vertical="center" wrapText="1"/>
    </xf>
    <xf numFmtId="49" fontId="9" fillId="7" borderId="4" xfId="0" applyNumberFormat="1" applyFont="1" applyFill="1" applyBorder="1" applyAlignment="1">
      <alignment horizontal="left" vertical="center" wrapText="1"/>
    </xf>
    <xf numFmtId="0" fontId="9" fillId="7" borderId="4" xfId="0" applyNumberFormat="1" applyFont="1" applyFill="1" applyBorder="1" applyAlignment="1">
      <alignment horizontal="center" vertical="center" wrapText="1"/>
    </xf>
    <xf numFmtId="2" fontId="9" fillId="7" borderId="4" xfId="0" applyNumberFormat="1" applyFont="1" applyFill="1" applyBorder="1" applyAlignment="1">
      <alignment horizontal="left" vertical="center" wrapText="1" readingOrder="1"/>
    </xf>
    <xf numFmtId="164" fontId="9" fillId="7" borderId="4" xfId="0" applyNumberFormat="1" applyFont="1" applyFill="1" applyBorder="1" applyAlignment="1">
      <alignment horizontal="left" vertical="center" wrapText="1"/>
    </xf>
    <xf numFmtId="2" fontId="9" fillId="7" borderId="4" xfId="0" applyNumberFormat="1" applyFont="1" applyFill="1" applyBorder="1" applyAlignment="1">
      <alignment horizontal="left" vertical="center" wrapText="1"/>
    </xf>
    <xf numFmtId="4" fontId="9" fillId="7" borderId="4" xfId="0" applyNumberFormat="1" applyFont="1" applyFill="1" applyBorder="1" applyAlignment="1">
      <alignment horizontal="left" vertical="center" wrapText="1"/>
    </xf>
  </cellXfs>
  <cellStyles count="1">
    <cellStyle name="Normalny" xfId="0" builtinId="0"/>
  </cellStyles>
  <dxfs count="2">
    <dxf>
      <font>
        <color rgb="FFFF0000"/>
      </font>
    </dxf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00B0F0"/>
      <rgbColor rgb="FFFF0000"/>
      <rgbColor rgb="FF16E6CF"/>
      <rgbColor rgb="FFEEECE1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14"/>
  <sheetViews>
    <sheetView showGridLines="0" tabSelected="1" topLeftCell="A79" workbookViewId="0">
      <selection activeCell="E88" sqref="E88"/>
    </sheetView>
  </sheetViews>
  <sheetFormatPr defaultColWidth="16.28515625" defaultRowHeight="19.899999999999999" customHeight="1"/>
  <cols>
    <col min="1" max="256" width="16.28515625" style="1" customWidth="1"/>
  </cols>
  <sheetData>
    <row r="1" spans="1:10" ht="27.6" customHeight="1">
      <c r="A1" s="63" t="s">
        <v>0</v>
      </c>
      <c r="B1" s="64"/>
      <c r="C1" s="64"/>
      <c r="D1" s="64"/>
      <c r="E1" s="64"/>
      <c r="F1" s="64"/>
      <c r="G1" s="64"/>
      <c r="H1" s="64"/>
      <c r="I1" s="64"/>
      <c r="J1" s="65"/>
    </row>
    <row r="2" spans="1:10" ht="13.7" customHeight="1">
      <c r="A2" s="2" t="s">
        <v>1</v>
      </c>
      <c r="B2" s="3"/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</row>
    <row r="3" spans="1:10" ht="24.6" customHeight="1">
      <c r="A3" s="3"/>
      <c r="B3" s="5" t="s">
        <v>10</v>
      </c>
      <c r="C3" s="6"/>
      <c r="D3" s="6"/>
      <c r="E3" s="6"/>
      <c r="F3" s="6"/>
      <c r="G3" s="6"/>
      <c r="H3" s="6"/>
      <c r="I3" s="6"/>
      <c r="J3" s="6"/>
    </row>
    <row r="4" spans="1:10" ht="13.7" customHeight="1">
      <c r="A4" s="7">
        <v>1</v>
      </c>
      <c r="B4" s="8"/>
      <c r="C4" s="9" t="s">
        <v>11</v>
      </c>
      <c r="D4" s="10">
        <v>5</v>
      </c>
      <c r="E4" s="11">
        <v>0</v>
      </c>
      <c r="F4" s="12">
        <f>E4*D4</f>
        <v>0</v>
      </c>
      <c r="G4" s="12">
        <f>I4-E4</f>
        <v>0</v>
      </c>
      <c r="H4" s="12">
        <f>D4*G4</f>
        <v>0</v>
      </c>
      <c r="I4" s="13">
        <f>E4*1.23</f>
        <v>0</v>
      </c>
      <c r="J4" s="14">
        <f>F4*1.23</f>
        <v>0</v>
      </c>
    </row>
    <row r="5" spans="1:10" ht="24.6" customHeight="1">
      <c r="A5" s="3"/>
      <c r="B5" s="5" t="s">
        <v>12</v>
      </c>
      <c r="C5" s="6"/>
      <c r="D5" s="6"/>
      <c r="E5" s="6"/>
      <c r="F5" s="6"/>
      <c r="G5" s="6"/>
      <c r="H5" s="6"/>
      <c r="I5" s="6"/>
      <c r="J5" s="6"/>
    </row>
    <row r="6" spans="1:10" ht="46.7" customHeight="1">
      <c r="A6" s="7">
        <v>1</v>
      </c>
      <c r="B6" s="8"/>
      <c r="C6" s="9" t="s">
        <v>13</v>
      </c>
      <c r="D6" s="10">
        <v>2</v>
      </c>
      <c r="E6" s="11">
        <v>0</v>
      </c>
      <c r="F6" s="12">
        <f>E6*D6</f>
        <v>0</v>
      </c>
      <c r="G6" s="12">
        <f>I6-E6</f>
        <v>0</v>
      </c>
      <c r="H6" s="12">
        <f>D6*G6</f>
        <v>0</v>
      </c>
      <c r="I6" s="13">
        <f t="shared" ref="I6:J10" si="0">E6*1.23</f>
        <v>0</v>
      </c>
      <c r="J6" s="14">
        <f t="shared" si="0"/>
        <v>0</v>
      </c>
    </row>
    <row r="7" spans="1:10" ht="24.6" customHeight="1">
      <c r="A7" s="7">
        <v>2</v>
      </c>
      <c r="B7" s="8"/>
      <c r="C7" s="9" t="s">
        <v>14</v>
      </c>
      <c r="D7" s="10">
        <v>1</v>
      </c>
      <c r="E7" s="11">
        <v>0</v>
      </c>
      <c r="F7" s="12">
        <f>E7*D7</f>
        <v>0</v>
      </c>
      <c r="G7" s="12">
        <f>I7-E7</f>
        <v>0</v>
      </c>
      <c r="H7" s="12">
        <f>D7*G7</f>
        <v>0</v>
      </c>
      <c r="I7" s="13">
        <f t="shared" si="0"/>
        <v>0</v>
      </c>
      <c r="J7" s="14">
        <f t="shared" si="0"/>
        <v>0</v>
      </c>
    </row>
    <row r="8" spans="1:10" ht="13.7" customHeight="1">
      <c r="A8" s="7">
        <v>3</v>
      </c>
      <c r="B8" s="8"/>
      <c r="C8" s="9" t="s">
        <v>15</v>
      </c>
      <c r="D8" s="10">
        <v>2</v>
      </c>
      <c r="E8" s="11">
        <v>0</v>
      </c>
      <c r="F8" s="12">
        <f>E8*D8</f>
        <v>0</v>
      </c>
      <c r="G8" s="12">
        <f>I8-E8</f>
        <v>0</v>
      </c>
      <c r="H8" s="12">
        <f>D8*G8</f>
        <v>0</v>
      </c>
      <c r="I8" s="13">
        <f t="shared" si="0"/>
        <v>0</v>
      </c>
      <c r="J8" s="14">
        <f t="shared" si="0"/>
        <v>0</v>
      </c>
    </row>
    <row r="9" spans="1:10" ht="24.6" customHeight="1">
      <c r="A9" s="7">
        <v>4</v>
      </c>
      <c r="B9" s="8"/>
      <c r="C9" s="9" t="s">
        <v>16</v>
      </c>
      <c r="D9" s="10">
        <v>1</v>
      </c>
      <c r="E9" s="11">
        <v>0</v>
      </c>
      <c r="F9" s="12">
        <f>E9*D9</f>
        <v>0</v>
      </c>
      <c r="G9" s="12">
        <f>I9-E9</f>
        <v>0</v>
      </c>
      <c r="H9" s="12">
        <f>D9*G9</f>
        <v>0</v>
      </c>
      <c r="I9" s="13">
        <f t="shared" si="0"/>
        <v>0</v>
      </c>
      <c r="J9" s="14">
        <f t="shared" si="0"/>
        <v>0</v>
      </c>
    </row>
    <row r="10" spans="1:10" ht="24.6" customHeight="1">
      <c r="A10" s="7">
        <v>5</v>
      </c>
      <c r="B10" s="8"/>
      <c r="C10" s="9" t="s">
        <v>17</v>
      </c>
      <c r="D10" s="10">
        <v>6</v>
      </c>
      <c r="E10" s="11">
        <v>0</v>
      </c>
      <c r="F10" s="12">
        <f>E10*D10</f>
        <v>0</v>
      </c>
      <c r="G10" s="12">
        <f>I10-E10</f>
        <v>0</v>
      </c>
      <c r="H10" s="12">
        <f>D10*G10</f>
        <v>0</v>
      </c>
      <c r="I10" s="13">
        <f t="shared" si="0"/>
        <v>0</v>
      </c>
      <c r="J10" s="14">
        <f t="shared" si="0"/>
        <v>0</v>
      </c>
    </row>
    <row r="11" spans="1:10" ht="13.7" customHeight="1">
      <c r="A11" s="15"/>
      <c r="B11" s="16" t="s">
        <v>18</v>
      </c>
      <c r="C11" s="6"/>
      <c r="D11" s="17"/>
      <c r="E11" s="17"/>
      <c r="F11" s="18"/>
      <c r="G11" s="18"/>
      <c r="H11" s="18"/>
      <c r="I11" s="18"/>
      <c r="J11" s="18"/>
    </row>
    <row r="12" spans="1:10" ht="13.7" customHeight="1">
      <c r="A12" s="7">
        <v>1</v>
      </c>
      <c r="B12" s="8"/>
      <c r="C12" s="9" t="s">
        <v>11</v>
      </c>
      <c r="D12" s="10">
        <v>2</v>
      </c>
      <c r="E12" s="11">
        <v>0</v>
      </c>
      <c r="F12" s="12">
        <f>E12*D12</f>
        <v>0</v>
      </c>
      <c r="G12" s="12">
        <f>I12-E12</f>
        <v>0</v>
      </c>
      <c r="H12" s="12">
        <f>D12*G12</f>
        <v>0</v>
      </c>
      <c r="I12" s="13">
        <f>E12*1.23</f>
        <v>0</v>
      </c>
      <c r="J12" s="14">
        <f>F12*1.23</f>
        <v>0</v>
      </c>
    </row>
    <row r="13" spans="1:10" ht="13.7" customHeight="1">
      <c r="A13" s="15"/>
      <c r="B13" s="16" t="s">
        <v>19</v>
      </c>
      <c r="C13" s="6"/>
      <c r="D13" s="17"/>
      <c r="E13" s="17"/>
      <c r="F13" s="18"/>
      <c r="G13" s="18"/>
      <c r="H13" s="18"/>
      <c r="I13" s="18"/>
      <c r="J13" s="18"/>
    </row>
    <row r="14" spans="1:10" ht="24.6" customHeight="1">
      <c r="A14" s="7">
        <v>1</v>
      </c>
      <c r="B14" s="8"/>
      <c r="C14" s="9" t="s">
        <v>20</v>
      </c>
      <c r="D14" s="10">
        <v>3</v>
      </c>
      <c r="E14" s="11">
        <v>0</v>
      </c>
      <c r="F14" s="12">
        <f>E14*D14</f>
        <v>0</v>
      </c>
      <c r="G14" s="12">
        <f>I14-E14</f>
        <v>0</v>
      </c>
      <c r="H14" s="12">
        <f>D14*G14</f>
        <v>0</v>
      </c>
      <c r="I14" s="13">
        <f>E14*1.23</f>
        <v>0</v>
      </c>
      <c r="J14" s="14">
        <f>F14*1.23</f>
        <v>0</v>
      </c>
    </row>
    <row r="15" spans="1:10" ht="24.6" customHeight="1">
      <c r="A15" s="19"/>
      <c r="B15" s="8"/>
      <c r="C15" s="9" t="s">
        <v>21</v>
      </c>
      <c r="D15" s="10">
        <v>1</v>
      </c>
      <c r="E15" s="11">
        <v>0</v>
      </c>
      <c r="F15" s="12">
        <f>E15*D15</f>
        <v>0</v>
      </c>
      <c r="G15" s="12">
        <f>I15-E15</f>
        <v>0</v>
      </c>
      <c r="H15" s="12">
        <f>D15*G15</f>
        <v>0</v>
      </c>
      <c r="I15" s="13">
        <f>E15*1.23</f>
        <v>0</v>
      </c>
      <c r="J15" s="14">
        <f>F15*1.23</f>
        <v>0</v>
      </c>
    </row>
    <row r="16" spans="1:10" ht="24.6" customHeight="1">
      <c r="A16" s="3"/>
      <c r="B16" s="5" t="s">
        <v>22</v>
      </c>
      <c r="C16" s="6"/>
      <c r="D16" s="17"/>
      <c r="E16" s="17"/>
      <c r="F16" s="18"/>
      <c r="G16" s="18"/>
      <c r="H16" s="18"/>
      <c r="I16" s="18"/>
      <c r="J16" s="18"/>
    </row>
    <row r="17" spans="1:10" ht="13.7" customHeight="1">
      <c r="A17" s="7">
        <v>1</v>
      </c>
      <c r="B17" s="8"/>
      <c r="C17" s="9" t="s">
        <v>23</v>
      </c>
      <c r="D17" s="10">
        <v>1</v>
      </c>
      <c r="E17" s="11">
        <v>0</v>
      </c>
      <c r="F17" s="12">
        <f>E17*D17</f>
        <v>0</v>
      </c>
      <c r="G17" s="12">
        <f>I17-E17</f>
        <v>0</v>
      </c>
      <c r="H17" s="12">
        <f>D17*G17</f>
        <v>0</v>
      </c>
      <c r="I17" s="13">
        <f>E17*1.23</f>
        <v>0</v>
      </c>
      <c r="J17" s="14">
        <f>F17*1.23</f>
        <v>0</v>
      </c>
    </row>
    <row r="18" spans="1:10" ht="24.6" customHeight="1">
      <c r="A18" s="3"/>
      <c r="B18" s="5" t="s">
        <v>24</v>
      </c>
      <c r="C18" s="6"/>
      <c r="D18" s="17"/>
      <c r="E18" s="17"/>
      <c r="F18" s="18"/>
      <c r="G18" s="18"/>
      <c r="H18" s="18"/>
      <c r="I18" s="18"/>
      <c r="J18" s="18"/>
    </row>
    <row r="19" spans="1:10" ht="13.7" customHeight="1">
      <c r="A19" s="7">
        <v>1</v>
      </c>
      <c r="B19" s="8"/>
      <c r="C19" s="9" t="s">
        <v>23</v>
      </c>
      <c r="D19" s="10">
        <v>1</v>
      </c>
      <c r="E19" s="11">
        <v>0</v>
      </c>
      <c r="F19" s="12">
        <f>E19*D19</f>
        <v>0</v>
      </c>
      <c r="G19" s="12">
        <f>I19-E19</f>
        <v>0</v>
      </c>
      <c r="H19" s="12">
        <f>D19*G19</f>
        <v>0</v>
      </c>
      <c r="I19" s="13">
        <f>E19*1.23</f>
        <v>0</v>
      </c>
      <c r="J19" s="14">
        <f>F19*1.23</f>
        <v>0</v>
      </c>
    </row>
    <row r="20" spans="1:10" ht="24.6" customHeight="1">
      <c r="A20" s="3"/>
      <c r="B20" s="5" t="s">
        <v>25</v>
      </c>
      <c r="C20" s="6"/>
      <c r="D20" s="17"/>
      <c r="E20" s="17"/>
      <c r="F20" s="18"/>
      <c r="G20" s="18"/>
      <c r="H20" s="18"/>
      <c r="I20" s="18"/>
      <c r="J20" s="18"/>
    </row>
    <row r="21" spans="1:10" ht="32.25" customHeight="1">
      <c r="A21" s="7">
        <v>1</v>
      </c>
      <c r="B21" s="8"/>
      <c r="C21" s="9" t="s">
        <v>26</v>
      </c>
      <c r="D21" s="10">
        <v>1</v>
      </c>
      <c r="E21" s="11">
        <v>0</v>
      </c>
      <c r="F21" s="12">
        <f>E21*D21</f>
        <v>0</v>
      </c>
      <c r="G21" s="12">
        <f>I21-E21</f>
        <v>0</v>
      </c>
      <c r="H21" s="12">
        <f>D21*G21</f>
        <v>0</v>
      </c>
      <c r="I21" s="13">
        <f t="shared" ref="I21:J23" si="1">E21*1.23</f>
        <v>0</v>
      </c>
      <c r="J21" s="14">
        <f t="shared" si="1"/>
        <v>0</v>
      </c>
    </row>
    <row r="22" spans="1:10" ht="60.75" customHeight="1">
      <c r="A22" s="7">
        <v>2</v>
      </c>
      <c r="B22" s="8"/>
      <c r="C22" s="9" t="s">
        <v>13</v>
      </c>
      <c r="D22" s="10">
        <v>1</v>
      </c>
      <c r="E22" s="11">
        <v>0</v>
      </c>
      <c r="F22" s="12">
        <f>E22*D22</f>
        <v>0</v>
      </c>
      <c r="G22" s="12">
        <f>I22-E22</f>
        <v>0</v>
      </c>
      <c r="H22" s="12">
        <f>D22*G22</f>
        <v>0</v>
      </c>
      <c r="I22" s="13">
        <f t="shared" si="1"/>
        <v>0</v>
      </c>
      <c r="J22" s="14">
        <f t="shared" si="1"/>
        <v>0</v>
      </c>
    </row>
    <row r="23" spans="1:10" ht="13.7" customHeight="1">
      <c r="A23" s="7">
        <v>3</v>
      </c>
      <c r="B23" s="8"/>
      <c r="C23" s="9" t="s">
        <v>15</v>
      </c>
      <c r="D23" s="10">
        <v>1</v>
      </c>
      <c r="E23" s="11">
        <v>0</v>
      </c>
      <c r="F23" s="12">
        <f>E23*D23</f>
        <v>0</v>
      </c>
      <c r="G23" s="12">
        <f>I23-E23</f>
        <v>0</v>
      </c>
      <c r="H23" s="12">
        <f>D23*G23</f>
        <v>0</v>
      </c>
      <c r="I23" s="13">
        <f t="shared" si="1"/>
        <v>0</v>
      </c>
      <c r="J23" s="14">
        <f t="shared" si="1"/>
        <v>0</v>
      </c>
    </row>
    <row r="24" spans="1:10" ht="24.6" customHeight="1">
      <c r="A24" s="3"/>
      <c r="B24" s="5" t="s">
        <v>27</v>
      </c>
      <c r="C24" s="6"/>
      <c r="D24" s="17"/>
      <c r="E24" s="17"/>
      <c r="F24" s="18"/>
      <c r="G24" s="18"/>
      <c r="H24" s="18"/>
      <c r="I24" s="18"/>
      <c r="J24" s="18"/>
    </row>
    <row r="25" spans="1:10" ht="57.6" customHeight="1">
      <c r="A25" s="7">
        <v>1</v>
      </c>
      <c r="B25" s="8"/>
      <c r="C25" s="9" t="s">
        <v>28</v>
      </c>
      <c r="D25" s="10">
        <v>12</v>
      </c>
      <c r="E25" s="11">
        <v>0</v>
      </c>
      <c r="F25" s="12">
        <f>E25*D25</f>
        <v>0</v>
      </c>
      <c r="G25" s="12">
        <f>I25-E25</f>
        <v>0</v>
      </c>
      <c r="H25" s="12">
        <f>D25*G25</f>
        <v>0</v>
      </c>
      <c r="I25" s="13">
        <f>E25*1.23</f>
        <v>0</v>
      </c>
      <c r="J25" s="14">
        <f>F25*1.23</f>
        <v>0</v>
      </c>
    </row>
    <row r="26" spans="1:10" ht="24.6" customHeight="1">
      <c r="A26" s="3"/>
      <c r="B26" s="5" t="s">
        <v>29</v>
      </c>
      <c r="C26" s="6"/>
      <c r="D26" s="17"/>
      <c r="E26" s="17"/>
      <c r="F26" s="18"/>
      <c r="G26" s="18"/>
      <c r="H26" s="18"/>
      <c r="I26" s="18"/>
      <c r="J26" s="18"/>
    </row>
    <row r="27" spans="1:10" ht="57.6" customHeight="1">
      <c r="A27" s="7">
        <v>1</v>
      </c>
      <c r="B27" s="8"/>
      <c r="C27" s="9" t="s">
        <v>28</v>
      </c>
      <c r="D27" s="10">
        <v>12</v>
      </c>
      <c r="E27" s="11">
        <v>0</v>
      </c>
      <c r="F27" s="12">
        <f>E27*D27</f>
        <v>0</v>
      </c>
      <c r="G27" s="12">
        <f>I27-E27</f>
        <v>0</v>
      </c>
      <c r="H27" s="12">
        <f>J27-F27</f>
        <v>0</v>
      </c>
      <c r="I27" s="13">
        <f>E27*1.23</f>
        <v>0</v>
      </c>
      <c r="J27" s="14">
        <f>F27*1.23</f>
        <v>0</v>
      </c>
    </row>
    <row r="28" spans="1:10" ht="24.6" customHeight="1">
      <c r="A28" s="3"/>
      <c r="B28" s="5" t="s">
        <v>30</v>
      </c>
      <c r="C28" s="6"/>
      <c r="D28" s="17"/>
      <c r="E28" s="17"/>
      <c r="F28" s="17"/>
      <c r="G28" s="18"/>
      <c r="H28" s="18"/>
      <c r="I28" s="18"/>
      <c r="J28" s="18"/>
    </row>
    <row r="29" spans="1:10" ht="24.6" customHeight="1">
      <c r="A29" s="7">
        <v>1</v>
      </c>
      <c r="B29" s="8"/>
      <c r="C29" s="20" t="s">
        <v>31</v>
      </c>
      <c r="D29" s="21">
        <v>2</v>
      </c>
      <c r="E29" s="11">
        <v>0</v>
      </c>
      <c r="F29" s="22"/>
      <c r="G29" s="22"/>
      <c r="H29" s="22"/>
      <c r="I29" s="22"/>
      <c r="J29" s="22"/>
    </row>
    <row r="30" spans="1:10" ht="24.6" customHeight="1">
      <c r="A30" s="3"/>
      <c r="B30" s="5" t="s">
        <v>32</v>
      </c>
      <c r="C30" s="6"/>
      <c r="D30" s="17"/>
      <c r="E30" s="17"/>
      <c r="F30" s="18"/>
      <c r="G30" s="18"/>
      <c r="H30" s="18"/>
      <c r="I30" s="18"/>
      <c r="J30" s="18"/>
    </row>
    <row r="31" spans="1:10" ht="46.7" customHeight="1">
      <c r="A31" s="7">
        <v>1</v>
      </c>
      <c r="B31" s="8"/>
      <c r="C31" s="9" t="s">
        <v>13</v>
      </c>
      <c r="D31" s="10">
        <v>1</v>
      </c>
      <c r="E31" s="11">
        <v>0</v>
      </c>
      <c r="F31" s="12">
        <f>E31*D31</f>
        <v>0</v>
      </c>
      <c r="G31" s="12">
        <f>I31-E31</f>
        <v>0</v>
      </c>
      <c r="H31" s="12">
        <f>D31*G31</f>
        <v>0</v>
      </c>
      <c r="I31" s="13">
        <f t="shared" ref="I31:J33" si="2">E31*1.23</f>
        <v>0</v>
      </c>
      <c r="J31" s="14">
        <f t="shared" si="2"/>
        <v>0</v>
      </c>
    </row>
    <row r="32" spans="1:10" ht="13.7" customHeight="1">
      <c r="A32" s="7">
        <v>2</v>
      </c>
      <c r="B32" s="8"/>
      <c r="C32" s="9" t="s">
        <v>15</v>
      </c>
      <c r="D32" s="10">
        <v>1</v>
      </c>
      <c r="E32" s="11">
        <v>0</v>
      </c>
      <c r="F32" s="12">
        <f>E32*D32</f>
        <v>0</v>
      </c>
      <c r="G32" s="12">
        <f>I32-E32</f>
        <v>0</v>
      </c>
      <c r="H32" s="12">
        <f>D32*G32</f>
        <v>0</v>
      </c>
      <c r="I32" s="13">
        <f t="shared" si="2"/>
        <v>0</v>
      </c>
      <c r="J32" s="14">
        <f t="shared" si="2"/>
        <v>0</v>
      </c>
    </row>
    <row r="33" spans="1:10" ht="46.7" customHeight="1">
      <c r="A33" s="7">
        <v>4</v>
      </c>
      <c r="B33" s="8"/>
      <c r="C33" s="9" t="s">
        <v>33</v>
      </c>
      <c r="D33" s="10">
        <v>1</v>
      </c>
      <c r="E33" s="11">
        <v>0</v>
      </c>
      <c r="F33" s="12">
        <f>E33*D33</f>
        <v>0</v>
      </c>
      <c r="G33" s="12">
        <f>I33-E33</f>
        <v>0</v>
      </c>
      <c r="H33" s="12">
        <f>J33-F33</f>
        <v>0</v>
      </c>
      <c r="I33" s="13">
        <f t="shared" si="2"/>
        <v>0</v>
      </c>
      <c r="J33" s="14">
        <f t="shared" si="2"/>
        <v>0</v>
      </c>
    </row>
    <row r="34" spans="1:10" ht="24.6" customHeight="1">
      <c r="A34" s="3"/>
      <c r="B34" s="5" t="s">
        <v>34</v>
      </c>
      <c r="C34" s="6"/>
      <c r="D34" s="17"/>
      <c r="E34" s="17"/>
      <c r="F34" s="18"/>
      <c r="G34" s="18"/>
      <c r="H34" s="18"/>
      <c r="I34" s="18"/>
      <c r="J34" s="18"/>
    </row>
    <row r="35" spans="1:10" ht="46.7" customHeight="1">
      <c r="A35" s="7">
        <v>1</v>
      </c>
      <c r="B35" s="8"/>
      <c r="C35" s="9" t="s">
        <v>35</v>
      </c>
      <c r="D35" s="10">
        <v>3</v>
      </c>
      <c r="E35" s="11">
        <v>0</v>
      </c>
      <c r="F35" s="12">
        <f>E35*D35</f>
        <v>0</v>
      </c>
      <c r="G35" s="12">
        <f t="shared" ref="G35:H38" si="3">I35-E35</f>
        <v>0</v>
      </c>
      <c r="H35" s="12">
        <f t="shared" si="3"/>
        <v>0</v>
      </c>
      <c r="I35" s="13">
        <f t="shared" ref="I35:J38" si="4">E35*1.23</f>
        <v>0</v>
      </c>
      <c r="J35" s="14">
        <f t="shared" si="4"/>
        <v>0</v>
      </c>
    </row>
    <row r="36" spans="1:10" ht="13.7" customHeight="1">
      <c r="A36" s="7">
        <v>2</v>
      </c>
      <c r="B36" s="8"/>
      <c r="C36" s="9" t="s">
        <v>15</v>
      </c>
      <c r="D36" s="10">
        <v>3</v>
      </c>
      <c r="E36" s="11">
        <v>0</v>
      </c>
      <c r="F36" s="12">
        <f>E36*D36</f>
        <v>0</v>
      </c>
      <c r="G36" s="12">
        <f t="shared" si="3"/>
        <v>0</v>
      </c>
      <c r="H36" s="12">
        <f t="shared" si="3"/>
        <v>0</v>
      </c>
      <c r="I36" s="13">
        <f t="shared" si="4"/>
        <v>0</v>
      </c>
      <c r="J36" s="14">
        <f t="shared" si="4"/>
        <v>0</v>
      </c>
    </row>
    <row r="37" spans="1:10" ht="24.6" customHeight="1">
      <c r="A37" s="7">
        <v>3</v>
      </c>
      <c r="B37" s="8"/>
      <c r="C37" s="9" t="s">
        <v>36</v>
      </c>
      <c r="D37" s="10">
        <v>1</v>
      </c>
      <c r="E37" s="11">
        <v>0</v>
      </c>
      <c r="F37" s="12">
        <f>E37*D37</f>
        <v>0</v>
      </c>
      <c r="G37" s="12">
        <f t="shared" si="3"/>
        <v>0</v>
      </c>
      <c r="H37" s="12">
        <f t="shared" si="3"/>
        <v>0</v>
      </c>
      <c r="I37" s="13">
        <f t="shared" si="4"/>
        <v>0</v>
      </c>
      <c r="J37" s="14">
        <f t="shared" si="4"/>
        <v>0</v>
      </c>
    </row>
    <row r="38" spans="1:10" ht="68.650000000000006" customHeight="1">
      <c r="A38" s="7">
        <v>4</v>
      </c>
      <c r="B38" s="8"/>
      <c r="C38" s="9" t="s">
        <v>37</v>
      </c>
      <c r="D38" s="10">
        <v>1</v>
      </c>
      <c r="E38" s="11">
        <v>0</v>
      </c>
      <c r="F38" s="12">
        <f>E38*D38</f>
        <v>0</v>
      </c>
      <c r="G38" s="12">
        <f t="shared" si="3"/>
        <v>0</v>
      </c>
      <c r="H38" s="12">
        <f t="shared" si="3"/>
        <v>0</v>
      </c>
      <c r="I38" s="13">
        <f t="shared" si="4"/>
        <v>0</v>
      </c>
      <c r="J38" s="14">
        <f t="shared" si="4"/>
        <v>0</v>
      </c>
    </row>
    <row r="39" spans="1:10" ht="24.6" customHeight="1">
      <c r="A39" s="3"/>
      <c r="B39" s="5" t="s">
        <v>38</v>
      </c>
      <c r="C39" s="6"/>
      <c r="D39" s="17"/>
      <c r="E39" s="17"/>
      <c r="F39" s="18"/>
      <c r="G39" s="18"/>
      <c r="H39" s="18"/>
      <c r="I39" s="18"/>
      <c r="J39" s="18"/>
    </row>
    <row r="40" spans="1:10" ht="46.7" customHeight="1">
      <c r="A40" s="7">
        <v>1</v>
      </c>
      <c r="B40" s="8"/>
      <c r="C40" s="9" t="s">
        <v>39</v>
      </c>
      <c r="D40" s="10">
        <v>2</v>
      </c>
      <c r="E40" s="11">
        <v>0</v>
      </c>
      <c r="F40" s="12">
        <f>E40*D40</f>
        <v>0</v>
      </c>
      <c r="G40" s="12">
        <f t="shared" ref="G40:H43" si="5">I40-E40</f>
        <v>0</v>
      </c>
      <c r="H40" s="12">
        <f t="shared" si="5"/>
        <v>0</v>
      </c>
      <c r="I40" s="13">
        <f t="shared" ref="I40:J43" si="6">E40*1.23</f>
        <v>0</v>
      </c>
      <c r="J40" s="14">
        <f t="shared" si="6"/>
        <v>0</v>
      </c>
    </row>
    <row r="41" spans="1:10" ht="13.7" customHeight="1">
      <c r="A41" s="7">
        <v>2</v>
      </c>
      <c r="B41" s="8"/>
      <c r="C41" s="9" t="s">
        <v>15</v>
      </c>
      <c r="D41" s="10">
        <v>2</v>
      </c>
      <c r="E41" s="11">
        <v>0</v>
      </c>
      <c r="F41" s="12">
        <f>E41*D41</f>
        <v>0</v>
      </c>
      <c r="G41" s="12">
        <f t="shared" si="5"/>
        <v>0</v>
      </c>
      <c r="H41" s="12">
        <f t="shared" si="5"/>
        <v>0</v>
      </c>
      <c r="I41" s="13">
        <f t="shared" si="6"/>
        <v>0</v>
      </c>
      <c r="J41" s="14">
        <f t="shared" si="6"/>
        <v>0</v>
      </c>
    </row>
    <row r="42" spans="1:10" ht="24.6" customHeight="1">
      <c r="A42" s="7">
        <v>3</v>
      </c>
      <c r="B42" s="8"/>
      <c r="C42" s="9" t="s">
        <v>40</v>
      </c>
      <c r="D42" s="10">
        <v>2</v>
      </c>
      <c r="E42" s="11">
        <v>0</v>
      </c>
      <c r="F42" s="12">
        <f>E42*D42</f>
        <v>0</v>
      </c>
      <c r="G42" s="12">
        <f t="shared" si="5"/>
        <v>0</v>
      </c>
      <c r="H42" s="12">
        <f t="shared" si="5"/>
        <v>0</v>
      </c>
      <c r="I42" s="13">
        <f t="shared" si="6"/>
        <v>0</v>
      </c>
      <c r="J42" s="14">
        <f t="shared" si="6"/>
        <v>0</v>
      </c>
    </row>
    <row r="43" spans="1:10" ht="68.650000000000006" customHeight="1">
      <c r="A43" s="7">
        <v>4</v>
      </c>
      <c r="B43" s="8"/>
      <c r="C43" s="9" t="s">
        <v>37</v>
      </c>
      <c r="D43" s="10">
        <v>1</v>
      </c>
      <c r="E43" s="11">
        <v>0</v>
      </c>
      <c r="F43" s="12">
        <f>E43*D43</f>
        <v>0</v>
      </c>
      <c r="G43" s="12">
        <f t="shared" si="5"/>
        <v>0</v>
      </c>
      <c r="H43" s="12">
        <f t="shared" si="5"/>
        <v>0</v>
      </c>
      <c r="I43" s="13">
        <f t="shared" si="6"/>
        <v>0</v>
      </c>
      <c r="J43" s="14">
        <f t="shared" si="6"/>
        <v>0</v>
      </c>
    </row>
    <row r="44" spans="1:10" ht="13.7" customHeight="1">
      <c r="A44" s="3"/>
      <c r="B44" s="5" t="s">
        <v>41</v>
      </c>
      <c r="C44" s="6"/>
      <c r="D44" s="17"/>
      <c r="E44" s="17"/>
      <c r="F44" s="18"/>
      <c r="G44" s="18"/>
      <c r="H44" s="18"/>
      <c r="I44" s="18"/>
      <c r="J44" s="18"/>
    </row>
    <row r="45" spans="1:10" ht="13.7" customHeight="1">
      <c r="A45" s="7">
        <v>1</v>
      </c>
      <c r="B45" s="8"/>
      <c r="C45" s="9" t="s">
        <v>11</v>
      </c>
      <c r="D45" s="10">
        <v>2</v>
      </c>
      <c r="E45" s="11">
        <v>0</v>
      </c>
      <c r="F45" s="12">
        <f>E45*D45</f>
        <v>0</v>
      </c>
      <c r="G45" s="12">
        <f>I45-E45</f>
        <v>0</v>
      </c>
      <c r="H45" s="12">
        <f>J45-F45</f>
        <v>0</v>
      </c>
      <c r="I45" s="13">
        <f>E45*1.23</f>
        <v>0</v>
      </c>
      <c r="J45" s="14">
        <f>F45*1.23</f>
        <v>0</v>
      </c>
    </row>
    <row r="46" spans="1:10" ht="24.6" customHeight="1">
      <c r="A46" s="3"/>
      <c r="B46" s="5" t="s">
        <v>42</v>
      </c>
      <c r="C46" s="6"/>
      <c r="D46" s="17"/>
      <c r="E46" s="17"/>
      <c r="F46" s="18"/>
      <c r="G46" s="18"/>
      <c r="H46" s="18"/>
      <c r="I46" s="18"/>
      <c r="J46" s="18"/>
    </row>
    <row r="47" spans="1:10" ht="24.6" customHeight="1">
      <c r="A47" s="7">
        <v>1</v>
      </c>
      <c r="B47" s="8"/>
      <c r="C47" s="9" t="s">
        <v>43</v>
      </c>
      <c r="D47" s="10">
        <v>12</v>
      </c>
      <c r="E47" s="11">
        <v>0</v>
      </c>
      <c r="F47" s="12">
        <f>E47*D47</f>
        <v>0</v>
      </c>
      <c r="G47" s="12">
        <f>I47-E47</f>
        <v>0</v>
      </c>
      <c r="H47" s="12">
        <f>J47-F47</f>
        <v>0</v>
      </c>
      <c r="I47" s="13">
        <f>E47*1.23</f>
        <v>0</v>
      </c>
      <c r="J47" s="14">
        <f>F47*1.23</f>
        <v>0</v>
      </c>
    </row>
    <row r="48" spans="1:10" ht="24.6" customHeight="1">
      <c r="A48" s="3"/>
      <c r="B48" s="5" t="s">
        <v>44</v>
      </c>
      <c r="C48" s="6"/>
      <c r="D48" s="17"/>
      <c r="E48" s="17"/>
      <c r="F48" s="18"/>
      <c r="G48" s="18"/>
      <c r="H48" s="18"/>
      <c r="I48" s="18"/>
      <c r="J48" s="18"/>
    </row>
    <row r="49" spans="1:10" ht="46.7" customHeight="1">
      <c r="A49" s="7">
        <v>1</v>
      </c>
      <c r="B49" s="8"/>
      <c r="C49" s="9" t="s">
        <v>45</v>
      </c>
      <c r="D49" s="10">
        <v>1</v>
      </c>
      <c r="E49" s="11">
        <v>0</v>
      </c>
      <c r="F49" s="12">
        <f>E49*D49</f>
        <v>0</v>
      </c>
      <c r="G49" s="12">
        <f>I49-E49</f>
        <v>0</v>
      </c>
      <c r="H49" s="12">
        <f>J49-F49</f>
        <v>0</v>
      </c>
      <c r="I49" s="13">
        <f>E49*1.23</f>
        <v>0</v>
      </c>
      <c r="J49" s="14">
        <f>F49*1.23</f>
        <v>0</v>
      </c>
    </row>
    <row r="50" spans="1:10" ht="24.6" customHeight="1">
      <c r="A50" s="3"/>
      <c r="B50" s="5" t="s">
        <v>46</v>
      </c>
      <c r="C50" s="6"/>
      <c r="D50" s="17"/>
      <c r="E50" s="17"/>
      <c r="F50" s="18"/>
      <c r="G50" s="18"/>
      <c r="H50" s="18"/>
      <c r="I50" s="18"/>
      <c r="J50" s="18"/>
    </row>
    <row r="51" spans="1:10" ht="57.6" customHeight="1">
      <c r="A51" s="7">
        <v>1</v>
      </c>
      <c r="B51" s="8"/>
      <c r="C51" s="9" t="s">
        <v>47</v>
      </c>
      <c r="D51" s="10">
        <v>2</v>
      </c>
      <c r="E51" s="11">
        <v>0</v>
      </c>
      <c r="F51" s="12">
        <f>E51*D51</f>
        <v>0</v>
      </c>
      <c r="G51" s="12">
        <f t="shared" ref="G51:H53" si="7">I51-E51</f>
        <v>0</v>
      </c>
      <c r="H51" s="12">
        <f t="shared" si="7"/>
        <v>0</v>
      </c>
      <c r="I51" s="13">
        <f t="shared" ref="I51:J53" si="8">E51*1.23</f>
        <v>0</v>
      </c>
      <c r="J51" s="14">
        <f t="shared" si="8"/>
        <v>0</v>
      </c>
    </row>
    <row r="52" spans="1:10" ht="13.7" customHeight="1">
      <c r="A52" s="7">
        <v>2</v>
      </c>
      <c r="B52" s="8"/>
      <c r="C52" s="9" t="s">
        <v>15</v>
      </c>
      <c r="D52" s="10">
        <v>1</v>
      </c>
      <c r="E52" s="11">
        <v>0</v>
      </c>
      <c r="F52" s="12">
        <f>E52*D52</f>
        <v>0</v>
      </c>
      <c r="G52" s="12">
        <f t="shared" si="7"/>
        <v>0</v>
      </c>
      <c r="H52" s="12">
        <f t="shared" si="7"/>
        <v>0</v>
      </c>
      <c r="I52" s="13">
        <f t="shared" si="8"/>
        <v>0</v>
      </c>
      <c r="J52" s="14">
        <f t="shared" si="8"/>
        <v>0</v>
      </c>
    </row>
    <row r="53" spans="1:10" ht="13.7" customHeight="1">
      <c r="A53" s="7">
        <v>3</v>
      </c>
      <c r="B53" s="8"/>
      <c r="C53" s="9" t="s">
        <v>11</v>
      </c>
      <c r="D53" s="10">
        <v>2</v>
      </c>
      <c r="E53" s="11">
        <v>0</v>
      </c>
      <c r="F53" s="12">
        <f>E53*D53</f>
        <v>0</v>
      </c>
      <c r="G53" s="12">
        <f t="shared" si="7"/>
        <v>0</v>
      </c>
      <c r="H53" s="12">
        <f t="shared" si="7"/>
        <v>0</v>
      </c>
      <c r="I53" s="13">
        <f t="shared" si="8"/>
        <v>0</v>
      </c>
      <c r="J53" s="14">
        <f t="shared" si="8"/>
        <v>0</v>
      </c>
    </row>
    <row r="54" spans="1:10" ht="24.6" customHeight="1">
      <c r="A54" s="3"/>
      <c r="B54" s="5" t="s">
        <v>48</v>
      </c>
      <c r="C54" s="6"/>
      <c r="D54" s="17"/>
      <c r="E54" s="17"/>
      <c r="F54" s="17"/>
      <c r="G54" s="18"/>
      <c r="H54" s="18"/>
      <c r="I54" s="18"/>
      <c r="J54" s="18"/>
    </row>
    <row r="55" spans="1:10" ht="24.6" customHeight="1">
      <c r="A55" s="7">
        <v>1</v>
      </c>
      <c r="B55" s="8"/>
      <c r="C55" s="20" t="s">
        <v>49</v>
      </c>
      <c r="D55" s="10">
        <v>15</v>
      </c>
      <c r="E55" s="11">
        <v>0</v>
      </c>
      <c r="F55" s="12">
        <f>E55*D55</f>
        <v>0</v>
      </c>
      <c r="G55" s="12">
        <f>I55-E55</f>
        <v>0</v>
      </c>
      <c r="H55" s="12">
        <f>J55-F55</f>
        <v>0</v>
      </c>
      <c r="I55" s="13">
        <f>E55*1.23</f>
        <v>0</v>
      </c>
      <c r="J55" s="14">
        <f>F55*1.23</f>
        <v>0</v>
      </c>
    </row>
    <row r="56" spans="1:10" ht="24.6" customHeight="1">
      <c r="A56" s="3"/>
      <c r="B56" s="5" t="s">
        <v>50</v>
      </c>
      <c r="C56" s="6"/>
      <c r="D56" s="17"/>
      <c r="E56" s="17"/>
      <c r="F56" s="18"/>
      <c r="G56" s="18"/>
      <c r="H56" s="18"/>
      <c r="I56" s="18"/>
      <c r="J56" s="18"/>
    </row>
    <row r="57" spans="1:10" ht="24.6" customHeight="1">
      <c r="A57" s="7">
        <v>1</v>
      </c>
      <c r="B57" s="8"/>
      <c r="C57" s="9" t="s">
        <v>51</v>
      </c>
      <c r="D57" s="10">
        <v>1</v>
      </c>
      <c r="E57" s="11">
        <v>0</v>
      </c>
      <c r="F57" s="12">
        <f>E57*D57</f>
        <v>0</v>
      </c>
      <c r="G57" s="12">
        <f>I57-E57</f>
        <v>0</v>
      </c>
      <c r="H57" s="12">
        <f>J57-F57</f>
        <v>0</v>
      </c>
      <c r="I57" s="13">
        <f>E57*1.23</f>
        <v>0</v>
      </c>
      <c r="J57" s="14">
        <f>F57*1.23</f>
        <v>0</v>
      </c>
    </row>
    <row r="58" spans="1:10" ht="13.7" customHeight="1">
      <c r="A58" s="7">
        <v>2</v>
      </c>
      <c r="B58" s="8"/>
      <c r="C58" s="9" t="s">
        <v>15</v>
      </c>
      <c r="D58" s="10">
        <v>1</v>
      </c>
      <c r="E58" s="11">
        <v>0</v>
      </c>
      <c r="F58" s="12">
        <f>E58*D58</f>
        <v>0</v>
      </c>
      <c r="G58" s="12">
        <f>I58-E58</f>
        <v>0</v>
      </c>
      <c r="H58" s="12">
        <f>J58-F58</f>
        <v>0</v>
      </c>
      <c r="I58" s="13">
        <f>E58*1.23</f>
        <v>0</v>
      </c>
      <c r="J58" s="14">
        <f>F58*1.23</f>
        <v>0</v>
      </c>
    </row>
    <row r="59" spans="1:10" ht="24.6" customHeight="1">
      <c r="A59" s="3"/>
      <c r="B59" s="5" t="s">
        <v>52</v>
      </c>
      <c r="C59" s="6"/>
      <c r="D59" s="17"/>
      <c r="E59" s="17"/>
      <c r="F59" s="17"/>
      <c r="G59" s="18"/>
      <c r="H59" s="18"/>
      <c r="I59" s="18"/>
      <c r="J59" s="18"/>
    </row>
    <row r="60" spans="1:10" ht="57.6" customHeight="1">
      <c r="A60" s="7">
        <v>1</v>
      </c>
      <c r="B60" s="8"/>
      <c r="C60" s="9" t="s">
        <v>47</v>
      </c>
      <c r="D60" s="10">
        <v>1</v>
      </c>
      <c r="E60" s="11">
        <v>0</v>
      </c>
      <c r="F60" s="12">
        <f>E60*D60</f>
        <v>0</v>
      </c>
      <c r="G60" s="12">
        <f t="shared" ref="G60:H62" si="9">I60-E60</f>
        <v>0</v>
      </c>
      <c r="H60" s="12">
        <f t="shared" si="9"/>
        <v>0</v>
      </c>
      <c r="I60" s="13">
        <f t="shared" ref="I60:J62" si="10">E60*1.23</f>
        <v>0</v>
      </c>
      <c r="J60" s="14">
        <f t="shared" si="10"/>
        <v>0</v>
      </c>
    </row>
    <row r="61" spans="1:10" ht="13.7" customHeight="1">
      <c r="A61" s="7">
        <v>2</v>
      </c>
      <c r="B61" s="8"/>
      <c r="C61" s="9" t="s">
        <v>15</v>
      </c>
      <c r="D61" s="10">
        <v>1</v>
      </c>
      <c r="E61" s="11">
        <v>0</v>
      </c>
      <c r="F61" s="12">
        <f>E61*D61</f>
        <v>0</v>
      </c>
      <c r="G61" s="12">
        <f t="shared" si="9"/>
        <v>0</v>
      </c>
      <c r="H61" s="12">
        <f t="shared" si="9"/>
        <v>0</v>
      </c>
      <c r="I61" s="13">
        <f t="shared" si="10"/>
        <v>0</v>
      </c>
      <c r="J61" s="14">
        <f t="shared" si="10"/>
        <v>0</v>
      </c>
    </row>
    <row r="62" spans="1:10" ht="24.6" customHeight="1">
      <c r="A62" s="7">
        <v>3</v>
      </c>
      <c r="B62" s="8"/>
      <c r="C62" s="9" t="s">
        <v>53</v>
      </c>
      <c r="D62" s="10">
        <v>1</v>
      </c>
      <c r="E62" s="11">
        <v>0</v>
      </c>
      <c r="F62" s="12">
        <f>E62*D62</f>
        <v>0</v>
      </c>
      <c r="G62" s="12">
        <f t="shared" si="9"/>
        <v>0</v>
      </c>
      <c r="H62" s="12">
        <f t="shared" si="9"/>
        <v>0</v>
      </c>
      <c r="I62" s="13">
        <f t="shared" si="10"/>
        <v>0</v>
      </c>
      <c r="J62" s="14">
        <f t="shared" si="10"/>
        <v>0</v>
      </c>
    </row>
    <row r="63" spans="1:10" ht="24.6" customHeight="1">
      <c r="A63" s="3"/>
      <c r="B63" s="5" t="s">
        <v>54</v>
      </c>
      <c r="C63" s="6"/>
      <c r="D63" s="17"/>
      <c r="E63" s="17"/>
      <c r="F63" s="18"/>
      <c r="G63" s="18"/>
      <c r="H63" s="18"/>
      <c r="I63" s="18"/>
      <c r="J63" s="18"/>
    </row>
    <row r="64" spans="1:10" ht="57.6" customHeight="1">
      <c r="A64" s="7">
        <v>1</v>
      </c>
      <c r="B64" s="8"/>
      <c r="C64" s="9" t="s">
        <v>47</v>
      </c>
      <c r="D64" s="10">
        <v>1</v>
      </c>
      <c r="E64" s="11">
        <v>0</v>
      </c>
      <c r="F64" s="12">
        <f>E64*D64</f>
        <v>0</v>
      </c>
      <c r="G64" s="12">
        <f t="shared" ref="G64:H66" si="11">I64-E64</f>
        <v>0</v>
      </c>
      <c r="H64" s="12">
        <f t="shared" si="11"/>
        <v>0</v>
      </c>
      <c r="I64" s="13">
        <f t="shared" ref="I64:J66" si="12">E64*1.23</f>
        <v>0</v>
      </c>
      <c r="J64" s="14">
        <f t="shared" si="12"/>
        <v>0</v>
      </c>
    </row>
    <row r="65" spans="1:10" ht="13.7" customHeight="1">
      <c r="A65" s="7">
        <v>2</v>
      </c>
      <c r="B65" s="8"/>
      <c r="C65" s="9" t="s">
        <v>15</v>
      </c>
      <c r="D65" s="10">
        <v>1</v>
      </c>
      <c r="E65" s="11">
        <v>0</v>
      </c>
      <c r="F65" s="12">
        <f>E65*D65</f>
        <v>0</v>
      </c>
      <c r="G65" s="12">
        <f t="shared" si="11"/>
        <v>0</v>
      </c>
      <c r="H65" s="12">
        <f t="shared" si="11"/>
        <v>0</v>
      </c>
      <c r="I65" s="13">
        <f t="shared" si="12"/>
        <v>0</v>
      </c>
      <c r="J65" s="14">
        <f t="shared" si="12"/>
        <v>0</v>
      </c>
    </row>
    <row r="66" spans="1:10" ht="24.6" customHeight="1">
      <c r="A66" s="7">
        <v>3</v>
      </c>
      <c r="B66" s="8"/>
      <c r="C66" s="9" t="s">
        <v>53</v>
      </c>
      <c r="D66" s="10">
        <v>1</v>
      </c>
      <c r="E66" s="11">
        <v>0</v>
      </c>
      <c r="F66" s="12">
        <f>E66*D66</f>
        <v>0</v>
      </c>
      <c r="G66" s="12">
        <f t="shared" si="11"/>
        <v>0</v>
      </c>
      <c r="H66" s="12">
        <f t="shared" si="11"/>
        <v>0</v>
      </c>
      <c r="I66" s="13">
        <f t="shared" si="12"/>
        <v>0</v>
      </c>
      <c r="J66" s="14">
        <f t="shared" si="12"/>
        <v>0</v>
      </c>
    </row>
    <row r="67" spans="1:10" ht="24.6" customHeight="1">
      <c r="A67" s="3"/>
      <c r="B67" s="5" t="s">
        <v>55</v>
      </c>
      <c r="C67" s="6"/>
      <c r="D67" s="17"/>
      <c r="E67" s="17"/>
      <c r="F67" s="17"/>
      <c r="G67" s="18"/>
      <c r="H67" s="18"/>
      <c r="I67" s="18"/>
      <c r="J67" s="18"/>
    </row>
    <row r="68" spans="1:10" ht="57.6" customHeight="1">
      <c r="A68" s="7">
        <v>1</v>
      </c>
      <c r="B68" s="8"/>
      <c r="C68" s="9" t="s">
        <v>47</v>
      </c>
      <c r="D68" s="10">
        <v>1</v>
      </c>
      <c r="E68" s="11">
        <v>0</v>
      </c>
      <c r="F68" s="12">
        <f>E68*D68</f>
        <v>0</v>
      </c>
      <c r="G68" s="12">
        <f t="shared" ref="G68:H70" si="13">I68-E68</f>
        <v>0</v>
      </c>
      <c r="H68" s="12">
        <f t="shared" si="13"/>
        <v>0</v>
      </c>
      <c r="I68" s="13">
        <f t="shared" ref="I68:J70" si="14">E68*1.23</f>
        <v>0</v>
      </c>
      <c r="J68" s="14">
        <f t="shared" si="14"/>
        <v>0</v>
      </c>
    </row>
    <row r="69" spans="1:10" ht="13.7" customHeight="1">
      <c r="A69" s="7">
        <v>2</v>
      </c>
      <c r="B69" s="8"/>
      <c r="C69" s="9" t="s">
        <v>15</v>
      </c>
      <c r="D69" s="10">
        <v>1</v>
      </c>
      <c r="E69" s="11">
        <v>0</v>
      </c>
      <c r="F69" s="12">
        <f>E69*D69</f>
        <v>0</v>
      </c>
      <c r="G69" s="12">
        <f t="shared" si="13"/>
        <v>0</v>
      </c>
      <c r="H69" s="12">
        <f t="shared" si="13"/>
        <v>0</v>
      </c>
      <c r="I69" s="13">
        <f t="shared" si="14"/>
        <v>0</v>
      </c>
      <c r="J69" s="14">
        <f t="shared" si="14"/>
        <v>0</v>
      </c>
    </row>
    <row r="70" spans="1:10" ht="24.6" customHeight="1">
      <c r="A70" s="7">
        <v>3</v>
      </c>
      <c r="B70" s="8"/>
      <c r="C70" s="9" t="s">
        <v>53</v>
      </c>
      <c r="D70" s="10">
        <v>1</v>
      </c>
      <c r="E70" s="11">
        <v>0</v>
      </c>
      <c r="F70" s="12">
        <f>E70*D70</f>
        <v>0</v>
      </c>
      <c r="G70" s="12">
        <f t="shared" si="13"/>
        <v>0</v>
      </c>
      <c r="H70" s="12">
        <f t="shared" si="13"/>
        <v>0</v>
      </c>
      <c r="I70" s="13">
        <f t="shared" si="14"/>
        <v>0</v>
      </c>
      <c r="J70" s="14">
        <f t="shared" si="14"/>
        <v>0</v>
      </c>
    </row>
    <row r="71" spans="1:10" ht="24.6" customHeight="1">
      <c r="A71" s="3"/>
      <c r="B71" s="5" t="s">
        <v>56</v>
      </c>
      <c r="C71" s="6"/>
      <c r="D71" s="17"/>
      <c r="E71" s="17"/>
      <c r="F71" s="18"/>
      <c r="G71" s="18"/>
      <c r="H71" s="18"/>
      <c r="I71" s="18"/>
      <c r="J71" s="18"/>
    </row>
    <row r="72" spans="1:10" ht="57.6" customHeight="1">
      <c r="A72" s="7">
        <v>1</v>
      </c>
      <c r="B72" s="8"/>
      <c r="C72" s="9" t="s">
        <v>47</v>
      </c>
      <c r="D72" s="10">
        <v>1</v>
      </c>
      <c r="E72" s="11">
        <v>0</v>
      </c>
      <c r="F72" s="12">
        <f>E72*D72</f>
        <v>0</v>
      </c>
      <c r="G72" s="12">
        <f t="shared" ref="G72:H74" si="15">I72-E72</f>
        <v>0</v>
      </c>
      <c r="H72" s="12">
        <f t="shared" si="15"/>
        <v>0</v>
      </c>
      <c r="I72" s="13">
        <f t="shared" ref="I72:J74" si="16">E72*1.23</f>
        <v>0</v>
      </c>
      <c r="J72" s="14">
        <f t="shared" si="16"/>
        <v>0</v>
      </c>
    </row>
    <row r="73" spans="1:10" ht="13.7" customHeight="1">
      <c r="A73" s="7">
        <v>2</v>
      </c>
      <c r="B73" s="8"/>
      <c r="C73" s="9" t="s">
        <v>15</v>
      </c>
      <c r="D73" s="10">
        <v>1</v>
      </c>
      <c r="E73" s="11">
        <v>0</v>
      </c>
      <c r="F73" s="12">
        <f>E73*D73</f>
        <v>0</v>
      </c>
      <c r="G73" s="12">
        <f t="shared" si="15"/>
        <v>0</v>
      </c>
      <c r="H73" s="12">
        <f t="shared" si="15"/>
        <v>0</v>
      </c>
      <c r="I73" s="13">
        <f t="shared" si="16"/>
        <v>0</v>
      </c>
      <c r="J73" s="14">
        <f t="shared" si="16"/>
        <v>0</v>
      </c>
    </row>
    <row r="74" spans="1:10" ht="24.6" customHeight="1">
      <c r="A74" s="7">
        <v>3</v>
      </c>
      <c r="B74" s="8"/>
      <c r="C74" s="9" t="s">
        <v>53</v>
      </c>
      <c r="D74" s="10">
        <v>1</v>
      </c>
      <c r="E74" s="11">
        <v>0</v>
      </c>
      <c r="F74" s="12">
        <f>E74*D74</f>
        <v>0</v>
      </c>
      <c r="G74" s="12">
        <f t="shared" si="15"/>
        <v>0</v>
      </c>
      <c r="H74" s="12">
        <f t="shared" si="15"/>
        <v>0</v>
      </c>
      <c r="I74" s="13">
        <f t="shared" si="16"/>
        <v>0</v>
      </c>
      <c r="J74" s="14">
        <f t="shared" si="16"/>
        <v>0</v>
      </c>
    </row>
    <row r="75" spans="1:10" ht="35.65" customHeight="1">
      <c r="A75" s="3"/>
      <c r="B75" s="5" t="s">
        <v>57</v>
      </c>
      <c r="C75" s="6"/>
      <c r="D75" s="17"/>
      <c r="E75" s="17"/>
      <c r="F75" s="18"/>
      <c r="G75" s="18"/>
      <c r="H75" s="18"/>
      <c r="I75" s="18"/>
      <c r="J75" s="18"/>
    </row>
    <row r="76" spans="1:10" ht="57.6" customHeight="1">
      <c r="A76" s="7">
        <v>1</v>
      </c>
      <c r="B76" s="8"/>
      <c r="C76" s="9" t="s">
        <v>47</v>
      </c>
      <c r="D76" s="10">
        <v>1</v>
      </c>
      <c r="E76" s="11">
        <v>0</v>
      </c>
      <c r="F76" s="12">
        <f>E76*D76</f>
        <v>0</v>
      </c>
      <c r="G76" s="12">
        <f t="shared" ref="G76:H78" si="17">I76-E76</f>
        <v>0</v>
      </c>
      <c r="H76" s="12">
        <f t="shared" si="17"/>
        <v>0</v>
      </c>
      <c r="I76" s="13">
        <f t="shared" ref="I76:J78" si="18">E76*1.23</f>
        <v>0</v>
      </c>
      <c r="J76" s="14">
        <f t="shared" si="18"/>
        <v>0</v>
      </c>
    </row>
    <row r="77" spans="1:10" ht="13.7" customHeight="1">
      <c r="A77" s="7">
        <v>2</v>
      </c>
      <c r="B77" s="8"/>
      <c r="C77" s="9" t="s">
        <v>15</v>
      </c>
      <c r="D77" s="10">
        <v>1</v>
      </c>
      <c r="E77" s="11">
        <v>0</v>
      </c>
      <c r="F77" s="12">
        <f>E77*D77</f>
        <v>0</v>
      </c>
      <c r="G77" s="12">
        <f t="shared" si="17"/>
        <v>0</v>
      </c>
      <c r="H77" s="12">
        <f t="shared" si="17"/>
        <v>0</v>
      </c>
      <c r="I77" s="13">
        <f t="shared" si="18"/>
        <v>0</v>
      </c>
      <c r="J77" s="14">
        <f t="shared" si="18"/>
        <v>0</v>
      </c>
    </row>
    <row r="78" spans="1:10" ht="24.6" customHeight="1">
      <c r="A78" s="7">
        <v>3</v>
      </c>
      <c r="B78" s="8"/>
      <c r="C78" s="9" t="s">
        <v>53</v>
      </c>
      <c r="D78" s="10">
        <v>1</v>
      </c>
      <c r="E78" s="11">
        <v>0</v>
      </c>
      <c r="F78" s="12">
        <f>E78*D78</f>
        <v>0</v>
      </c>
      <c r="G78" s="12">
        <f t="shared" si="17"/>
        <v>0</v>
      </c>
      <c r="H78" s="12">
        <f t="shared" si="17"/>
        <v>0</v>
      </c>
      <c r="I78" s="13">
        <f t="shared" si="18"/>
        <v>0</v>
      </c>
      <c r="J78" s="14">
        <f t="shared" si="18"/>
        <v>0</v>
      </c>
    </row>
    <row r="79" spans="1:10" ht="24.6" customHeight="1">
      <c r="A79" s="3"/>
      <c r="B79" s="5" t="s">
        <v>58</v>
      </c>
      <c r="C79" s="6"/>
      <c r="D79" s="17"/>
      <c r="E79" s="17"/>
      <c r="F79" s="17"/>
      <c r="G79" s="18"/>
      <c r="H79" s="18"/>
      <c r="I79" s="18"/>
      <c r="J79" s="18"/>
    </row>
    <row r="80" spans="1:10" ht="57.6" customHeight="1">
      <c r="A80" s="7">
        <v>1</v>
      </c>
      <c r="B80" s="8"/>
      <c r="C80" s="9" t="s">
        <v>47</v>
      </c>
      <c r="D80" s="10">
        <v>1</v>
      </c>
      <c r="E80" s="11">
        <v>0</v>
      </c>
      <c r="F80" s="12">
        <f t="shared" ref="F80:F86" si="19">E80*D80</f>
        <v>0</v>
      </c>
      <c r="G80" s="12">
        <f t="shared" ref="G80:H86" si="20">I80-E80</f>
        <v>0</v>
      </c>
      <c r="H80" s="12">
        <f t="shared" si="20"/>
        <v>0</v>
      </c>
      <c r="I80" s="13">
        <f t="shared" ref="I80:J86" si="21">E80*1.23</f>
        <v>0</v>
      </c>
      <c r="J80" s="14">
        <f t="shared" si="21"/>
        <v>0</v>
      </c>
    </row>
    <row r="81" spans="1:10" ht="13.7" customHeight="1">
      <c r="A81" s="7">
        <v>2</v>
      </c>
      <c r="B81" s="8"/>
      <c r="C81" s="9" t="s">
        <v>15</v>
      </c>
      <c r="D81" s="10">
        <v>1</v>
      </c>
      <c r="E81" s="11">
        <v>0</v>
      </c>
      <c r="F81" s="12">
        <f t="shared" si="19"/>
        <v>0</v>
      </c>
      <c r="G81" s="12">
        <f t="shared" si="20"/>
        <v>0</v>
      </c>
      <c r="H81" s="12">
        <f t="shared" si="20"/>
        <v>0</v>
      </c>
      <c r="I81" s="13">
        <f t="shared" si="21"/>
        <v>0</v>
      </c>
      <c r="J81" s="14">
        <f t="shared" si="21"/>
        <v>0</v>
      </c>
    </row>
    <row r="82" spans="1:10" ht="24.6" customHeight="1">
      <c r="A82" s="7">
        <v>3</v>
      </c>
      <c r="B82" s="8"/>
      <c r="C82" s="9" t="s">
        <v>53</v>
      </c>
      <c r="D82" s="10">
        <v>3</v>
      </c>
      <c r="E82" s="11">
        <v>0</v>
      </c>
      <c r="F82" s="12">
        <f t="shared" si="19"/>
        <v>0</v>
      </c>
      <c r="G82" s="12">
        <f t="shared" si="20"/>
        <v>0</v>
      </c>
      <c r="H82" s="12">
        <f t="shared" si="20"/>
        <v>0</v>
      </c>
      <c r="I82" s="13">
        <f t="shared" si="21"/>
        <v>0</v>
      </c>
      <c r="J82" s="14">
        <f t="shared" si="21"/>
        <v>0</v>
      </c>
    </row>
    <row r="83" spans="1:10" ht="24.6" customHeight="1">
      <c r="A83" s="7">
        <v>4</v>
      </c>
      <c r="B83" s="8"/>
      <c r="C83" s="9" t="s">
        <v>59</v>
      </c>
      <c r="D83" s="10">
        <v>1</v>
      </c>
      <c r="E83" s="11">
        <v>0</v>
      </c>
      <c r="F83" s="12">
        <f t="shared" si="19"/>
        <v>0</v>
      </c>
      <c r="G83" s="12">
        <f t="shared" si="20"/>
        <v>0</v>
      </c>
      <c r="H83" s="12">
        <f t="shared" si="20"/>
        <v>0</v>
      </c>
      <c r="I83" s="13">
        <f t="shared" si="21"/>
        <v>0</v>
      </c>
      <c r="J83" s="14">
        <f t="shared" si="21"/>
        <v>0</v>
      </c>
    </row>
    <row r="84" spans="1:10" ht="24.6" customHeight="1">
      <c r="A84" s="7">
        <v>5</v>
      </c>
      <c r="B84" s="8"/>
      <c r="C84" s="9" t="s">
        <v>60</v>
      </c>
      <c r="D84" s="10">
        <v>1</v>
      </c>
      <c r="E84" s="11">
        <v>0</v>
      </c>
      <c r="F84" s="12">
        <f t="shared" si="19"/>
        <v>0</v>
      </c>
      <c r="G84" s="12">
        <f t="shared" si="20"/>
        <v>0</v>
      </c>
      <c r="H84" s="12">
        <f t="shared" si="20"/>
        <v>0</v>
      </c>
      <c r="I84" s="13">
        <f t="shared" si="21"/>
        <v>0</v>
      </c>
      <c r="J84" s="14">
        <f t="shared" si="21"/>
        <v>0</v>
      </c>
    </row>
    <row r="85" spans="1:10" ht="13.7" customHeight="1">
      <c r="A85" s="7">
        <v>6</v>
      </c>
      <c r="B85" s="8"/>
      <c r="C85" s="9" t="s">
        <v>61</v>
      </c>
      <c r="D85" s="10">
        <v>1</v>
      </c>
      <c r="E85" s="11">
        <v>0</v>
      </c>
      <c r="F85" s="12">
        <f t="shared" si="19"/>
        <v>0</v>
      </c>
      <c r="G85" s="12">
        <f t="shared" si="20"/>
        <v>0</v>
      </c>
      <c r="H85" s="12">
        <f t="shared" si="20"/>
        <v>0</v>
      </c>
      <c r="I85" s="13">
        <f t="shared" si="21"/>
        <v>0</v>
      </c>
      <c r="J85" s="14">
        <f t="shared" si="21"/>
        <v>0</v>
      </c>
    </row>
    <row r="86" spans="1:10" ht="93" customHeight="1">
      <c r="A86" s="7">
        <v>7</v>
      </c>
      <c r="B86" s="8"/>
      <c r="C86" s="9" t="s">
        <v>62</v>
      </c>
      <c r="D86" s="10">
        <v>1</v>
      </c>
      <c r="E86" s="11">
        <v>0</v>
      </c>
      <c r="F86" s="12">
        <f t="shared" si="19"/>
        <v>0</v>
      </c>
      <c r="G86" s="12">
        <f t="shared" si="20"/>
        <v>0</v>
      </c>
      <c r="H86" s="12">
        <f t="shared" si="20"/>
        <v>0</v>
      </c>
      <c r="I86" s="13">
        <f t="shared" si="21"/>
        <v>0</v>
      </c>
      <c r="J86" s="14">
        <f t="shared" si="21"/>
        <v>0</v>
      </c>
    </row>
    <row r="87" spans="1:10" ht="54" customHeight="1">
      <c r="A87" s="46"/>
      <c r="B87" s="69" t="s">
        <v>134</v>
      </c>
      <c r="C87" s="70"/>
      <c r="D87" s="71"/>
      <c r="E87" s="72"/>
      <c r="F87" s="73"/>
      <c r="G87" s="73"/>
      <c r="H87" s="73"/>
      <c r="I87" s="74"/>
      <c r="J87" s="75"/>
    </row>
    <row r="88" spans="1:10" ht="64.5" customHeight="1">
      <c r="A88" s="47"/>
      <c r="B88" s="76"/>
      <c r="C88" s="77" t="s">
        <v>135</v>
      </c>
      <c r="D88" s="78">
        <v>12</v>
      </c>
      <c r="E88" s="79">
        <v>0</v>
      </c>
      <c r="F88" s="80">
        <v>0</v>
      </c>
      <c r="G88" s="80">
        <v>0</v>
      </c>
      <c r="H88" s="80">
        <v>0</v>
      </c>
      <c r="I88" s="81">
        <v>0</v>
      </c>
      <c r="J88" s="82">
        <v>0</v>
      </c>
    </row>
    <row r="89" spans="1:10" ht="24.6" customHeight="1">
      <c r="A89" s="3"/>
      <c r="B89" s="5" t="s">
        <v>63</v>
      </c>
      <c r="C89" s="6"/>
      <c r="D89" s="17"/>
      <c r="E89" s="17"/>
      <c r="F89" s="18"/>
      <c r="G89" s="18"/>
      <c r="H89" s="18"/>
      <c r="I89" s="18"/>
      <c r="J89" s="18"/>
    </row>
    <row r="90" spans="1:10" ht="35.65" customHeight="1">
      <c r="A90" s="7">
        <v>1</v>
      </c>
      <c r="B90" s="8"/>
      <c r="C90" s="9" t="s">
        <v>64</v>
      </c>
      <c r="D90" s="10">
        <v>20</v>
      </c>
      <c r="E90" s="11">
        <v>0</v>
      </c>
      <c r="F90" s="12">
        <f>E90*D90</f>
        <v>0</v>
      </c>
      <c r="G90" s="12">
        <f>I90-E90</f>
        <v>0</v>
      </c>
      <c r="H90" s="12">
        <f>J90-F90</f>
        <v>0</v>
      </c>
      <c r="I90" s="13">
        <f>E90*1.23</f>
        <v>0</v>
      </c>
      <c r="J90" s="14">
        <f>F90*1.23</f>
        <v>0</v>
      </c>
    </row>
    <row r="91" spans="1:10" ht="35.65" customHeight="1">
      <c r="A91" s="7">
        <v>2</v>
      </c>
      <c r="B91" s="8"/>
      <c r="C91" s="9" t="s">
        <v>132</v>
      </c>
      <c r="D91" s="10">
        <v>1</v>
      </c>
      <c r="E91" s="11">
        <v>0</v>
      </c>
      <c r="F91" s="12">
        <f>E91*D91</f>
        <v>0</v>
      </c>
      <c r="G91" s="12">
        <f>I91-E91</f>
        <v>0</v>
      </c>
      <c r="H91" s="12">
        <f>J91-F91</f>
        <v>0</v>
      </c>
      <c r="I91" s="13">
        <f>E91*1.23</f>
        <v>0</v>
      </c>
      <c r="J91" s="14">
        <f>F91*1.23</f>
        <v>0</v>
      </c>
    </row>
    <row r="92" spans="1:10" ht="24.6" customHeight="1">
      <c r="A92" s="3"/>
      <c r="B92" s="5" t="s">
        <v>65</v>
      </c>
      <c r="C92" s="6"/>
      <c r="D92" s="17"/>
      <c r="E92" s="17"/>
      <c r="F92" s="18"/>
      <c r="G92" s="18"/>
      <c r="H92" s="18"/>
      <c r="I92" s="18"/>
      <c r="J92" s="18"/>
    </row>
    <row r="93" spans="1:10" ht="46.7" customHeight="1">
      <c r="A93" s="7">
        <v>1</v>
      </c>
      <c r="B93" s="8"/>
      <c r="C93" s="9" t="s">
        <v>66</v>
      </c>
      <c r="D93" s="10">
        <v>20</v>
      </c>
      <c r="E93" s="11">
        <v>0</v>
      </c>
      <c r="F93" s="12">
        <f>E93*D93</f>
        <v>0</v>
      </c>
      <c r="G93" s="12">
        <f>I93-E93</f>
        <v>0</v>
      </c>
      <c r="H93" s="12">
        <f>J93-F93</f>
        <v>0</v>
      </c>
      <c r="I93" s="13">
        <f>E93*1.23</f>
        <v>0</v>
      </c>
      <c r="J93" s="14">
        <f>F93*1.23</f>
        <v>0</v>
      </c>
    </row>
    <row r="94" spans="1:10" ht="35.65" customHeight="1">
      <c r="A94" s="7">
        <v>2</v>
      </c>
      <c r="B94" s="8"/>
      <c r="C94" s="9" t="s">
        <v>132</v>
      </c>
      <c r="D94" s="10">
        <v>1</v>
      </c>
      <c r="E94" s="11">
        <v>0</v>
      </c>
      <c r="F94" s="12">
        <f>E94*D94</f>
        <v>0</v>
      </c>
      <c r="G94" s="12">
        <f>I94-E94</f>
        <v>0</v>
      </c>
      <c r="H94" s="12">
        <f>J94-F94</f>
        <v>0</v>
      </c>
      <c r="I94" s="13">
        <f>E94*1.23</f>
        <v>0</v>
      </c>
      <c r="J94" s="14">
        <f>F94*1.23</f>
        <v>0</v>
      </c>
    </row>
    <row r="95" spans="1:10" ht="38.25" customHeight="1">
      <c r="A95" s="3"/>
      <c r="B95" s="5" t="s">
        <v>67</v>
      </c>
      <c r="C95" s="6"/>
      <c r="D95" s="17"/>
      <c r="E95" s="17"/>
      <c r="F95" s="17"/>
      <c r="G95" s="18"/>
      <c r="H95" s="18"/>
      <c r="I95" s="18"/>
      <c r="J95" s="18"/>
    </row>
    <row r="96" spans="1:10" ht="13.7" customHeight="1">
      <c r="A96" s="7">
        <v>1</v>
      </c>
      <c r="B96" s="8"/>
      <c r="C96" s="9" t="s">
        <v>68</v>
      </c>
      <c r="D96" s="10">
        <v>3</v>
      </c>
      <c r="E96" s="11">
        <v>0</v>
      </c>
      <c r="F96" s="12">
        <f>E96*D96</f>
        <v>0</v>
      </c>
      <c r="G96" s="12">
        <f t="shared" ref="G96:H100" si="22">I96-E96</f>
        <v>0</v>
      </c>
      <c r="H96" s="12">
        <f t="shared" si="22"/>
        <v>0</v>
      </c>
      <c r="I96" s="13">
        <f t="shared" ref="I96:J100" si="23">E96*1.23</f>
        <v>0</v>
      </c>
      <c r="J96" s="14">
        <f t="shared" si="23"/>
        <v>0</v>
      </c>
    </row>
    <row r="97" spans="1:10" ht="13.7" customHeight="1">
      <c r="A97" s="7">
        <v>2</v>
      </c>
      <c r="B97" s="8"/>
      <c r="C97" s="9" t="s">
        <v>69</v>
      </c>
      <c r="D97" s="10">
        <v>12</v>
      </c>
      <c r="E97" s="11">
        <v>0</v>
      </c>
      <c r="F97" s="12">
        <f>E97*D97</f>
        <v>0</v>
      </c>
      <c r="G97" s="12">
        <f t="shared" si="22"/>
        <v>0</v>
      </c>
      <c r="H97" s="12">
        <f t="shared" si="22"/>
        <v>0</v>
      </c>
      <c r="I97" s="13">
        <f t="shared" si="23"/>
        <v>0</v>
      </c>
      <c r="J97" s="14">
        <f t="shared" si="23"/>
        <v>0</v>
      </c>
    </row>
    <row r="98" spans="1:10" ht="13.7" customHeight="1">
      <c r="A98" s="7">
        <v>3</v>
      </c>
      <c r="B98" s="8"/>
      <c r="C98" s="9" t="s">
        <v>70</v>
      </c>
      <c r="D98" s="10">
        <v>2</v>
      </c>
      <c r="E98" s="11">
        <v>0</v>
      </c>
      <c r="F98" s="12">
        <f>E98*D98</f>
        <v>0</v>
      </c>
      <c r="G98" s="12">
        <f t="shared" si="22"/>
        <v>0</v>
      </c>
      <c r="H98" s="12">
        <f t="shared" si="22"/>
        <v>0</v>
      </c>
      <c r="I98" s="13">
        <f t="shared" si="23"/>
        <v>0</v>
      </c>
      <c r="J98" s="14">
        <f t="shared" si="23"/>
        <v>0</v>
      </c>
    </row>
    <row r="99" spans="1:10" ht="13.7" customHeight="1">
      <c r="A99" s="7">
        <v>4</v>
      </c>
      <c r="B99" s="8"/>
      <c r="C99" s="9" t="s">
        <v>71</v>
      </c>
      <c r="D99" s="10">
        <v>1</v>
      </c>
      <c r="E99" s="11">
        <v>0</v>
      </c>
      <c r="F99" s="12">
        <f>E99*D99</f>
        <v>0</v>
      </c>
      <c r="G99" s="12">
        <f t="shared" si="22"/>
        <v>0</v>
      </c>
      <c r="H99" s="12">
        <f t="shared" si="22"/>
        <v>0</v>
      </c>
      <c r="I99" s="13">
        <f t="shared" si="23"/>
        <v>0</v>
      </c>
      <c r="J99" s="14">
        <f t="shared" si="23"/>
        <v>0</v>
      </c>
    </row>
    <row r="100" spans="1:10" ht="46.7" customHeight="1">
      <c r="A100" s="7">
        <v>5</v>
      </c>
      <c r="B100" s="8"/>
      <c r="C100" s="9" t="s">
        <v>72</v>
      </c>
      <c r="D100" s="10">
        <v>1</v>
      </c>
      <c r="E100" s="11">
        <v>0</v>
      </c>
      <c r="F100" s="12">
        <f>E100*D100</f>
        <v>0</v>
      </c>
      <c r="G100" s="12">
        <f t="shared" si="22"/>
        <v>0</v>
      </c>
      <c r="H100" s="12">
        <f t="shared" si="22"/>
        <v>0</v>
      </c>
      <c r="I100" s="13">
        <f t="shared" si="23"/>
        <v>0</v>
      </c>
      <c r="J100" s="14">
        <f t="shared" si="23"/>
        <v>0</v>
      </c>
    </row>
    <row r="101" spans="1:10" ht="24.6" customHeight="1">
      <c r="A101" s="3"/>
      <c r="B101" s="5" t="s">
        <v>73</v>
      </c>
      <c r="C101" s="6"/>
      <c r="D101" s="17"/>
      <c r="E101" s="17"/>
      <c r="F101" s="18"/>
      <c r="G101" s="18"/>
      <c r="H101" s="18"/>
      <c r="I101" s="18"/>
      <c r="J101" s="18"/>
    </row>
    <row r="102" spans="1:10" ht="13.7" customHeight="1">
      <c r="A102" s="7">
        <v>1</v>
      </c>
      <c r="B102" s="8"/>
      <c r="C102" s="9" t="s">
        <v>74</v>
      </c>
      <c r="D102" s="10">
        <v>5</v>
      </c>
      <c r="E102" s="11">
        <v>0</v>
      </c>
      <c r="F102" s="12">
        <f>E102*D102</f>
        <v>0</v>
      </c>
      <c r="G102" s="12">
        <f>I102-E102</f>
        <v>0</v>
      </c>
      <c r="H102" s="12">
        <f>J102-F102</f>
        <v>0</v>
      </c>
      <c r="I102" s="13">
        <f>E102*1.23</f>
        <v>0</v>
      </c>
      <c r="J102" s="14">
        <f>F102*1.23</f>
        <v>0</v>
      </c>
    </row>
    <row r="103" spans="1:10" ht="13.7" customHeight="1">
      <c r="A103" s="3"/>
      <c r="B103" s="5" t="s">
        <v>75</v>
      </c>
      <c r="C103" s="6"/>
      <c r="D103" s="17"/>
      <c r="E103" s="17"/>
      <c r="F103" s="18"/>
      <c r="G103" s="18"/>
      <c r="H103" s="18"/>
      <c r="I103" s="18"/>
      <c r="J103" s="18"/>
    </row>
    <row r="104" spans="1:10" ht="24.6" customHeight="1">
      <c r="A104" s="7">
        <v>1</v>
      </c>
      <c r="B104" s="8"/>
      <c r="C104" s="9" t="s">
        <v>17</v>
      </c>
      <c r="D104" s="10">
        <v>4</v>
      </c>
      <c r="E104" s="11">
        <v>0</v>
      </c>
      <c r="F104" s="12">
        <f>E104*D104</f>
        <v>0</v>
      </c>
      <c r="G104" s="12">
        <f>I104-E104</f>
        <v>0</v>
      </c>
      <c r="H104" s="12">
        <f>J104-F104</f>
        <v>0</v>
      </c>
      <c r="I104" s="13">
        <f>E104*1.23</f>
        <v>0</v>
      </c>
      <c r="J104" s="14">
        <f>F104*1.23</f>
        <v>0</v>
      </c>
    </row>
    <row r="105" spans="1:10" ht="24.6" customHeight="1">
      <c r="A105" s="7">
        <v>3</v>
      </c>
      <c r="B105" s="8"/>
      <c r="C105" s="9" t="s">
        <v>16</v>
      </c>
      <c r="D105" s="10">
        <v>4</v>
      </c>
      <c r="E105" s="11">
        <v>0</v>
      </c>
      <c r="F105" s="12">
        <f>E105*D105</f>
        <v>0</v>
      </c>
      <c r="G105" s="12">
        <f>I105-E105</f>
        <v>0</v>
      </c>
      <c r="H105" s="12">
        <f>J105-F105</f>
        <v>0</v>
      </c>
      <c r="I105" s="13">
        <f>E105*1.23</f>
        <v>0</v>
      </c>
      <c r="J105" s="14">
        <f>F105*1.23</f>
        <v>0</v>
      </c>
    </row>
    <row r="106" spans="1:10" ht="24.6" customHeight="1">
      <c r="A106" s="3"/>
      <c r="B106" s="5" t="s">
        <v>76</v>
      </c>
      <c r="C106" s="6"/>
      <c r="D106" s="17"/>
      <c r="E106" s="17"/>
      <c r="F106" s="18"/>
      <c r="G106" s="18"/>
      <c r="H106" s="18"/>
      <c r="I106" s="18"/>
      <c r="J106" s="18"/>
    </row>
    <row r="107" spans="1:10" ht="24.6" customHeight="1">
      <c r="A107" s="7">
        <v>1</v>
      </c>
      <c r="B107" s="8"/>
      <c r="C107" s="9" t="s">
        <v>77</v>
      </c>
      <c r="D107" s="10">
        <v>2</v>
      </c>
      <c r="E107" s="11">
        <v>0</v>
      </c>
      <c r="F107" s="12">
        <f>E107*D107</f>
        <v>0</v>
      </c>
      <c r="G107" s="12">
        <f t="shared" ref="G107:H109" si="24">I107-E107</f>
        <v>0</v>
      </c>
      <c r="H107" s="12">
        <f t="shared" si="24"/>
        <v>0</v>
      </c>
      <c r="I107" s="13">
        <f t="shared" ref="I107:J109" si="25">E107*1.23</f>
        <v>0</v>
      </c>
      <c r="J107" s="14">
        <f t="shared" si="25"/>
        <v>0</v>
      </c>
    </row>
    <row r="108" spans="1:10" ht="24.6" customHeight="1">
      <c r="A108" s="7">
        <v>2</v>
      </c>
      <c r="B108" s="8"/>
      <c r="C108" s="9" t="s">
        <v>78</v>
      </c>
      <c r="D108" s="10">
        <v>1</v>
      </c>
      <c r="E108" s="11">
        <v>0</v>
      </c>
      <c r="F108" s="12">
        <f>E108*D108</f>
        <v>0</v>
      </c>
      <c r="G108" s="12">
        <f t="shared" si="24"/>
        <v>0</v>
      </c>
      <c r="H108" s="12">
        <f t="shared" si="24"/>
        <v>0</v>
      </c>
      <c r="I108" s="13">
        <f t="shared" si="25"/>
        <v>0</v>
      </c>
      <c r="J108" s="14">
        <f t="shared" si="25"/>
        <v>0</v>
      </c>
    </row>
    <row r="109" spans="1:10" ht="13.7" customHeight="1">
      <c r="A109" s="7">
        <v>3</v>
      </c>
      <c r="B109" s="8"/>
      <c r="C109" s="9" t="s">
        <v>79</v>
      </c>
      <c r="D109" s="10">
        <v>1</v>
      </c>
      <c r="E109" s="11">
        <v>0</v>
      </c>
      <c r="F109" s="12">
        <f>E109*D109</f>
        <v>0</v>
      </c>
      <c r="G109" s="12">
        <f t="shared" si="24"/>
        <v>0</v>
      </c>
      <c r="H109" s="12">
        <f t="shared" si="24"/>
        <v>0</v>
      </c>
      <c r="I109" s="13">
        <f t="shared" si="25"/>
        <v>0</v>
      </c>
      <c r="J109" s="14">
        <f t="shared" si="25"/>
        <v>0</v>
      </c>
    </row>
    <row r="110" spans="1:10" ht="24.6" customHeight="1">
      <c r="A110" s="3"/>
      <c r="B110" s="5" t="s">
        <v>80</v>
      </c>
      <c r="C110" s="6"/>
      <c r="D110" s="17"/>
      <c r="E110" s="17"/>
      <c r="F110" s="18"/>
      <c r="G110" s="18"/>
      <c r="H110" s="18"/>
      <c r="I110" s="18"/>
      <c r="J110" s="18"/>
    </row>
    <row r="111" spans="1:10" ht="27" customHeight="1">
      <c r="A111" s="7">
        <v>1</v>
      </c>
      <c r="B111" s="8"/>
      <c r="C111" s="9" t="s">
        <v>81</v>
      </c>
      <c r="D111" s="10">
        <v>1</v>
      </c>
      <c r="E111" s="11">
        <v>0</v>
      </c>
      <c r="F111" s="12">
        <f>E111*D111</f>
        <v>0</v>
      </c>
      <c r="G111" s="12">
        <f t="shared" ref="G111:H114" si="26">I111-E111</f>
        <v>0</v>
      </c>
      <c r="H111" s="12">
        <f t="shared" si="26"/>
        <v>0</v>
      </c>
      <c r="I111" s="13">
        <f>E111*1.23</f>
        <v>0</v>
      </c>
      <c r="J111" s="14">
        <f>F111*1.23</f>
        <v>0</v>
      </c>
    </row>
    <row r="112" spans="1:10" ht="13.7" customHeight="1">
      <c r="A112" s="7">
        <v>2</v>
      </c>
      <c r="B112" s="8"/>
      <c r="C112" s="9" t="s">
        <v>82</v>
      </c>
      <c r="D112" s="10">
        <v>1</v>
      </c>
      <c r="E112" s="11">
        <v>0</v>
      </c>
      <c r="F112" s="12">
        <f>E112*D112</f>
        <v>0</v>
      </c>
      <c r="G112" s="12">
        <f t="shared" si="26"/>
        <v>0</v>
      </c>
      <c r="H112" s="12">
        <f t="shared" si="26"/>
        <v>0</v>
      </c>
      <c r="I112" s="13">
        <f>E112*1.08</f>
        <v>0</v>
      </c>
      <c r="J112" s="14">
        <f>F112*1.08</f>
        <v>0</v>
      </c>
    </row>
    <row r="113" spans="1:10" ht="24.6" customHeight="1">
      <c r="A113" s="7">
        <v>3</v>
      </c>
      <c r="B113" s="8"/>
      <c r="C113" s="9" t="s">
        <v>83</v>
      </c>
      <c r="D113" s="10">
        <v>1</v>
      </c>
      <c r="E113" s="11">
        <v>0</v>
      </c>
      <c r="F113" s="12">
        <f>E113*D113</f>
        <v>0</v>
      </c>
      <c r="G113" s="12">
        <f t="shared" si="26"/>
        <v>0</v>
      </c>
      <c r="H113" s="12">
        <f t="shared" si="26"/>
        <v>0</v>
      </c>
      <c r="I113" s="13">
        <f>E113*1.08</f>
        <v>0</v>
      </c>
      <c r="J113" s="14">
        <f>F113*1.08</f>
        <v>0</v>
      </c>
    </row>
    <row r="114" spans="1:10" ht="13.7" customHeight="1">
      <c r="A114" s="19"/>
      <c r="B114" s="23" t="s">
        <v>84</v>
      </c>
      <c r="C114" s="19"/>
      <c r="D114" s="24"/>
      <c r="E114" s="25"/>
      <c r="F114" s="26">
        <f>SUM(F4:F113)</f>
        <v>0</v>
      </c>
      <c r="G114" s="26">
        <f t="shared" si="26"/>
        <v>0</v>
      </c>
      <c r="H114" s="26">
        <f t="shared" si="26"/>
        <v>0</v>
      </c>
      <c r="I114" s="27"/>
      <c r="J114" s="28">
        <f>SUM(J4:J113)</f>
        <v>0</v>
      </c>
    </row>
  </sheetData>
  <mergeCells count="1">
    <mergeCell ref="A1:J1"/>
  </mergeCells>
  <conditionalFormatting sqref="F2:J2 F3:I3 F4:H4 G5:I5 F6:H27 I11 I13 I16 I18 I20 I24 I26 G28:I28 F29:I30 F31:H53 I34 I39 I44 I46 I48 I50 G54:I54 F55:H58 I56 G59:I59 F60:H66 I63 G67:I67 F68:H78 I71 I75 G79:I79 F80:H94 I89 I92 G95:I95 F96:H114 I101 I103 I106 I110">
    <cfRule type="cellIs" dxfId="1" priority="1" stopIfTrue="1" operator="lessThan">
      <formula>0</formula>
    </cfRule>
  </conditionalFormatting>
  <pageMargins left="0.5" right="0.5" top="0.75" bottom="0.75" header="0.27777800000000002" footer="0.27777800000000002"/>
  <pageSetup orientation="portrait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56"/>
  <sheetViews>
    <sheetView showGridLines="0" topLeftCell="A43" workbookViewId="0">
      <selection activeCell="B28" sqref="B28"/>
    </sheetView>
  </sheetViews>
  <sheetFormatPr defaultColWidth="16.28515625" defaultRowHeight="19.899999999999999" customHeight="1"/>
  <cols>
    <col min="1" max="256" width="16.28515625" style="1" customWidth="1"/>
  </cols>
  <sheetData>
    <row r="1" spans="1:9" ht="27.6" customHeight="1">
      <c r="A1" s="63" t="s">
        <v>85</v>
      </c>
      <c r="B1" s="64"/>
      <c r="C1" s="64"/>
      <c r="D1" s="64"/>
      <c r="E1" s="64"/>
      <c r="F1" s="64"/>
      <c r="G1" s="64"/>
      <c r="H1" s="64"/>
      <c r="I1" s="65"/>
    </row>
    <row r="2" spans="1:9" ht="13.7" customHeight="1">
      <c r="A2" s="29" t="s">
        <v>86</v>
      </c>
      <c r="B2" s="29" t="s">
        <v>2</v>
      </c>
      <c r="C2" s="30" t="s">
        <v>3</v>
      </c>
      <c r="D2" s="31" t="s">
        <v>4</v>
      </c>
      <c r="E2" s="31" t="s">
        <v>5</v>
      </c>
      <c r="F2" s="31" t="s">
        <v>6</v>
      </c>
      <c r="G2" s="31" t="s">
        <v>7</v>
      </c>
      <c r="H2" s="31" t="s">
        <v>8</v>
      </c>
      <c r="I2" s="31" t="s">
        <v>9</v>
      </c>
    </row>
    <row r="3" spans="1:9" ht="19.7" customHeight="1">
      <c r="A3" s="32">
        <v>1</v>
      </c>
      <c r="B3" s="9" t="s">
        <v>87</v>
      </c>
      <c r="C3" s="10">
        <v>51</v>
      </c>
      <c r="D3" s="11">
        <v>0</v>
      </c>
      <c r="E3" s="12">
        <f>D3*C3</f>
        <v>0</v>
      </c>
      <c r="F3" s="12">
        <f>H3-D3</f>
        <v>0</v>
      </c>
      <c r="G3" s="12">
        <f>C3*F3</f>
        <v>0</v>
      </c>
      <c r="H3" s="13">
        <f>D3*1.23</f>
        <v>0</v>
      </c>
      <c r="I3" s="14">
        <f>E3*1.23</f>
        <v>0</v>
      </c>
    </row>
    <row r="4" spans="1:9" ht="13.7" customHeight="1">
      <c r="A4" s="33"/>
      <c r="B4" s="34" t="s">
        <v>88</v>
      </c>
      <c r="C4" s="35"/>
      <c r="D4" s="35"/>
      <c r="E4" s="35"/>
      <c r="F4" s="35"/>
      <c r="G4" s="35"/>
      <c r="H4" s="35"/>
      <c r="I4" s="35"/>
    </row>
    <row r="5" spans="1:9" ht="30.6" customHeight="1">
      <c r="A5" s="32">
        <v>1</v>
      </c>
      <c r="B5" s="36" t="s">
        <v>26</v>
      </c>
      <c r="C5" s="37">
        <v>19</v>
      </c>
      <c r="D5" s="11">
        <v>0</v>
      </c>
      <c r="E5" s="12">
        <f t="shared" ref="E5:E10" si="0">D5*C5</f>
        <v>0</v>
      </c>
      <c r="F5" s="12">
        <f t="shared" ref="F5:F10" si="1">H5-D5</f>
        <v>0</v>
      </c>
      <c r="G5" s="12">
        <f t="shared" ref="G5:G10" si="2">C5*F5</f>
        <v>0</v>
      </c>
      <c r="H5" s="13">
        <f t="shared" ref="H5:I10" si="3">D5*1.23</f>
        <v>0</v>
      </c>
      <c r="I5" s="14">
        <f t="shared" si="3"/>
        <v>0</v>
      </c>
    </row>
    <row r="6" spans="1:9" ht="30.6" customHeight="1">
      <c r="A6" s="32">
        <v>2</v>
      </c>
      <c r="B6" s="36" t="s">
        <v>89</v>
      </c>
      <c r="C6" s="37">
        <v>4</v>
      </c>
      <c r="D6" s="11">
        <v>0</v>
      </c>
      <c r="E6" s="12">
        <f t="shared" si="0"/>
        <v>0</v>
      </c>
      <c r="F6" s="12">
        <f t="shared" si="1"/>
        <v>0</v>
      </c>
      <c r="G6" s="12">
        <f t="shared" si="2"/>
        <v>0</v>
      </c>
      <c r="H6" s="13">
        <f t="shared" si="3"/>
        <v>0</v>
      </c>
      <c r="I6" s="14">
        <f t="shared" si="3"/>
        <v>0</v>
      </c>
    </row>
    <row r="7" spans="1:9" ht="30.6" customHeight="1">
      <c r="A7" s="32">
        <v>3</v>
      </c>
      <c r="B7" s="36" t="s">
        <v>90</v>
      </c>
      <c r="C7" s="37">
        <v>3</v>
      </c>
      <c r="D7" s="11">
        <v>0</v>
      </c>
      <c r="E7" s="12">
        <f t="shared" si="0"/>
        <v>0</v>
      </c>
      <c r="F7" s="12">
        <f t="shared" si="1"/>
        <v>0</v>
      </c>
      <c r="G7" s="12">
        <f t="shared" si="2"/>
        <v>0</v>
      </c>
      <c r="H7" s="13">
        <f t="shared" si="3"/>
        <v>0</v>
      </c>
      <c r="I7" s="14">
        <f t="shared" si="3"/>
        <v>0</v>
      </c>
    </row>
    <row r="8" spans="1:9" ht="30.6" customHeight="1">
      <c r="A8" s="32">
        <v>4</v>
      </c>
      <c r="B8" s="36" t="s">
        <v>91</v>
      </c>
      <c r="C8" s="37">
        <v>22</v>
      </c>
      <c r="D8" s="11">
        <v>0</v>
      </c>
      <c r="E8" s="12">
        <f t="shared" si="0"/>
        <v>0</v>
      </c>
      <c r="F8" s="12">
        <f t="shared" si="1"/>
        <v>0</v>
      </c>
      <c r="G8" s="12">
        <f t="shared" si="2"/>
        <v>0</v>
      </c>
      <c r="H8" s="13">
        <f t="shared" si="3"/>
        <v>0</v>
      </c>
      <c r="I8" s="14">
        <f t="shared" si="3"/>
        <v>0</v>
      </c>
    </row>
    <row r="9" spans="1:9" ht="30.6" customHeight="1">
      <c r="A9" s="32">
        <v>5</v>
      </c>
      <c r="B9" s="36" t="s">
        <v>92</v>
      </c>
      <c r="C9" s="37">
        <v>4</v>
      </c>
      <c r="D9" s="11">
        <v>0</v>
      </c>
      <c r="E9" s="12">
        <f t="shared" si="0"/>
        <v>0</v>
      </c>
      <c r="F9" s="12">
        <f t="shared" si="1"/>
        <v>0</v>
      </c>
      <c r="G9" s="12">
        <f t="shared" si="2"/>
        <v>0</v>
      </c>
      <c r="H9" s="13">
        <f t="shared" si="3"/>
        <v>0</v>
      </c>
      <c r="I9" s="14">
        <f t="shared" si="3"/>
        <v>0</v>
      </c>
    </row>
    <row r="10" spans="1:9" ht="19.7" customHeight="1">
      <c r="A10" s="32">
        <v>6</v>
      </c>
      <c r="B10" s="36" t="s">
        <v>93</v>
      </c>
      <c r="C10" s="37">
        <v>51</v>
      </c>
      <c r="D10" s="11">
        <v>0</v>
      </c>
      <c r="E10" s="12">
        <f t="shared" si="0"/>
        <v>0</v>
      </c>
      <c r="F10" s="12">
        <f t="shared" si="1"/>
        <v>0</v>
      </c>
      <c r="G10" s="12">
        <f t="shared" si="2"/>
        <v>0</v>
      </c>
      <c r="H10" s="13">
        <f t="shared" si="3"/>
        <v>0</v>
      </c>
      <c r="I10" s="14">
        <f t="shared" si="3"/>
        <v>0</v>
      </c>
    </row>
    <row r="11" spans="1:9" ht="24.6" customHeight="1">
      <c r="A11" s="38"/>
      <c r="B11" s="34" t="s">
        <v>94</v>
      </c>
      <c r="C11" s="39"/>
      <c r="D11" s="35"/>
      <c r="E11" s="35"/>
      <c r="F11" s="35"/>
      <c r="G11" s="35"/>
      <c r="H11" s="35"/>
      <c r="I11" s="35"/>
    </row>
    <row r="12" spans="1:9" ht="34.5" customHeight="1">
      <c r="A12" s="32">
        <v>1</v>
      </c>
      <c r="B12" s="36" t="s">
        <v>95</v>
      </c>
      <c r="C12" s="37">
        <v>1</v>
      </c>
      <c r="D12" s="11">
        <v>0</v>
      </c>
      <c r="E12" s="12">
        <f t="shared" ref="E12:E18" si="4">D12*C12</f>
        <v>0</v>
      </c>
      <c r="F12" s="12">
        <f t="shared" ref="F12:F18" si="5">H12-D12</f>
        <v>0</v>
      </c>
      <c r="G12" s="12">
        <f t="shared" ref="G12:G18" si="6">C12*F12</f>
        <v>0</v>
      </c>
      <c r="H12" s="13">
        <f t="shared" ref="H12:I18" si="7">D12*1.23</f>
        <v>0</v>
      </c>
      <c r="I12" s="14">
        <f t="shared" si="7"/>
        <v>0</v>
      </c>
    </row>
    <row r="13" spans="1:9" ht="30.6" customHeight="1">
      <c r="A13" s="32">
        <v>2</v>
      </c>
      <c r="B13" s="36" t="s">
        <v>96</v>
      </c>
      <c r="C13" s="37">
        <v>1</v>
      </c>
      <c r="D13" s="11">
        <v>0</v>
      </c>
      <c r="E13" s="12">
        <f t="shared" si="4"/>
        <v>0</v>
      </c>
      <c r="F13" s="12">
        <f t="shared" si="5"/>
        <v>0</v>
      </c>
      <c r="G13" s="12">
        <f t="shared" si="6"/>
        <v>0</v>
      </c>
      <c r="H13" s="13">
        <f t="shared" si="7"/>
        <v>0</v>
      </c>
      <c r="I13" s="14">
        <f t="shared" si="7"/>
        <v>0</v>
      </c>
    </row>
    <row r="14" spans="1:9" ht="30.6" customHeight="1">
      <c r="A14" s="32">
        <v>3</v>
      </c>
      <c r="B14" s="40" t="s">
        <v>97</v>
      </c>
      <c r="C14" s="37">
        <v>2</v>
      </c>
      <c r="D14" s="11">
        <v>0</v>
      </c>
      <c r="E14" s="12">
        <f t="shared" si="4"/>
        <v>0</v>
      </c>
      <c r="F14" s="12">
        <f t="shared" si="5"/>
        <v>0</v>
      </c>
      <c r="G14" s="12">
        <f t="shared" si="6"/>
        <v>0</v>
      </c>
      <c r="H14" s="13">
        <f t="shared" si="7"/>
        <v>0</v>
      </c>
      <c r="I14" s="14">
        <f t="shared" si="7"/>
        <v>0</v>
      </c>
    </row>
    <row r="15" spans="1:9" ht="30.6" customHeight="1">
      <c r="A15" s="32">
        <v>4</v>
      </c>
      <c r="B15" s="36" t="s">
        <v>16</v>
      </c>
      <c r="C15" s="37">
        <v>2</v>
      </c>
      <c r="D15" s="11">
        <v>0</v>
      </c>
      <c r="E15" s="12">
        <f t="shared" si="4"/>
        <v>0</v>
      </c>
      <c r="F15" s="12">
        <f t="shared" si="5"/>
        <v>0</v>
      </c>
      <c r="G15" s="12">
        <f t="shared" si="6"/>
        <v>0</v>
      </c>
      <c r="H15" s="13">
        <f t="shared" si="7"/>
        <v>0</v>
      </c>
      <c r="I15" s="14">
        <f t="shared" si="7"/>
        <v>0</v>
      </c>
    </row>
    <row r="16" spans="1:9" ht="19.7" customHeight="1">
      <c r="A16" s="32">
        <v>5</v>
      </c>
      <c r="B16" s="36" t="s">
        <v>98</v>
      </c>
      <c r="C16" s="37">
        <v>1</v>
      </c>
      <c r="D16" s="11">
        <v>0</v>
      </c>
      <c r="E16" s="12">
        <f t="shared" si="4"/>
        <v>0</v>
      </c>
      <c r="F16" s="12">
        <f t="shared" si="5"/>
        <v>0</v>
      </c>
      <c r="G16" s="12">
        <f t="shared" si="6"/>
        <v>0</v>
      </c>
      <c r="H16" s="13">
        <f t="shared" si="7"/>
        <v>0</v>
      </c>
      <c r="I16" s="14">
        <f t="shared" si="7"/>
        <v>0</v>
      </c>
    </row>
    <row r="17" spans="1:9" ht="19.7" customHeight="1">
      <c r="A17" s="32">
        <v>6</v>
      </c>
      <c r="B17" s="36" t="s">
        <v>99</v>
      </c>
      <c r="C17" s="37">
        <v>2</v>
      </c>
      <c r="D17" s="11">
        <v>0</v>
      </c>
      <c r="E17" s="12">
        <f t="shared" si="4"/>
        <v>0</v>
      </c>
      <c r="F17" s="12">
        <f t="shared" si="5"/>
        <v>0</v>
      </c>
      <c r="G17" s="12">
        <f t="shared" si="6"/>
        <v>0</v>
      </c>
      <c r="H17" s="13">
        <f t="shared" si="7"/>
        <v>0</v>
      </c>
      <c r="I17" s="14">
        <f t="shared" si="7"/>
        <v>0</v>
      </c>
    </row>
    <row r="18" spans="1:9" ht="19.7" customHeight="1">
      <c r="A18" s="32">
        <v>7</v>
      </c>
      <c r="B18" s="36" t="s">
        <v>100</v>
      </c>
      <c r="C18" s="37">
        <v>2</v>
      </c>
      <c r="D18" s="11">
        <v>0</v>
      </c>
      <c r="E18" s="12">
        <f t="shared" si="4"/>
        <v>0</v>
      </c>
      <c r="F18" s="12">
        <f t="shared" si="5"/>
        <v>0</v>
      </c>
      <c r="G18" s="12">
        <f t="shared" si="6"/>
        <v>0</v>
      </c>
      <c r="H18" s="13">
        <f t="shared" si="7"/>
        <v>0</v>
      </c>
      <c r="I18" s="14">
        <f t="shared" si="7"/>
        <v>0</v>
      </c>
    </row>
    <row r="19" spans="1:9" ht="13.7" customHeight="1">
      <c r="A19" s="38"/>
      <c r="B19" s="34" t="s">
        <v>101</v>
      </c>
      <c r="C19" s="39"/>
      <c r="D19" s="35"/>
      <c r="E19" s="35"/>
      <c r="F19" s="35"/>
      <c r="G19" s="35"/>
      <c r="H19" s="35"/>
      <c r="I19" s="35"/>
    </row>
    <row r="20" spans="1:9" ht="30.6" customHeight="1">
      <c r="A20" s="32">
        <v>1</v>
      </c>
      <c r="B20" s="36" t="s">
        <v>102</v>
      </c>
      <c r="C20" s="37">
        <v>1</v>
      </c>
      <c r="D20" s="11">
        <v>0</v>
      </c>
      <c r="E20" s="12">
        <f>D20*C20</f>
        <v>0</v>
      </c>
      <c r="F20" s="12">
        <f>H20-D20</f>
        <v>0</v>
      </c>
      <c r="G20" s="12">
        <f>C20*F20</f>
        <v>0</v>
      </c>
      <c r="H20" s="13">
        <f t="shared" ref="H20:I23" si="8">D20*1.23</f>
        <v>0</v>
      </c>
      <c r="I20" s="14">
        <f t="shared" si="8"/>
        <v>0</v>
      </c>
    </row>
    <row r="21" spans="1:9" ht="41.65" customHeight="1">
      <c r="A21" s="32">
        <v>2</v>
      </c>
      <c r="B21" s="36" t="s">
        <v>103</v>
      </c>
      <c r="C21" s="37">
        <v>1</v>
      </c>
      <c r="D21" s="11">
        <v>0</v>
      </c>
      <c r="E21" s="12">
        <f>D21*C21</f>
        <v>0</v>
      </c>
      <c r="F21" s="12">
        <f>H21-D21</f>
        <v>0</v>
      </c>
      <c r="G21" s="12">
        <f>C21*F21</f>
        <v>0</v>
      </c>
      <c r="H21" s="13">
        <f t="shared" si="8"/>
        <v>0</v>
      </c>
      <c r="I21" s="14">
        <f t="shared" si="8"/>
        <v>0</v>
      </c>
    </row>
    <row r="22" spans="1:9" ht="19.7" customHeight="1">
      <c r="A22" s="32">
        <v>3</v>
      </c>
      <c r="B22" s="36" t="s">
        <v>104</v>
      </c>
      <c r="C22" s="37">
        <v>1</v>
      </c>
      <c r="D22" s="11">
        <v>0</v>
      </c>
      <c r="E22" s="12">
        <f>D22*C22</f>
        <v>0</v>
      </c>
      <c r="F22" s="12">
        <f>H22-D22</f>
        <v>0</v>
      </c>
      <c r="G22" s="12">
        <f>C22*F22</f>
        <v>0</v>
      </c>
      <c r="H22" s="13">
        <f t="shared" si="8"/>
        <v>0</v>
      </c>
      <c r="I22" s="14">
        <f t="shared" si="8"/>
        <v>0</v>
      </c>
    </row>
    <row r="23" spans="1:9" ht="19.7" customHeight="1">
      <c r="A23" s="32">
        <v>4</v>
      </c>
      <c r="B23" s="36" t="s">
        <v>105</v>
      </c>
      <c r="C23" s="37">
        <v>1</v>
      </c>
      <c r="D23" s="11">
        <v>0</v>
      </c>
      <c r="E23" s="12">
        <f>D23*C23</f>
        <v>0</v>
      </c>
      <c r="F23" s="12">
        <f>H23-D23</f>
        <v>0</v>
      </c>
      <c r="G23" s="12">
        <f>C23*F23</f>
        <v>0</v>
      </c>
      <c r="H23" s="13">
        <f t="shared" si="8"/>
        <v>0</v>
      </c>
      <c r="I23" s="14">
        <f t="shared" si="8"/>
        <v>0</v>
      </c>
    </row>
    <row r="24" spans="1:9" ht="24.6" customHeight="1">
      <c r="A24" s="38"/>
      <c r="B24" s="34" t="s">
        <v>106</v>
      </c>
      <c r="C24" s="39"/>
      <c r="D24" s="35"/>
      <c r="E24" s="35"/>
      <c r="F24" s="35"/>
      <c r="G24" s="35"/>
      <c r="H24" s="35"/>
      <c r="I24" s="35"/>
    </row>
    <row r="25" spans="1:9" ht="30.6" customHeight="1">
      <c r="A25" s="32">
        <v>1</v>
      </c>
      <c r="B25" s="36" t="s">
        <v>102</v>
      </c>
      <c r="C25" s="37">
        <v>1</v>
      </c>
      <c r="D25" s="11">
        <v>0</v>
      </c>
      <c r="E25" s="12">
        <f>D25*C25</f>
        <v>0</v>
      </c>
      <c r="F25" s="12">
        <f>H25-D25</f>
        <v>0</v>
      </c>
      <c r="G25" s="12">
        <f>C25*F25</f>
        <v>0</v>
      </c>
      <c r="H25" s="13">
        <f t="shared" ref="H25:I29" si="9">D25*1.23</f>
        <v>0</v>
      </c>
      <c r="I25" s="14">
        <f t="shared" si="9"/>
        <v>0</v>
      </c>
    </row>
    <row r="26" spans="1:9" ht="19.7" customHeight="1">
      <c r="A26" s="32">
        <v>2</v>
      </c>
      <c r="B26" s="36" t="s">
        <v>104</v>
      </c>
      <c r="C26" s="37">
        <v>1</v>
      </c>
      <c r="D26" s="11">
        <v>0</v>
      </c>
      <c r="E26" s="12">
        <f>D26*C26</f>
        <v>0</v>
      </c>
      <c r="F26" s="12">
        <f>H26-D26</f>
        <v>0</v>
      </c>
      <c r="G26" s="12">
        <f>C26*F26</f>
        <v>0</v>
      </c>
      <c r="H26" s="13">
        <f t="shared" si="9"/>
        <v>0</v>
      </c>
      <c r="I26" s="14">
        <f t="shared" si="9"/>
        <v>0</v>
      </c>
    </row>
    <row r="27" spans="1:9" ht="19.7" customHeight="1">
      <c r="A27" s="32">
        <v>3</v>
      </c>
      <c r="B27" s="36" t="s">
        <v>107</v>
      </c>
      <c r="C27" s="37">
        <v>1</v>
      </c>
      <c r="D27" s="11">
        <v>0</v>
      </c>
      <c r="E27" s="12">
        <f>D27*C27</f>
        <v>0</v>
      </c>
      <c r="F27" s="12">
        <f>H27-D27</f>
        <v>0</v>
      </c>
      <c r="G27" s="12">
        <f>C27*F27</f>
        <v>0</v>
      </c>
      <c r="H27" s="13">
        <f t="shared" si="9"/>
        <v>0</v>
      </c>
      <c r="I27" s="14">
        <f t="shared" si="9"/>
        <v>0</v>
      </c>
    </row>
    <row r="28" spans="1:9" ht="30.6" customHeight="1">
      <c r="A28" s="32">
        <v>4</v>
      </c>
      <c r="B28" s="36" t="s">
        <v>108</v>
      </c>
      <c r="C28" s="37">
        <v>1</v>
      </c>
      <c r="D28" s="11">
        <v>0</v>
      </c>
      <c r="E28" s="12">
        <f>D28*C28</f>
        <v>0</v>
      </c>
      <c r="F28" s="12">
        <f>H28-D28</f>
        <v>0</v>
      </c>
      <c r="G28" s="12">
        <f>C28*F28</f>
        <v>0</v>
      </c>
      <c r="H28" s="13">
        <f t="shared" si="9"/>
        <v>0</v>
      </c>
      <c r="I28" s="14">
        <f t="shared" si="9"/>
        <v>0</v>
      </c>
    </row>
    <row r="29" spans="1:9" ht="19.7" customHeight="1">
      <c r="A29" s="32">
        <v>5</v>
      </c>
      <c r="B29" s="36" t="s">
        <v>109</v>
      </c>
      <c r="C29" s="37">
        <v>1</v>
      </c>
      <c r="D29" s="11">
        <v>0</v>
      </c>
      <c r="E29" s="12">
        <f>D29*C29</f>
        <v>0</v>
      </c>
      <c r="F29" s="12">
        <f>H29-D29</f>
        <v>0</v>
      </c>
      <c r="G29" s="12">
        <f>C29*F29</f>
        <v>0</v>
      </c>
      <c r="H29" s="13">
        <f t="shared" si="9"/>
        <v>0</v>
      </c>
      <c r="I29" s="14">
        <f t="shared" si="9"/>
        <v>0</v>
      </c>
    </row>
    <row r="30" spans="1:9" ht="13.7" customHeight="1">
      <c r="A30" s="38"/>
      <c r="B30" s="34" t="s">
        <v>110</v>
      </c>
      <c r="C30" s="39"/>
      <c r="D30" s="35"/>
      <c r="E30" s="35"/>
      <c r="F30" s="35"/>
      <c r="G30" s="35"/>
      <c r="H30" s="35"/>
      <c r="I30" s="35"/>
    </row>
    <row r="31" spans="1:9" ht="19.7" customHeight="1">
      <c r="A31" s="32">
        <v>1</v>
      </c>
      <c r="B31" s="40" t="s">
        <v>111</v>
      </c>
      <c r="C31" s="37">
        <v>5</v>
      </c>
      <c r="D31" s="11">
        <v>0</v>
      </c>
      <c r="E31" s="12">
        <f>D31*C31</f>
        <v>0</v>
      </c>
      <c r="F31" s="12">
        <f>H31-D31</f>
        <v>0</v>
      </c>
      <c r="G31" s="12">
        <f>C31*F31</f>
        <v>0</v>
      </c>
      <c r="H31" s="13">
        <f t="shared" ref="H31:I33" si="10">D31*1.23</f>
        <v>0</v>
      </c>
      <c r="I31" s="14">
        <f t="shared" si="10"/>
        <v>0</v>
      </c>
    </row>
    <row r="32" spans="1:9" ht="19.7" customHeight="1">
      <c r="A32" s="32">
        <v>2</v>
      </c>
      <c r="B32" s="36" t="s">
        <v>112</v>
      </c>
      <c r="C32" s="37">
        <v>25</v>
      </c>
      <c r="D32" s="11">
        <v>0</v>
      </c>
      <c r="E32" s="12">
        <f>D32*C32</f>
        <v>0</v>
      </c>
      <c r="F32" s="12">
        <f>H32-D32</f>
        <v>0</v>
      </c>
      <c r="G32" s="12">
        <f>C32*F32</f>
        <v>0</v>
      </c>
      <c r="H32" s="13">
        <f t="shared" si="10"/>
        <v>0</v>
      </c>
      <c r="I32" s="14">
        <f t="shared" si="10"/>
        <v>0</v>
      </c>
    </row>
    <row r="33" spans="1:9" ht="45" customHeight="1">
      <c r="A33" s="32">
        <v>3</v>
      </c>
      <c r="B33" s="36" t="s">
        <v>102</v>
      </c>
      <c r="C33" s="37">
        <v>1</v>
      </c>
      <c r="D33" s="11">
        <v>0</v>
      </c>
      <c r="E33" s="12">
        <f>D33*C33</f>
        <v>0</v>
      </c>
      <c r="F33" s="12">
        <f>H33-D33</f>
        <v>0</v>
      </c>
      <c r="G33" s="12">
        <f>C33*F33</f>
        <v>0</v>
      </c>
      <c r="H33" s="13">
        <f t="shared" si="10"/>
        <v>0</v>
      </c>
      <c r="I33" s="14">
        <f t="shared" si="10"/>
        <v>0</v>
      </c>
    </row>
    <row r="34" spans="1:9" ht="13.7" customHeight="1">
      <c r="A34" s="38"/>
      <c r="B34" s="34" t="s">
        <v>113</v>
      </c>
      <c r="C34" s="39"/>
      <c r="D34" s="35"/>
      <c r="E34" s="35"/>
      <c r="F34" s="35"/>
      <c r="G34" s="35"/>
      <c r="H34" s="35"/>
      <c r="I34" s="35"/>
    </row>
    <row r="35" spans="1:9" ht="30.6" customHeight="1">
      <c r="A35" s="32">
        <v>1</v>
      </c>
      <c r="B35" s="36" t="s">
        <v>114</v>
      </c>
      <c r="C35" s="37">
        <v>2</v>
      </c>
      <c r="D35" s="11">
        <v>0</v>
      </c>
      <c r="E35" s="12">
        <f>D35*C35</f>
        <v>0</v>
      </c>
      <c r="F35" s="12">
        <f>H35-D35</f>
        <v>0</v>
      </c>
      <c r="G35" s="12">
        <f>C35*F35</f>
        <v>0</v>
      </c>
      <c r="H35" s="13">
        <f>D35*1.23</f>
        <v>0</v>
      </c>
      <c r="I35" s="14">
        <f>E35*1.23</f>
        <v>0</v>
      </c>
    </row>
    <row r="36" spans="1:9" ht="24.6" customHeight="1">
      <c r="A36" s="38"/>
      <c r="B36" s="34" t="s">
        <v>115</v>
      </c>
      <c r="C36" s="39"/>
      <c r="D36" s="35"/>
      <c r="E36" s="35"/>
      <c r="F36" s="35"/>
      <c r="G36" s="35"/>
      <c r="H36" s="35"/>
      <c r="I36" s="35"/>
    </row>
    <row r="37" spans="1:9" ht="30.6" customHeight="1">
      <c r="A37" s="32">
        <v>1</v>
      </c>
      <c r="B37" s="36" t="s">
        <v>116</v>
      </c>
      <c r="C37" s="37">
        <v>1</v>
      </c>
      <c r="D37" s="11">
        <v>0</v>
      </c>
      <c r="E37" s="12">
        <f>D37*C37</f>
        <v>0</v>
      </c>
      <c r="F37" s="12">
        <f>H37-D37</f>
        <v>0</v>
      </c>
      <c r="G37" s="12">
        <f>C37*F37</f>
        <v>0</v>
      </c>
      <c r="H37" s="13">
        <f t="shared" ref="H37:I41" si="11">D37*1.23</f>
        <v>0</v>
      </c>
      <c r="I37" s="14">
        <f t="shared" si="11"/>
        <v>0</v>
      </c>
    </row>
    <row r="38" spans="1:9" ht="30.6" customHeight="1">
      <c r="A38" s="32">
        <v>2</v>
      </c>
      <c r="B38" s="36" t="s">
        <v>117</v>
      </c>
      <c r="C38" s="37">
        <v>2</v>
      </c>
      <c r="D38" s="11">
        <v>0</v>
      </c>
      <c r="E38" s="12">
        <f>D38*C38</f>
        <v>0</v>
      </c>
      <c r="F38" s="12">
        <f>H38-D38</f>
        <v>0</v>
      </c>
      <c r="G38" s="12">
        <f>C38*F38</f>
        <v>0</v>
      </c>
      <c r="H38" s="13">
        <f t="shared" si="11"/>
        <v>0</v>
      </c>
      <c r="I38" s="14">
        <f t="shared" si="11"/>
        <v>0</v>
      </c>
    </row>
    <row r="39" spans="1:9" ht="19.7" customHeight="1">
      <c r="A39" s="32">
        <v>3</v>
      </c>
      <c r="B39" s="36" t="s">
        <v>118</v>
      </c>
      <c r="C39" s="37">
        <v>2</v>
      </c>
      <c r="D39" s="11">
        <v>0</v>
      </c>
      <c r="E39" s="12">
        <f>D39*C39</f>
        <v>0</v>
      </c>
      <c r="F39" s="12">
        <f>H39-D39</f>
        <v>0</v>
      </c>
      <c r="G39" s="12">
        <f>C39*F39</f>
        <v>0</v>
      </c>
      <c r="H39" s="13">
        <f t="shared" si="11"/>
        <v>0</v>
      </c>
      <c r="I39" s="14">
        <f t="shared" si="11"/>
        <v>0</v>
      </c>
    </row>
    <row r="40" spans="1:9" ht="30.6" customHeight="1">
      <c r="A40" s="32">
        <v>4</v>
      </c>
      <c r="B40" s="36" t="s">
        <v>119</v>
      </c>
      <c r="C40" s="37">
        <v>1</v>
      </c>
      <c r="D40" s="11">
        <v>0</v>
      </c>
      <c r="E40" s="12">
        <f>D40*C40</f>
        <v>0</v>
      </c>
      <c r="F40" s="12">
        <f>H40-D40</f>
        <v>0</v>
      </c>
      <c r="G40" s="12">
        <f>C40*F40</f>
        <v>0</v>
      </c>
      <c r="H40" s="13">
        <f t="shared" si="11"/>
        <v>0</v>
      </c>
      <c r="I40" s="14">
        <f t="shared" si="11"/>
        <v>0</v>
      </c>
    </row>
    <row r="41" spans="1:9" ht="30.6" customHeight="1">
      <c r="A41" s="32">
        <v>5</v>
      </c>
      <c r="B41" s="36" t="s">
        <v>120</v>
      </c>
      <c r="C41" s="37">
        <v>1</v>
      </c>
      <c r="D41" s="11">
        <v>0</v>
      </c>
      <c r="E41" s="12">
        <f>D41*C41</f>
        <v>0</v>
      </c>
      <c r="F41" s="12">
        <f>H41-D41</f>
        <v>0</v>
      </c>
      <c r="G41" s="12">
        <f>C41*F41</f>
        <v>0</v>
      </c>
      <c r="H41" s="13">
        <f t="shared" si="11"/>
        <v>0</v>
      </c>
      <c r="I41" s="14">
        <f t="shared" si="11"/>
        <v>0</v>
      </c>
    </row>
    <row r="42" spans="1:9" ht="13.7" customHeight="1">
      <c r="A42" s="38"/>
      <c r="B42" s="34" t="s">
        <v>121</v>
      </c>
      <c r="C42" s="39"/>
      <c r="D42" s="35"/>
      <c r="E42" s="35"/>
      <c r="F42" s="35"/>
      <c r="G42" s="35"/>
      <c r="H42" s="35"/>
      <c r="I42" s="35"/>
    </row>
    <row r="43" spans="1:9" ht="35.65" customHeight="1">
      <c r="A43" s="32">
        <v>1</v>
      </c>
      <c r="B43" s="41" t="s">
        <v>122</v>
      </c>
      <c r="C43" s="42">
        <v>1</v>
      </c>
      <c r="D43" s="11">
        <v>0</v>
      </c>
      <c r="E43" s="12">
        <f>D43*C43</f>
        <v>0</v>
      </c>
      <c r="F43" s="12">
        <f>H43-D43</f>
        <v>0</v>
      </c>
      <c r="G43" s="12">
        <f>C43*F43</f>
        <v>0</v>
      </c>
      <c r="H43" s="13">
        <f t="shared" ref="H43:I46" si="12">D43*1.23</f>
        <v>0</v>
      </c>
      <c r="I43" s="14">
        <f t="shared" si="12"/>
        <v>0</v>
      </c>
    </row>
    <row r="44" spans="1:9" ht="30.6" customHeight="1">
      <c r="A44" s="32">
        <v>2</v>
      </c>
      <c r="B44" s="36" t="s">
        <v>123</v>
      </c>
      <c r="C44" s="37">
        <v>1</v>
      </c>
      <c r="D44" s="11">
        <v>0</v>
      </c>
      <c r="E44" s="12">
        <f>D44*C44</f>
        <v>0</v>
      </c>
      <c r="F44" s="12">
        <f>H44-D44</f>
        <v>0</v>
      </c>
      <c r="G44" s="12">
        <f>C44*F44</f>
        <v>0</v>
      </c>
      <c r="H44" s="13">
        <f t="shared" si="12"/>
        <v>0</v>
      </c>
      <c r="I44" s="14">
        <f t="shared" si="12"/>
        <v>0</v>
      </c>
    </row>
    <row r="45" spans="1:9" ht="30.6" customHeight="1">
      <c r="A45" s="32">
        <v>3</v>
      </c>
      <c r="B45" s="36" t="s">
        <v>116</v>
      </c>
      <c r="C45" s="37">
        <v>1</v>
      </c>
      <c r="D45" s="11">
        <v>0</v>
      </c>
      <c r="E45" s="12">
        <f>D45*C45</f>
        <v>0</v>
      </c>
      <c r="F45" s="12">
        <f>H45-D45</f>
        <v>0</v>
      </c>
      <c r="G45" s="12">
        <f>C45*F45</f>
        <v>0</v>
      </c>
      <c r="H45" s="13">
        <f t="shared" si="12"/>
        <v>0</v>
      </c>
      <c r="I45" s="14">
        <f t="shared" si="12"/>
        <v>0</v>
      </c>
    </row>
    <row r="46" spans="1:9" ht="30.6" customHeight="1">
      <c r="A46" s="32">
        <v>4</v>
      </c>
      <c r="B46" s="36" t="s">
        <v>124</v>
      </c>
      <c r="C46" s="37">
        <v>6</v>
      </c>
      <c r="D46" s="11">
        <v>0</v>
      </c>
      <c r="E46" s="12">
        <f>D46*C46</f>
        <v>0</v>
      </c>
      <c r="F46" s="12">
        <f>H46-D46</f>
        <v>0</v>
      </c>
      <c r="G46" s="12">
        <f>C46*F46</f>
        <v>0</v>
      </c>
      <c r="H46" s="13">
        <f t="shared" si="12"/>
        <v>0</v>
      </c>
      <c r="I46" s="14">
        <f t="shared" si="12"/>
        <v>0</v>
      </c>
    </row>
    <row r="47" spans="1:9" ht="24.6" customHeight="1">
      <c r="A47" s="38"/>
      <c r="B47" s="34" t="s">
        <v>125</v>
      </c>
      <c r="C47" s="39"/>
      <c r="D47" s="35"/>
      <c r="E47" s="35"/>
      <c r="F47" s="35"/>
      <c r="G47" s="35"/>
      <c r="H47" s="35"/>
      <c r="I47" s="35"/>
    </row>
    <row r="48" spans="1:9" ht="19.7" customHeight="1">
      <c r="A48" s="32">
        <v>1</v>
      </c>
      <c r="B48" s="36" t="s">
        <v>126</v>
      </c>
      <c r="C48" s="37">
        <v>2</v>
      </c>
      <c r="D48" s="11">
        <v>0</v>
      </c>
      <c r="E48" s="12">
        <f>D48*C48</f>
        <v>0</v>
      </c>
      <c r="F48" s="12">
        <f>H48-D48</f>
        <v>0</v>
      </c>
      <c r="G48" s="12">
        <f>C48*F48</f>
        <v>0</v>
      </c>
      <c r="H48" s="13">
        <f>D48*1.23</f>
        <v>0</v>
      </c>
      <c r="I48" s="14">
        <f>E48*1.23</f>
        <v>0</v>
      </c>
    </row>
    <row r="49" spans="1:9" ht="24.6" customHeight="1">
      <c r="A49" s="38"/>
      <c r="B49" s="34" t="s">
        <v>127</v>
      </c>
      <c r="C49" s="39"/>
      <c r="D49" s="35"/>
      <c r="E49" s="35"/>
      <c r="F49" s="35"/>
      <c r="G49" s="35"/>
      <c r="H49" s="35"/>
      <c r="I49" s="35"/>
    </row>
    <row r="50" spans="1:9" ht="30.6" customHeight="1">
      <c r="A50" s="32">
        <v>1</v>
      </c>
      <c r="B50" s="36" t="s">
        <v>128</v>
      </c>
      <c r="C50" s="37">
        <v>2</v>
      </c>
      <c r="D50" s="11">
        <v>0</v>
      </c>
      <c r="E50" s="12">
        <f>D50*C50</f>
        <v>0</v>
      </c>
      <c r="F50" s="12">
        <f>H50-D50</f>
        <v>0</v>
      </c>
      <c r="G50" s="12">
        <f>C50*F50</f>
        <v>0</v>
      </c>
      <c r="H50" s="13">
        <f>D50*1.23</f>
        <v>0</v>
      </c>
      <c r="I50" s="14">
        <f>E50*1.23</f>
        <v>0</v>
      </c>
    </row>
    <row r="51" spans="1:9" ht="13.7" customHeight="1">
      <c r="A51" s="38"/>
      <c r="B51" s="34" t="s">
        <v>129</v>
      </c>
      <c r="C51" s="39"/>
      <c r="D51" s="35"/>
      <c r="E51" s="35"/>
      <c r="F51" s="35"/>
      <c r="G51" s="35"/>
      <c r="H51" s="35"/>
      <c r="I51" s="35"/>
    </row>
    <row r="52" spans="1:9" ht="19.7" customHeight="1">
      <c r="A52" s="32">
        <v>1</v>
      </c>
      <c r="B52" s="36" t="s">
        <v>130</v>
      </c>
      <c r="C52" s="37">
        <v>6</v>
      </c>
      <c r="D52" s="11">
        <v>0</v>
      </c>
      <c r="E52" s="12">
        <f>D52*C52</f>
        <v>0</v>
      </c>
      <c r="F52" s="12">
        <f>H52-D52</f>
        <v>0</v>
      </c>
      <c r="G52" s="12">
        <f>C52*F52</f>
        <v>0</v>
      </c>
      <c r="H52" s="13">
        <f>D52*1.23</f>
        <v>0</v>
      </c>
      <c r="I52" s="14">
        <f>E52*1.23</f>
        <v>0</v>
      </c>
    </row>
    <row r="53" spans="1:9" ht="19.7" customHeight="1">
      <c r="A53" s="32">
        <v>2</v>
      </c>
      <c r="B53" s="36" t="s">
        <v>111</v>
      </c>
      <c r="C53" s="37">
        <v>5</v>
      </c>
      <c r="D53" s="11">
        <v>0</v>
      </c>
      <c r="E53" s="12">
        <f>D53*C53</f>
        <v>0</v>
      </c>
      <c r="F53" s="12">
        <f>H53-D53</f>
        <v>0</v>
      </c>
      <c r="G53" s="12">
        <f>C53*F53</f>
        <v>0</v>
      </c>
      <c r="H53" s="13">
        <f>D53*1.23</f>
        <v>0</v>
      </c>
      <c r="I53" s="14">
        <f>E53*1.23</f>
        <v>0</v>
      </c>
    </row>
    <row r="54" spans="1:9" ht="13.7" customHeight="1">
      <c r="A54" s="38"/>
      <c r="B54" s="34" t="s">
        <v>133</v>
      </c>
      <c r="C54" s="39"/>
      <c r="D54" s="35"/>
      <c r="E54" s="35"/>
      <c r="F54" s="35"/>
      <c r="G54" s="35"/>
      <c r="H54" s="35"/>
      <c r="I54" s="35"/>
    </row>
    <row r="55" spans="1:9" ht="30.6" customHeight="1">
      <c r="A55" s="32">
        <v>1</v>
      </c>
      <c r="B55" s="36" t="s">
        <v>131</v>
      </c>
      <c r="C55" s="37">
        <v>1</v>
      </c>
      <c r="D55" s="11">
        <v>0</v>
      </c>
      <c r="E55" s="12">
        <f>D55*C55</f>
        <v>0</v>
      </c>
      <c r="F55" s="12">
        <f>H55-D55</f>
        <v>0</v>
      </c>
      <c r="G55" s="12">
        <f>C55*F55</f>
        <v>0</v>
      </c>
      <c r="H55" s="13">
        <f>D55*1.23</f>
        <v>0</v>
      </c>
      <c r="I55" s="14">
        <f>E55*1.23</f>
        <v>0</v>
      </c>
    </row>
    <row r="56" spans="1:9" ht="19.7" customHeight="1">
      <c r="A56" s="43"/>
      <c r="B56" s="44" t="s">
        <v>84</v>
      </c>
      <c r="C56" s="45"/>
      <c r="D56" s="25"/>
      <c r="E56" s="26">
        <f>D56*C56</f>
        <v>0</v>
      </c>
      <c r="F56" s="26"/>
      <c r="G56" s="26">
        <f>C56*F56</f>
        <v>0</v>
      </c>
      <c r="H56" s="27"/>
      <c r="I56" s="28">
        <f>E56*1.23</f>
        <v>0</v>
      </c>
    </row>
  </sheetData>
  <mergeCells count="1">
    <mergeCell ref="A1:I1"/>
  </mergeCells>
  <conditionalFormatting sqref="E2:I2 E3:G3 E5:G10 E12:G18 E20:G23 E25:G29 E31:G33 E35:G35 E37:G41 E43:G46 E48:G48 E50:G50 E52:G53 E55:G56">
    <cfRule type="cellIs" dxfId="0" priority="1" stopIfTrue="1" operator="lessThan">
      <formula>0</formula>
    </cfRule>
  </conditionalFormatting>
  <pageMargins left="1" right="1" top="1" bottom="1" header="0.25" footer="0.25"/>
  <pageSetup orientation="portrait"/>
  <headerFooter>
    <oddFooter>&amp;C&amp;"Helvetica Neue,Regular"&amp;12&amp;K000000&amp;P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topLeftCell="A40" workbookViewId="0">
      <selection activeCell="C13" sqref="C13"/>
    </sheetView>
  </sheetViews>
  <sheetFormatPr defaultRowHeight="12.75"/>
  <cols>
    <col min="1" max="1" width="9.85546875" customWidth="1"/>
    <col min="2" max="2" width="17.5703125" customWidth="1"/>
    <col min="3" max="3" width="15.140625" customWidth="1"/>
    <col min="4" max="4" width="14.7109375" customWidth="1"/>
    <col min="5" max="5" width="17.7109375" customWidth="1"/>
    <col min="6" max="6" width="17.5703125" customWidth="1"/>
    <col min="7" max="7" width="17.42578125" customWidth="1"/>
    <col min="8" max="8" width="16.140625" customWidth="1"/>
  </cols>
  <sheetData>
    <row r="1" spans="1:8" ht="14.25">
      <c r="A1" s="66" t="s">
        <v>85</v>
      </c>
      <c r="B1" s="67"/>
      <c r="C1" s="67"/>
      <c r="D1" s="67"/>
      <c r="E1" s="67"/>
      <c r="F1" s="67"/>
      <c r="G1" s="67"/>
      <c r="H1" s="68"/>
    </row>
    <row r="2" spans="1:8" ht="25.5">
      <c r="A2" s="48" t="s">
        <v>86</v>
      </c>
      <c r="B2" s="49" t="s">
        <v>136</v>
      </c>
      <c r="C2" s="49" t="s">
        <v>137</v>
      </c>
      <c r="D2" s="49" t="s">
        <v>138</v>
      </c>
      <c r="E2" s="49" t="s">
        <v>139</v>
      </c>
      <c r="F2" s="49" t="s">
        <v>140</v>
      </c>
      <c r="G2" s="49" t="s">
        <v>141</v>
      </c>
      <c r="H2" s="49" t="s">
        <v>142</v>
      </c>
    </row>
    <row r="3" spans="1:8">
      <c r="A3" s="50">
        <v>1</v>
      </c>
      <c r="B3" s="51" t="s">
        <v>143</v>
      </c>
      <c r="C3" s="52">
        <v>1</v>
      </c>
      <c r="D3" s="53"/>
      <c r="E3" s="54">
        <f t="shared" ref="E3:E51" si="0">D3*C3</f>
        <v>0</v>
      </c>
      <c r="F3" s="55"/>
      <c r="G3" s="56">
        <f t="shared" ref="G3:G51" si="1">H3-E3</f>
        <v>0</v>
      </c>
      <c r="H3" s="54">
        <f>E3*1.08</f>
        <v>0</v>
      </c>
    </row>
    <row r="4" spans="1:8" ht="34.5" customHeight="1">
      <c r="A4" s="50">
        <v>2</v>
      </c>
      <c r="B4" s="51" t="s">
        <v>144</v>
      </c>
      <c r="C4" s="52">
        <v>1</v>
      </c>
      <c r="D4" s="53"/>
      <c r="E4" s="54">
        <f t="shared" si="0"/>
        <v>0</v>
      </c>
      <c r="F4" s="55"/>
      <c r="G4" s="56">
        <f t="shared" si="1"/>
        <v>0</v>
      </c>
      <c r="H4" s="54">
        <f>E4*1.23</f>
        <v>0</v>
      </c>
    </row>
    <row r="5" spans="1:8" ht="35.25" customHeight="1">
      <c r="A5" s="50">
        <v>3</v>
      </c>
      <c r="B5" s="51" t="s">
        <v>145</v>
      </c>
      <c r="C5" s="57">
        <v>2</v>
      </c>
      <c r="D5" s="53"/>
      <c r="E5" s="54">
        <f t="shared" si="0"/>
        <v>0</v>
      </c>
      <c r="F5" s="55"/>
      <c r="G5" s="56">
        <f t="shared" si="1"/>
        <v>0</v>
      </c>
      <c r="H5" s="54">
        <f t="shared" ref="H5:H18" si="2">E5*1.08</f>
        <v>0</v>
      </c>
    </row>
    <row r="6" spans="1:8" ht="21" customHeight="1">
      <c r="A6" s="50">
        <v>4</v>
      </c>
      <c r="B6" s="51" t="s">
        <v>146</v>
      </c>
      <c r="C6" s="57">
        <v>4</v>
      </c>
      <c r="D6" s="53"/>
      <c r="E6" s="54">
        <f t="shared" si="0"/>
        <v>0</v>
      </c>
      <c r="F6" s="55"/>
      <c r="G6" s="56">
        <f t="shared" si="1"/>
        <v>0</v>
      </c>
      <c r="H6" s="54">
        <f t="shared" si="2"/>
        <v>0</v>
      </c>
    </row>
    <row r="7" spans="1:8" ht="79.5" customHeight="1">
      <c r="A7" s="50">
        <v>5</v>
      </c>
      <c r="B7" s="51" t="s">
        <v>147</v>
      </c>
      <c r="C7" s="57">
        <v>4</v>
      </c>
      <c r="D7" s="53"/>
      <c r="E7" s="54">
        <f t="shared" si="0"/>
        <v>0</v>
      </c>
      <c r="F7" s="55"/>
      <c r="G7" s="56">
        <f t="shared" si="1"/>
        <v>0</v>
      </c>
      <c r="H7" s="54">
        <f t="shared" si="2"/>
        <v>0</v>
      </c>
    </row>
    <row r="8" spans="1:8" ht="21" customHeight="1">
      <c r="A8" s="50">
        <v>6</v>
      </c>
      <c r="B8" s="51" t="s">
        <v>148</v>
      </c>
      <c r="C8" s="57">
        <v>4</v>
      </c>
      <c r="D8" s="53"/>
      <c r="E8" s="54">
        <f t="shared" si="0"/>
        <v>0</v>
      </c>
      <c r="F8" s="55"/>
      <c r="G8" s="56">
        <f t="shared" si="1"/>
        <v>0</v>
      </c>
      <c r="H8" s="54">
        <f t="shared" si="2"/>
        <v>0</v>
      </c>
    </row>
    <row r="9" spans="1:8" ht="41.25" customHeight="1">
      <c r="A9" s="50">
        <v>7</v>
      </c>
      <c r="B9" s="51" t="s">
        <v>149</v>
      </c>
      <c r="C9" s="57">
        <v>2</v>
      </c>
      <c r="D9" s="53"/>
      <c r="E9" s="54">
        <f t="shared" si="0"/>
        <v>0</v>
      </c>
      <c r="F9" s="55"/>
      <c r="G9" s="56">
        <f t="shared" si="1"/>
        <v>0</v>
      </c>
      <c r="H9" s="54">
        <f t="shared" si="2"/>
        <v>0</v>
      </c>
    </row>
    <row r="10" spans="1:8" ht="54" customHeight="1">
      <c r="A10" s="50">
        <v>8</v>
      </c>
      <c r="B10" s="51" t="s">
        <v>150</v>
      </c>
      <c r="C10" s="57">
        <v>1</v>
      </c>
      <c r="D10" s="53"/>
      <c r="E10" s="54">
        <f t="shared" si="0"/>
        <v>0</v>
      </c>
      <c r="F10" s="55"/>
      <c r="G10" s="56">
        <f t="shared" si="1"/>
        <v>0</v>
      </c>
      <c r="H10" s="54">
        <f t="shared" si="2"/>
        <v>0</v>
      </c>
    </row>
    <row r="11" spans="1:8" ht="24" customHeight="1">
      <c r="A11" s="50">
        <v>9</v>
      </c>
      <c r="B11" s="51" t="s">
        <v>151</v>
      </c>
      <c r="C11" s="57">
        <v>2</v>
      </c>
      <c r="D11" s="53"/>
      <c r="E11" s="54">
        <f t="shared" si="0"/>
        <v>0</v>
      </c>
      <c r="F11" s="55"/>
      <c r="G11" s="56">
        <f t="shared" si="1"/>
        <v>0</v>
      </c>
      <c r="H11" s="54">
        <f t="shared" si="2"/>
        <v>0</v>
      </c>
    </row>
    <row r="12" spans="1:8" ht="25.5">
      <c r="A12" s="50">
        <v>10</v>
      </c>
      <c r="B12" s="51" t="s">
        <v>152</v>
      </c>
      <c r="C12" s="57">
        <v>1</v>
      </c>
      <c r="D12" s="53"/>
      <c r="E12" s="54">
        <f t="shared" si="0"/>
        <v>0</v>
      </c>
      <c r="F12" s="55"/>
      <c r="G12" s="56">
        <f t="shared" si="1"/>
        <v>0</v>
      </c>
      <c r="H12" s="54">
        <f t="shared" si="2"/>
        <v>0</v>
      </c>
    </row>
    <row r="13" spans="1:8" ht="25.5">
      <c r="A13" s="50">
        <v>11</v>
      </c>
      <c r="B13" s="51" t="s">
        <v>153</v>
      </c>
      <c r="C13" s="57">
        <v>2</v>
      </c>
      <c r="D13" s="53"/>
      <c r="E13" s="54">
        <f t="shared" si="0"/>
        <v>0</v>
      </c>
      <c r="F13" s="55"/>
      <c r="G13" s="56">
        <f t="shared" si="1"/>
        <v>0</v>
      </c>
      <c r="H13" s="54">
        <f t="shared" si="2"/>
        <v>0</v>
      </c>
    </row>
    <row r="14" spans="1:8">
      <c r="A14" s="50">
        <v>12</v>
      </c>
      <c r="B14" s="51" t="s">
        <v>154</v>
      </c>
      <c r="C14" s="57">
        <v>3</v>
      </c>
      <c r="D14" s="53"/>
      <c r="E14" s="54">
        <f t="shared" si="0"/>
        <v>0</v>
      </c>
      <c r="F14" s="55"/>
      <c r="G14" s="56">
        <f t="shared" si="1"/>
        <v>0</v>
      </c>
      <c r="H14" s="54">
        <f t="shared" si="2"/>
        <v>0</v>
      </c>
    </row>
    <row r="15" spans="1:8" ht="37.5" customHeight="1">
      <c r="A15" s="50">
        <v>13</v>
      </c>
      <c r="B15" s="51" t="s">
        <v>155</v>
      </c>
      <c r="C15" s="57">
        <v>3</v>
      </c>
      <c r="D15" s="53"/>
      <c r="E15" s="54">
        <f t="shared" si="0"/>
        <v>0</v>
      </c>
      <c r="F15" s="55"/>
      <c r="G15" s="56">
        <f t="shared" si="1"/>
        <v>0</v>
      </c>
      <c r="H15" s="54">
        <f t="shared" si="2"/>
        <v>0</v>
      </c>
    </row>
    <row r="16" spans="1:8" ht="42" customHeight="1">
      <c r="A16" s="50">
        <v>14</v>
      </c>
      <c r="B16" s="51" t="s">
        <v>156</v>
      </c>
      <c r="C16" s="57">
        <v>1</v>
      </c>
      <c r="D16" s="53"/>
      <c r="E16" s="54">
        <f t="shared" si="0"/>
        <v>0</v>
      </c>
      <c r="F16" s="55"/>
      <c r="G16" s="56">
        <f t="shared" si="1"/>
        <v>0</v>
      </c>
      <c r="H16" s="54">
        <f t="shared" si="2"/>
        <v>0</v>
      </c>
    </row>
    <row r="17" spans="1:8" ht="68.25" customHeight="1">
      <c r="A17" s="50">
        <v>15</v>
      </c>
      <c r="B17" s="51" t="s">
        <v>157</v>
      </c>
      <c r="C17" s="57">
        <v>6</v>
      </c>
      <c r="D17" s="53"/>
      <c r="E17" s="54">
        <f t="shared" si="0"/>
        <v>0</v>
      </c>
      <c r="F17" s="55"/>
      <c r="G17" s="56">
        <f t="shared" si="1"/>
        <v>0</v>
      </c>
      <c r="H17" s="54">
        <f t="shared" si="2"/>
        <v>0</v>
      </c>
    </row>
    <row r="18" spans="1:8">
      <c r="A18" s="50">
        <v>16</v>
      </c>
      <c r="B18" s="51" t="s">
        <v>158</v>
      </c>
      <c r="C18" s="57">
        <v>2</v>
      </c>
      <c r="D18" s="53"/>
      <c r="E18" s="54">
        <f t="shared" si="0"/>
        <v>0</v>
      </c>
      <c r="F18" s="55"/>
      <c r="G18" s="56">
        <f t="shared" si="1"/>
        <v>0</v>
      </c>
      <c r="H18" s="54">
        <f t="shared" si="2"/>
        <v>0</v>
      </c>
    </row>
    <row r="19" spans="1:8">
      <c r="A19" s="50">
        <v>17</v>
      </c>
      <c r="B19" s="51" t="s">
        <v>159</v>
      </c>
      <c r="C19" s="57">
        <v>3</v>
      </c>
      <c r="D19" s="53"/>
      <c r="E19" s="54">
        <f t="shared" si="0"/>
        <v>0</v>
      </c>
      <c r="F19" s="55"/>
      <c r="G19" s="56">
        <f t="shared" si="1"/>
        <v>0</v>
      </c>
      <c r="H19" s="54">
        <f>E19*1.23</f>
        <v>0</v>
      </c>
    </row>
    <row r="20" spans="1:8" ht="51" customHeight="1">
      <c r="A20" s="50">
        <v>18</v>
      </c>
      <c r="B20" s="51" t="s">
        <v>160</v>
      </c>
      <c r="C20" s="57">
        <v>1</v>
      </c>
      <c r="D20" s="53"/>
      <c r="E20" s="54">
        <f t="shared" si="0"/>
        <v>0</v>
      </c>
      <c r="F20" s="55"/>
      <c r="G20" s="56">
        <f t="shared" si="1"/>
        <v>0</v>
      </c>
      <c r="H20" s="54">
        <f>E20*1.23</f>
        <v>0</v>
      </c>
    </row>
    <row r="21" spans="1:8">
      <c r="A21" s="50">
        <v>19</v>
      </c>
      <c r="B21" s="51" t="s">
        <v>161</v>
      </c>
      <c r="C21" s="57">
        <v>1</v>
      </c>
      <c r="D21" s="53"/>
      <c r="E21" s="54">
        <f t="shared" si="0"/>
        <v>0</v>
      </c>
      <c r="F21" s="55"/>
      <c r="G21" s="56">
        <f t="shared" si="1"/>
        <v>0</v>
      </c>
      <c r="H21" s="54">
        <f>E21*1.23</f>
        <v>0</v>
      </c>
    </row>
    <row r="22" spans="1:8" ht="62.25" customHeight="1">
      <c r="A22" s="50">
        <v>20</v>
      </c>
      <c r="B22" s="51" t="s">
        <v>162</v>
      </c>
      <c r="C22" s="57">
        <v>1</v>
      </c>
      <c r="D22" s="53"/>
      <c r="E22" s="54">
        <f t="shared" si="0"/>
        <v>0</v>
      </c>
      <c r="F22" s="55"/>
      <c r="G22" s="56">
        <f t="shared" si="1"/>
        <v>0</v>
      </c>
      <c r="H22" s="54">
        <f t="shared" ref="H22:H27" si="3">E22*1.08</f>
        <v>0</v>
      </c>
    </row>
    <row r="23" spans="1:8">
      <c r="A23" s="50">
        <v>21</v>
      </c>
      <c r="B23" s="51" t="s">
        <v>163</v>
      </c>
      <c r="C23" s="57">
        <v>2</v>
      </c>
      <c r="D23" s="53"/>
      <c r="E23" s="54">
        <f t="shared" si="0"/>
        <v>0</v>
      </c>
      <c r="F23" s="55"/>
      <c r="G23" s="56">
        <f t="shared" si="1"/>
        <v>0</v>
      </c>
      <c r="H23" s="54">
        <f t="shared" si="3"/>
        <v>0</v>
      </c>
    </row>
    <row r="24" spans="1:8" ht="25.5">
      <c r="A24" s="50">
        <v>22</v>
      </c>
      <c r="B24" s="51" t="s">
        <v>164</v>
      </c>
      <c r="C24" s="57">
        <v>2</v>
      </c>
      <c r="D24" s="53"/>
      <c r="E24" s="54">
        <f t="shared" si="0"/>
        <v>0</v>
      </c>
      <c r="F24" s="55"/>
      <c r="G24" s="56">
        <f t="shared" si="1"/>
        <v>0</v>
      </c>
      <c r="H24" s="54">
        <f t="shared" si="3"/>
        <v>0</v>
      </c>
    </row>
    <row r="25" spans="1:8" ht="47.25" customHeight="1">
      <c r="A25" s="50">
        <v>23</v>
      </c>
      <c r="B25" s="51" t="s">
        <v>165</v>
      </c>
      <c r="C25" s="57">
        <v>1</v>
      </c>
      <c r="D25" s="53"/>
      <c r="E25" s="54">
        <f t="shared" si="0"/>
        <v>0</v>
      </c>
      <c r="F25" s="55"/>
      <c r="G25" s="56">
        <f t="shared" si="1"/>
        <v>0</v>
      </c>
      <c r="H25" s="54">
        <f t="shared" si="3"/>
        <v>0</v>
      </c>
    </row>
    <row r="26" spans="1:8" ht="52.5" customHeight="1">
      <c r="A26" s="50">
        <v>24</v>
      </c>
      <c r="B26" s="51" t="s">
        <v>166</v>
      </c>
      <c r="C26" s="57">
        <v>1</v>
      </c>
      <c r="D26" s="53"/>
      <c r="E26" s="54">
        <f t="shared" si="0"/>
        <v>0</v>
      </c>
      <c r="F26" s="55"/>
      <c r="G26" s="56">
        <f t="shared" si="1"/>
        <v>0</v>
      </c>
      <c r="H26" s="54">
        <f t="shared" si="3"/>
        <v>0</v>
      </c>
    </row>
    <row r="27" spans="1:8" ht="55.5" customHeight="1">
      <c r="A27" s="50">
        <v>25</v>
      </c>
      <c r="B27" s="51" t="s">
        <v>167</v>
      </c>
      <c r="C27" s="57">
        <v>1</v>
      </c>
      <c r="D27" s="53"/>
      <c r="E27" s="54">
        <f t="shared" si="0"/>
        <v>0</v>
      </c>
      <c r="F27" s="55"/>
      <c r="G27" s="56">
        <f t="shared" si="1"/>
        <v>0</v>
      </c>
      <c r="H27" s="54">
        <f t="shared" si="3"/>
        <v>0</v>
      </c>
    </row>
    <row r="28" spans="1:8" ht="53.25" customHeight="1">
      <c r="A28" s="50">
        <v>26</v>
      </c>
      <c r="B28" s="51" t="s">
        <v>168</v>
      </c>
      <c r="C28" s="57">
        <v>2</v>
      </c>
      <c r="D28" s="53"/>
      <c r="E28" s="54">
        <f t="shared" si="0"/>
        <v>0</v>
      </c>
      <c r="F28" s="55"/>
      <c r="G28" s="56">
        <f t="shared" si="1"/>
        <v>0</v>
      </c>
      <c r="H28" s="54">
        <f>E28*1.23</f>
        <v>0</v>
      </c>
    </row>
    <row r="29" spans="1:8" ht="25.5">
      <c r="A29" s="50">
        <v>27</v>
      </c>
      <c r="B29" s="51" t="s">
        <v>169</v>
      </c>
      <c r="C29" s="57">
        <v>1</v>
      </c>
      <c r="D29" s="53"/>
      <c r="E29" s="54">
        <f t="shared" si="0"/>
        <v>0</v>
      </c>
      <c r="F29" s="55"/>
      <c r="G29" s="56">
        <f t="shared" si="1"/>
        <v>0</v>
      </c>
      <c r="H29" s="54">
        <f>E29*1.08</f>
        <v>0</v>
      </c>
    </row>
    <row r="30" spans="1:8" ht="81" customHeight="1">
      <c r="A30" s="50">
        <v>28</v>
      </c>
      <c r="B30" s="51" t="s">
        <v>170</v>
      </c>
      <c r="C30" s="57">
        <v>1</v>
      </c>
      <c r="D30" s="53"/>
      <c r="E30" s="54">
        <f t="shared" si="0"/>
        <v>0</v>
      </c>
      <c r="F30" s="55"/>
      <c r="G30" s="56">
        <f t="shared" si="1"/>
        <v>0</v>
      </c>
      <c r="H30" s="54">
        <f>E30*1.23</f>
        <v>0</v>
      </c>
    </row>
    <row r="31" spans="1:8">
      <c r="A31" s="50">
        <v>29</v>
      </c>
      <c r="B31" s="51" t="s">
        <v>171</v>
      </c>
      <c r="C31" s="57">
        <v>5</v>
      </c>
      <c r="D31" s="53"/>
      <c r="E31" s="54">
        <f t="shared" si="0"/>
        <v>0</v>
      </c>
      <c r="F31" s="55"/>
      <c r="G31" s="56">
        <f t="shared" si="1"/>
        <v>0</v>
      </c>
      <c r="H31" s="54">
        <f>E31*1.23</f>
        <v>0</v>
      </c>
    </row>
    <row r="32" spans="1:8" ht="25.5">
      <c r="A32" s="50">
        <v>30</v>
      </c>
      <c r="B32" s="51" t="s">
        <v>172</v>
      </c>
      <c r="C32" s="57">
        <v>1</v>
      </c>
      <c r="D32" s="53"/>
      <c r="E32" s="54">
        <f t="shared" si="0"/>
        <v>0</v>
      </c>
      <c r="F32" s="55"/>
      <c r="G32" s="56">
        <f t="shared" si="1"/>
        <v>0</v>
      </c>
      <c r="H32" s="54">
        <f>E32*1.08</f>
        <v>0</v>
      </c>
    </row>
    <row r="33" spans="1:8" ht="53.25" customHeight="1">
      <c r="A33" s="50">
        <v>31</v>
      </c>
      <c r="B33" s="51" t="s">
        <v>173</v>
      </c>
      <c r="C33" s="57">
        <v>1</v>
      </c>
      <c r="D33" s="53"/>
      <c r="E33" s="54">
        <f t="shared" si="0"/>
        <v>0</v>
      </c>
      <c r="F33" s="55"/>
      <c r="G33" s="56">
        <f t="shared" si="1"/>
        <v>0</v>
      </c>
      <c r="H33" s="54">
        <f>E33*1.23</f>
        <v>0</v>
      </c>
    </row>
    <row r="34" spans="1:8" ht="25.5">
      <c r="A34" s="50">
        <v>32</v>
      </c>
      <c r="B34" s="51" t="s">
        <v>174</v>
      </c>
      <c r="C34" s="57">
        <v>1</v>
      </c>
      <c r="D34" s="53"/>
      <c r="E34" s="54">
        <f t="shared" si="0"/>
        <v>0</v>
      </c>
      <c r="F34" s="55"/>
      <c r="G34" s="56">
        <f t="shared" si="1"/>
        <v>0</v>
      </c>
      <c r="H34" s="54">
        <f>E34*1.23</f>
        <v>0</v>
      </c>
    </row>
    <row r="35" spans="1:8" ht="25.5">
      <c r="A35" s="50">
        <v>33</v>
      </c>
      <c r="B35" s="51" t="s">
        <v>175</v>
      </c>
      <c r="C35" s="57">
        <v>1</v>
      </c>
      <c r="D35" s="53"/>
      <c r="E35" s="54">
        <f t="shared" si="0"/>
        <v>0</v>
      </c>
      <c r="F35" s="55"/>
      <c r="G35" s="56">
        <f t="shared" si="1"/>
        <v>0</v>
      </c>
      <c r="H35" s="54">
        <f>E35*1.08</f>
        <v>0</v>
      </c>
    </row>
    <row r="36" spans="1:8" ht="21" customHeight="1">
      <c r="A36" s="50">
        <v>34</v>
      </c>
      <c r="B36" s="51" t="s">
        <v>176</v>
      </c>
      <c r="C36" s="57">
        <v>1</v>
      </c>
      <c r="D36" s="53"/>
      <c r="E36" s="54">
        <f t="shared" si="0"/>
        <v>0</v>
      </c>
      <c r="F36" s="55"/>
      <c r="G36" s="56">
        <f t="shared" si="1"/>
        <v>0</v>
      </c>
      <c r="H36" s="54">
        <f>E36*1.08</f>
        <v>0</v>
      </c>
    </row>
    <row r="37" spans="1:8" ht="66" customHeight="1">
      <c r="A37" s="50">
        <v>35</v>
      </c>
      <c r="B37" s="51" t="s">
        <v>177</v>
      </c>
      <c r="C37" s="57">
        <v>1</v>
      </c>
      <c r="D37" s="53"/>
      <c r="E37" s="54">
        <f t="shared" si="0"/>
        <v>0</v>
      </c>
      <c r="F37" s="55"/>
      <c r="G37" s="56">
        <f t="shared" si="1"/>
        <v>0</v>
      </c>
      <c r="H37" s="54">
        <f>E37*1.08</f>
        <v>0</v>
      </c>
    </row>
    <row r="38" spans="1:8" ht="33.75" customHeight="1">
      <c r="A38" s="50">
        <v>36</v>
      </c>
      <c r="B38" s="51" t="s">
        <v>178</v>
      </c>
      <c r="C38" s="57">
        <v>15</v>
      </c>
      <c r="D38" s="53"/>
      <c r="E38" s="54">
        <f t="shared" si="0"/>
        <v>0</v>
      </c>
      <c r="F38" s="55"/>
      <c r="G38" s="56">
        <f t="shared" si="1"/>
        <v>0</v>
      </c>
      <c r="H38" s="54">
        <f>E38*1.08</f>
        <v>0</v>
      </c>
    </row>
    <row r="39" spans="1:8">
      <c r="A39" s="50">
        <v>37</v>
      </c>
      <c r="B39" s="51" t="s">
        <v>179</v>
      </c>
      <c r="C39" s="57">
        <v>30</v>
      </c>
      <c r="D39" s="53"/>
      <c r="E39" s="54">
        <f t="shared" si="0"/>
        <v>0</v>
      </c>
      <c r="F39" s="55"/>
      <c r="G39" s="56">
        <f t="shared" si="1"/>
        <v>0</v>
      </c>
      <c r="H39" s="54">
        <f>E39*1.08</f>
        <v>0</v>
      </c>
    </row>
    <row r="40" spans="1:8">
      <c r="A40" s="50">
        <v>38</v>
      </c>
      <c r="B40" s="51" t="s">
        <v>180</v>
      </c>
      <c r="C40" s="57">
        <v>80</v>
      </c>
      <c r="D40" s="53"/>
      <c r="E40" s="54">
        <f t="shared" si="0"/>
        <v>0</v>
      </c>
      <c r="F40" s="55"/>
      <c r="G40" s="56">
        <f t="shared" si="1"/>
        <v>0</v>
      </c>
      <c r="H40" s="54">
        <f>E40*1.23</f>
        <v>0</v>
      </c>
    </row>
    <row r="41" spans="1:8" ht="25.5">
      <c r="A41" s="50">
        <v>39</v>
      </c>
      <c r="B41" s="51" t="s">
        <v>181</v>
      </c>
      <c r="C41" s="57">
        <v>15</v>
      </c>
      <c r="D41" s="53"/>
      <c r="E41" s="54">
        <f t="shared" si="0"/>
        <v>0</v>
      </c>
      <c r="F41" s="55"/>
      <c r="G41" s="56">
        <f t="shared" si="1"/>
        <v>0</v>
      </c>
      <c r="H41" s="54">
        <f>E41*1.08</f>
        <v>0</v>
      </c>
    </row>
    <row r="42" spans="1:8" ht="25.5">
      <c r="A42" s="50">
        <v>40</v>
      </c>
      <c r="B42" s="51" t="s">
        <v>182</v>
      </c>
      <c r="C42" s="57">
        <v>1</v>
      </c>
      <c r="D42" s="53"/>
      <c r="E42" s="54">
        <f t="shared" si="0"/>
        <v>0</v>
      </c>
      <c r="F42" s="55"/>
      <c r="G42" s="56">
        <f t="shared" si="1"/>
        <v>0</v>
      </c>
      <c r="H42" s="54">
        <f>E42*1.23</f>
        <v>0</v>
      </c>
    </row>
    <row r="43" spans="1:8" ht="51" customHeight="1">
      <c r="A43" s="50">
        <v>41</v>
      </c>
      <c r="B43" s="51" t="s">
        <v>183</v>
      </c>
      <c r="C43" s="57">
        <v>1</v>
      </c>
      <c r="D43" s="53"/>
      <c r="E43" s="54">
        <f t="shared" si="0"/>
        <v>0</v>
      </c>
      <c r="F43" s="55"/>
      <c r="G43" s="56">
        <f t="shared" si="1"/>
        <v>0</v>
      </c>
      <c r="H43" s="54">
        <f t="shared" ref="H43:H51" si="4">E43*1.08</f>
        <v>0</v>
      </c>
    </row>
    <row r="44" spans="1:8" ht="66.75" customHeight="1">
      <c r="A44" s="50">
        <v>42</v>
      </c>
      <c r="B44" s="51" t="s">
        <v>184</v>
      </c>
      <c r="C44" s="57">
        <v>3</v>
      </c>
      <c r="D44" s="53"/>
      <c r="E44" s="54">
        <f t="shared" si="0"/>
        <v>0</v>
      </c>
      <c r="F44" s="55"/>
      <c r="G44" s="56">
        <f t="shared" si="1"/>
        <v>0</v>
      </c>
      <c r="H44" s="54">
        <f t="shared" si="4"/>
        <v>0</v>
      </c>
    </row>
    <row r="45" spans="1:8">
      <c r="A45" s="50">
        <v>43</v>
      </c>
      <c r="B45" s="58" t="s">
        <v>185</v>
      </c>
      <c r="C45" s="59">
        <v>1</v>
      </c>
      <c r="D45" s="53"/>
      <c r="E45" s="54">
        <f t="shared" si="0"/>
        <v>0</v>
      </c>
      <c r="F45" s="55"/>
      <c r="G45" s="56">
        <f t="shared" si="1"/>
        <v>0</v>
      </c>
      <c r="H45" s="54">
        <f t="shared" si="4"/>
        <v>0</v>
      </c>
    </row>
    <row r="46" spans="1:8">
      <c r="A46" s="50">
        <v>44</v>
      </c>
      <c r="B46" s="58" t="s">
        <v>186</v>
      </c>
      <c r="C46" s="59">
        <v>1</v>
      </c>
      <c r="D46" s="53"/>
      <c r="E46" s="54">
        <f t="shared" si="0"/>
        <v>0</v>
      </c>
      <c r="F46" s="55"/>
      <c r="G46" s="56">
        <f t="shared" si="1"/>
        <v>0</v>
      </c>
      <c r="H46" s="54">
        <f t="shared" si="4"/>
        <v>0</v>
      </c>
    </row>
    <row r="47" spans="1:8">
      <c r="A47" s="50">
        <v>45</v>
      </c>
      <c r="B47" s="58" t="s">
        <v>187</v>
      </c>
      <c r="C47" s="59">
        <v>1</v>
      </c>
      <c r="D47" s="53"/>
      <c r="E47" s="54">
        <f t="shared" si="0"/>
        <v>0</v>
      </c>
      <c r="F47" s="55"/>
      <c r="G47" s="56">
        <f t="shared" si="1"/>
        <v>0</v>
      </c>
      <c r="H47" s="54">
        <f t="shared" si="4"/>
        <v>0</v>
      </c>
    </row>
    <row r="48" spans="1:8" ht="50.25" customHeight="1">
      <c r="A48" s="50">
        <v>46</v>
      </c>
      <c r="B48" s="58" t="s">
        <v>188</v>
      </c>
      <c r="C48" s="59">
        <v>3</v>
      </c>
      <c r="D48" s="53"/>
      <c r="E48" s="54">
        <f t="shared" si="0"/>
        <v>0</v>
      </c>
      <c r="F48" s="55"/>
      <c r="G48" s="56">
        <f t="shared" si="1"/>
        <v>0</v>
      </c>
      <c r="H48" s="54">
        <f t="shared" si="4"/>
        <v>0</v>
      </c>
    </row>
    <row r="49" spans="1:8" ht="20.25" customHeight="1">
      <c r="A49" s="50">
        <v>47</v>
      </c>
      <c r="B49" s="58" t="s">
        <v>189</v>
      </c>
      <c r="C49" s="59">
        <v>1</v>
      </c>
      <c r="D49" s="53"/>
      <c r="E49" s="54">
        <f t="shared" si="0"/>
        <v>0</v>
      </c>
      <c r="F49" s="55"/>
      <c r="G49" s="56">
        <f t="shared" si="1"/>
        <v>0</v>
      </c>
      <c r="H49" s="54">
        <f t="shared" si="4"/>
        <v>0</v>
      </c>
    </row>
    <row r="50" spans="1:8" ht="40.5" customHeight="1">
      <c r="A50" s="50">
        <v>48</v>
      </c>
      <c r="B50" s="58" t="s">
        <v>190</v>
      </c>
      <c r="C50" s="59">
        <v>5</v>
      </c>
      <c r="D50" s="53"/>
      <c r="E50" s="54">
        <f t="shared" si="0"/>
        <v>0</v>
      </c>
      <c r="F50" s="55"/>
      <c r="G50" s="56">
        <f t="shared" si="1"/>
        <v>0</v>
      </c>
      <c r="H50" s="54">
        <f t="shared" si="4"/>
        <v>0</v>
      </c>
    </row>
    <row r="51" spans="1:8" ht="25.5">
      <c r="A51" s="50">
        <v>49</v>
      </c>
      <c r="B51" s="58" t="s">
        <v>188</v>
      </c>
      <c r="C51" s="59">
        <v>1</v>
      </c>
      <c r="D51" s="53"/>
      <c r="E51" s="54">
        <f t="shared" si="0"/>
        <v>0</v>
      </c>
      <c r="F51" s="55"/>
      <c r="G51" s="56">
        <f t="shared" si="1"/>
        <v>0</v>
      </c>
      <c r="H51" s="54">
        <f t="shared" si="4"/>
        <v>0</v>
      </c>
    </row>
    <row r="52" spans="1:8" ht="51">
      <c r="A52" s="60"/>
      <c r="B52" s="49" t="s">
        <v>191</v>
      </c>
      <c r="C52" s="61"/>
      <c r="D52" s="61"/>
      <c r="E52" s="62">
        <f>SUM(E3:E51)</f>
        <v>0</v>
      </c>
      <c r="F52" s="62"/>
      <c r="G52" s="62">
        <f>SUM(G3:G51)</f>
        <v>0</v>
      </c>
      <c r="H52" s="62">
        <f>SUM(H3:H51)</f>
        <v>0</v>
      </c>
    </row>
  </sheetData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Parter - Parter</vt:lpstr>
      <vt:lpstr>1 Piętro</vt:lpstr>
      <vt:lpstr>wyposażenie reh. i sprzęt med.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Marzena Kuropka</cp:lastModifiedBy>
  <dcterms:created xsi:type="dcterms:W3CDTF">2023-12-21T08:56:26Z</dcterms:created>
  <dcterms:modified xsi:type="dcterms:W3CDTF">2024-01-05T13:16:55Z</dcterms:modified>
</cp:coreProperties>
</file>