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K:\ZAMÓWIENIA 2021\Przetargi 2021\ZP-01-2021 Zakup materiałów biurowych\na stronę\"/>
    </mc:Choice>
  </mc:AlternateContent>
  <xr:revisionPtr revIDLastSave="0" documentId="13_ncr:1_{8DC980F5-B9CA-435C-9856-CE25CA1F2574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  <sheet name="Arkusz2" sheetId="2" r:id="rId2"/>
    <sheet name="Arkusz3" sheetId="3" r:id="rId3"/>
  </sheets>
  <externalReferences>
    <externalReference r:id="rId4"/>
  </externalReferences>
  <definedNames>
    <definedName name="_xlnm.Print_Area" localSheetId="0">Arkusz1!$A$1:$J$74</definedName>
  </definedNames>
  <calcPr calcId="191029" iterateDelta="1E-4"/>
</workbook>
</file>

<file path=xl/calcChain.xml><?xml version="1.0" encoding="utf-8"?>
<calcChain xmlns="http://schemas.openxmlformats.org/spreadsheetml/2006/main">
  <c r="G40" i="1" l="1"/>
  <c r="J40" i="1" s="1"/>
  <c r="G34" i="1"/>
  <c r="J34" i="1" s="1"/>
  <c r="G36" i="1"/>
  <c r="J36" i="1" s="1"/>
  <c r="G20" i="1"/>
  <c r="J20" i="1" s="1"/>
  <c r="G48" i="1"/>
  <c r="I48" i="1" s="1"/>
  <c r="G61" i="1"/>
  <c r="J61" i="1" s="1"/>
  <c r="I61" i="1" l="1"/>
  <c r="I36" i="1"/>
  <c r="I40" i="1"/>
  <c r="I34" i="1"/>
  <c r="I20" i="1"/>
  <c r="G62" i="1"/>
  <c r="J62" i="1" l="1"/>
  <c r="I62" i="1"/>
  <c r="J48" i="1"/>
  <c r="G53" i="1" l="1"/>
  <c r="J53" i="1" l="1"/>
  <c r="I53" i="1"/>
  <c r="G50" i="1"/>
  <c r="G25" i="1"/>
  <c r="G60" i="1"/>
  <c r="G19" i="1"/>
  <c r="J19" i="1" l="1"/>
  <c r="I19" i="1"/>
  <c r="J60" i="1"/>
  <c r="I60" i="1"/>
  <c r="J25" i="1"/>
  <c r="I25" i="1"/>
  <c r="J50" i="1"/>
  <c r="I50" i="1"/>
  <c r="G39" i="1"/>
  <c r="G54" i="1"/>
  <c r="G45" i="1"/>
  <c r="G52" i="1"/>
  <c r="J52" i="1" l="1"/>
  <c r="I52" i="1"/>
  <c r="J45" i="1"/>
  <c r="I45" i="1"/>
  <c r="J54" i="1"/>
  <c r="I54" i="1"/>
  <c r="J39" i="1"/>
  <c r="I39" i="1"/>
  <c r="G51" i="1"/>
  <c r="G63" i="1"/>
  <c r="G18" i="1"/>
  <c r="G44" i="1"/>
  <c r="G42" i="1"/>
  <c r="G38" i="1"/>
  <c r="D37" i="1"/>
  <c r="G37" i="1"/>
  <c r="I37" i="1" s="1"/>
  <c r="J44" i="1" l="1"/>
  <c r="I44" i="1"/>
  <c r="J18" i="1"/>
  <c r="I18" i="1"/>
  <c r="J63" i="1"/>
  <c r="I63" i="1"/>
  <c r="J51" i="1"/>
  <c r="I51" i="1"/>
  <c r="J38" i="1"/>
  <c r="I38" i="1"/>
  <c r="J42" i="1"/>
  <c r="I42" i="1"/>
  <c r="J37" i="1"/>
  <c r="G13" i="1"/>
  <c r="I13" i="1" s="1"/>
  <c r="G17" i="1"/>
  <c r="G23" i="1"/>
  <c r="G26" i="1"/>
  <c r="G31" i="1"/>
  <c r="G32" i="1"/>
  <c r="G30" i="1"/>
  <c r="G33" i="1"/>
  <c r="G16" i="1"/>
  <c r="G15" i="1"/>
  <c r="G24" i="1"/>
  <c r="G56" i="1"/>
  <c r="G27" i="1"/>
  <c r="G28" i="1"/>
  <c r="G29" i="1"/>
  <c r="G41" i="1"/>
  <c r="G21" i="1"/>
  <c r="G43" i="1"/>
  <c r="G46" i="1"/>
  <c r="G47" i="1"/>
  <c r="G35" i="1"/>
  <c r="G55" i="1"/>
  <c r="G59" i="1"/>
  <c r="G57" i="1"/>
  <c r="G22" i="1"/>
  <c r="G49" i="1"/>
  <c r="G58" i="1"/>
  <c r="G14" i="1"/>
  <c r="J14" i="1" l="1"/>
  <c r="I14" i="1"/>
  <c r="J15" i="1"/>
  <c r="I15" i="1"/>
  <c r="J59" i="1"/>
  <c r="I59" i="1"/>
  <c r="J21" i="1"/>
  <c r="I21" i="1"/>
  <c r="J24" i="1"/>
  <c r="I24" i="1"/>
  <c r="J31" i="1"/>
  <c r="I31" i="1"/>
  <c r="J41" i="1"/>
  <c r="I41" i="1"/>
  <c r="J26" i="1"/>
  <c r="I26" i="1"/>
  <c r="J58" i="1"/>
  <c r="I58" i="1"/>
  <c r="J29" i="1"/>
  <c r="I29" i="1"/>
  <c r="J23" i="1"/>
  <c r="I23" i="1"/>
  <c r="J47" i="1"/>
  <c r="I47" i="1"/>
  <c r="J27" i="1"/>
  <c r="I27" i="1"/>
  <c r="J55" i="1"/>
  <c r="I55" i="1"/>
  <c r="J35" i="1"/>
  <c r="I35" i="1"/>
  <c r="J16" i="1"/>
  <c r="I16" i="1"/>
  <c r="J49" i="1"/>
  <c r="I49" i="1"/>
  <c r="J28" i="1"/>
  <c r="I28" i="1"/>
  <c r="J33" i="1"/>
  <c r="I33" i="1"/>
  <c r="J17" i="1"/>
  <c r="I17" i="1"/>
  <c r="J22" i="1"/>
  <c r="I22" i="1"/>
  <c r="J46" i="1"/>
  <c r="I46" i="1"/>
  <c r="J30" i="1"/>
  <c r="I30" i="1"/>
  <c r="J57" i="1"/>
  <c r="I57" i="1"/>
  <c r="J43" i="1"/>
  <c r="I43" i="1"/>
  <c r="J56" i="1"/>
  <c r="I56" i="1"/>
  <c r="J32" i="1"/>
  <c r="I32" i="1"/>
  <c r="J13" i="1"/>
  <c r="G64" i="1"/>
  <c r="I64" i="1" l="1"/>
  <c r="J64" i="1" s="1"/>
</calcChain>
</file>

<file path=xl/sharedStrings.xml><?xml version="1.0" encoding="utf-8"?>
<sst xmlns="http://schemas.openxmlformats.org/spreadsheetml/2006/main" count="132" uniqueCount="86">
  <si>
    <t>Nazwa artykułu biurowego wraz ze szczegółowym opisem przedmiotu zamówienia</t>
  </si>
  <si>
    <t>j.m.</t>
  </si>
  <si>
    <t>Zamawiana ilość</t>
  </si>
  <si>
    <t>szt.</t>
  </si>
  <si>
    <t>op.</t>
  </si>
  <si>
    <t>Cena jednostkowa netto [PLN]</t>
  </si>
  <si>
    <r>
      <rPr>
        <b/>
        <sz val="10"/>
        <color indexed="8"/>
        <rFont val="Calibri"/>
        <family val="2"/>
        <charset val="238"/>
      </rPr>
      <t>Koperta B4 z rozszerzanym bokiem:</t>
    </r>
    <r>
      <rPr>
        <sz val="10"/>
        <color indexed="8"/>
        <rFont val="Calibri"/>
        <family val="2"/>
        <charset val="238"/>
      </rPr>
      <t xml:space="preserve"> samoprzylepna SK 250 x 353 x 38 kolor: biały (250 szt./op.)</t>
    </r>
  </si>
  <si>
    <r>
      <rPr>
        <b/>
        <sz val="10"/>
        <color indexed="8"/>
        <rFont val="Calibri"/>
        <family val="2"/>
        <charset val="238"/>
      </rPr>
      <t>Koperta C4 SK:</t>
    </r>
    <r>
      <rPr>
        <sz val="10"/>
        <color indexed="8"/>
        <rFont val="Calibri"/>
        <family val="2"/>
        <charset val="238"/>
      </rPr>
      <t>samoprzylepna SK 229 x 324; kolor: biały (250szt./op.)</t>
    </r>
  </si>
  <si>
    <r>
      <rPr>
        <b/>
        <sz val="10"/>
        <color indexed="8"/>
        <rFont val="Calibri"/>
        <family val="2"/>
        <charset val="238"/>
      </rPr>
      <t>Koperta C5:</t>
    </r>
    <r>
      <rPr>
        <sz val="10"/>
        <color indexed="8"/>
        <rFont val="Calibri"/>
        <family val="2"/>
        <charset val="238"/>
      </rPr>
      <t xml:space="preserve"> samoprzylepna SK 162 x 229; kolor: biały (500szt./op.)</t>
    </r>
  </si>
  <si>
    <r>
      <rPr>
        <b/>
        <sz val="10"/>
        <color indexed="8"/>
        <rFont val="Calibri"/>
        <family val="2"/>
        <charset val="238"/>
      </rPr>
      <t xml:space="preserve">Koperta DL z oknem: </t>
    </r>
    <r>
      <rPr>
        <sz val="10"/>
        <color indexed="8"/>
        <rFont val="Calibri"/>
        <family val="2"/>
        <charset val="238"/>
      </rPr>
      <t xml:space="preserve"> okno prawe, samoprzylepna SK 110 x 220; kolor: biały (1000szt./op.)</t>
    </r>
  </si>
  <si>
    <r>
      <t>Linijka</t>
    </r>
    <r>
      <rPr>
        <sz val="10"/>
        <rFont val="Calibri"/>
        <family val="2"/>
        <charset val="238"/>
      </rPr>
      <t xml:space="preserve"> wykonana z tworzywa, przezroczysta, długość 30cm, nieścieralna podziałka wyskalowana w mm i cm.</t>
    </r>
  </si>
  <si>
    <r>
      <t xml:space="preserve">Marker permanentny </t>
    </r>
    <r>
      <rPr>
        <sz val="10"/>
        <rFont val="Calibri"/>
        <family val="2"/>
        <charset val="238"/>
      </rPr>
      <t xml:space="preserve">ze ściętą końcówką, kolor czarny    </t>
    </r>
  </si>
  <si>
    <r>
      <t xml:space="preserve">Rozszywacz </t>
    </r>
    <r>
      <rPr>
        <sz val="10"/>
        <rFont val="Calibri"/>
        <family val="2"/>
        <charset val="238"/>
      </rPr>
      <t>do usuwania zszywek wszelkiego rodzaju, uchwyt wykonany z tworzywa koloru czarnego lub szarego, wyposażony w blokadę.</t>
    </r>
  </si>
  <si>
    <r>
      <rPr>
        <b/>
        <sz val="10"/>
        <color indexed="8"/>
        <rFont val="Calibri"/>
        <family val="2"/>
        <charset val="238"/>
      </rPr>
      <t xml:space="preserve">Spinacz srebrny </t>
    </r>
    <r>
      <rPr>
        <sz val="10"/>
        <color indexed="8"/>
        <rFont val="Calibri"/>
        <family val="2"/>
        <charset val="238"/>
      </rPr>
      <t>28 mm 100 sztuk w opakowaniu.</t>
    </r>
  </si>
  <si>
    <r>
      <t xml:space="preserve">Spinacz srebrny </t>
    </r>
    <r>
      <rPr>
        <sz val="10"/>
        <color indexed="8"/>
        <rFont val="Calibri"/>
        <family val="2"/>
        <charset val="238"/>
      </rPr>
      <t>50 mm 100 sztuk w opakowaniu.</t>
    </r>
  </si>
  <si>
    <r>
      <t xml:space="preserve">Tusz  do pieczątek: </t>
    </r>
    <r>
      <rPr>
        <sz val="10"/>
        <color indexed="8"/>
        <rFont val="Calibri"/>
        <family val="2"/>
        <charset val="238"/>
      </rPr>
      <t>zielony, do stempli polimerowych i kauczukowych</t>
    </r>
  </si>
  <si>
    <t>Razem</t>
  </si>
  <si>
    <t>….................................................</t>
  </si>
  <si>
    <t>data, miejscowość</t>
  </si>
  <si>
    <t>WFOŚiGW w Warszawie</t>
  </si>
  <si>
    <t>………………………………………………………</t>
  </si>
  <si>
    <r>
      <t xml:space="preserve">Długopis żelowy automatyczny: </t>
    </r>
    <r>
      <rPr>
        <sz val="10"/>
        <rFont val="Calibri"/>
        <family val="2"/>
        <charset val="238"/>
      </rPr>
      <t xml:space="preserve">kolor wkładu niebieski </t>
    </r>
  </si>
  <si>
    <r>
      <rPr>
        <b/>
        <sz val="10"/>
        <color indexed="8"/>
        <rFont val="Calibri"/>
        <family val="2"/>
        <charset val="238"/>
      </rPr>
      <t>Baterie AA</t>
    </r>
    <r>
      <rPr>
        <sz val="10"/>
        <color indexed="8"/>
        <rFont val="Calibri"/>
        <family val="2"/>
        <charset val="238"/>
      </rPr>
      <t xml:space="preserve"> (LR 6) alkaliczne </t>
    </r>
  </si>
  <si>
    <r>
      <rPr>
        <b/>
        <sz val="10"/>
        <color indexed="8"/>
        <rFont val="Calibri"/>
        <family val="2"/>
        <charset val="238"/>
      </rPr>
      <t>Baterie AAA</t>
    </r>
    <r>
      <rPr>
        <sz val="10"/>
        <color indexed="8"/>
        <rFont val="Calibri"/>
        <family val="2"/>
        <charset val="238"/>
      </rPr>
      <t xml:space="preserve"> (LR 03) alkaiczne </t>
    </r>
  </si>
  <si>
    <r>
      <rPr>
        <b/>
        <sz val="10"/>
        <color indexed="8"/>
        <rFont val="Calibri"/>
        <family val="2"/>
        <charset val="238"/>
      </rPr>
      <t>Zszywki 24/6</t>
    </r>
    <r>
      <rPr>
        <sz val="10"/>
        <color indexed="8"/>
        <rFont val="Calibri"/>
        <family val="2"/>
        <charset val="238"/>
      </rPr>
      <t xml:space="preserve"> ocynkowane, 1000 szt./op.</t>
    </r>
  </si>
  <si>
    <r>
      <t xml:space="preserve">Przybornik na biórko z jeżem: </t>
    </r>
    <r>
      <rPr>
        <sz val="10"/>
        <rFont val="Calibri"/>
        <family val="2"/>
        <charset val="238"/>
      </rPr>
      <t>wykonany z przezroczystego polistyrenu odpornego na pęknięcia, posiada 8 przegród, w tym: 1 przegroda na karteczki (karteczki w zestawie), 1 przegroda na artykuły piszące – „jeż” , 1 przegroda na artykuły piśmienne, linijkę, 1 przegroda na drobne artykuły biurowe: klipy, pinezki, spinacze, 1 przegroda na większe artykuły biurowe: rozszywasz, mały zszywacz, dziurkacz, 3 przegrody na drobne artykuły biurowe (gumka, temperówka, dodatkowe grafity itp.). Wymiary: 230x170x50 mm +/-5 mm dla każdego wymiaru, kolor: dymny</t>
    </r>
  </si>
  <si>
    <r>
      <rPr>
        <b/>
        <sz val="10"/>
        <color rgb="FF000000"/>
        <rFont val="Calibri"/>
        <family val="2"/>
        <charset val="238"/>
      </rPr>
      <t>Podkładka pod mysz:</t>
    </r>
    <r>
      <rPr>
        <sz val="10"/>
        <color indexed="8"/>
        <rFont val="Calibri"/>
        <family val="2"/>
        <charset val="238"/>
      </rPr>
      <t xml:space="preserve"> z żelową podstawką na nadgarstek, antypoślizgowa podstawa zapobiegająca przesuwaniu się podkładki po powierzchni biurka, współpracująca z każdym rodzajem myszek (kulkowe, optyczne, laserowe). Materiał: tkanina, Kolor: czarny
Wymiary: długość 23 cm (+/- 3 cm), szerokość 22 cm (+/- 3 cm).</t>
    </r>
  </si>
  <si>
    <r>
      <rPr>
        <b/>
        <sz val="10"/>
        <color rgb="FF000000"/>
        <rFont val="Calibri"/>
        <family val="2"/>
        <charset val="238"/>
      </rPr>
      <t>Papier ozdobny</t>
    </r>
    <r>
      <rPr>
        <sz val="10"/>
        <color indexed="8"/>
        <rFont val="Calibri"/>
        <family val="2"/>
        <charset val="238"/>
      </rPr>
      <t xml:space="preserve"> o fakturze z drobnym tłoczeniem, przeznaczony do drukarek laserowych i atramentowych, do przygotowywania zaproszeń, kart okolicznościowych, dyplomów.
Format: A4
Grubość: 200 g/m2
Kolor: kremowy, beżowy
Opakowanie: 20 szt.</t>
    </r>
  </si>
  <si>
    <r>
      <rPr>
        <b/>
        <sz val="10"/>
        <rFont val="Calibri"/>
        <family val="2"/>
        <charset val="238"/>
      </rPr>
      <t>Długopis biurowy:</t>
    </r>
    <r>
      <rPr>
        <sz val="10"/>
        <rFont val="Calibri"/>
        <family val="2"/>
        <charset val="238"/>
      </rPr>
      <t xml:space="preserve">  jednorazowy, kolor tuszu niebieski, skuwka w kolorze tuszu;  grubość linii pisania 0,3-0.5 mm.</t>
    </r>
  </si>
  <si>
    <r>
      <t xml:space="preserve">Etykiety uniwersalne samoprzylepne matowe: </t>
    </r>
    <r>
      <rPr>
        <sz val="10"/>
        <color indexed="8"/>
        <rFont val="Calibri"/>
        <family val="2"/>
        <charset val="238"/>
      </rPr>
      <t>kolor etykiety: biały, rozmiar arkusza: A4, ilość arkuszy w opakowaniu: 100 szt., ilość etykiet na arkuszu: 24 szt., rodzaj papieru: matowy offsetowy</t>
    </r>
  </si>
  <si>
    <r>
      <rPr>
        <b/>
        <sz val="10"/>
        <color indexed="8"/>
        <rFont val="Calibri"/>
        <family val="2"/>
        <charset val="238"/>
      </rPr>
      <t xml:space="preserve">Gumka do ścierania: </t>
    </r>
    <r>
      <rPr>
        <sz val="10"/>
        <color indexed="8"/>
        <rFont val="Calibri"/>
        <family val="2"/>
        <charset val="238"/>
      </rPr>
      <t>przeznaczona do ścierania pisma ołówka, długość: 41-43 mm, szerokość: 17-21 mm, grubość: 11-12 mm. Kolor biały, wykonana z miękkiego tworzywa sztucznego</t>
    </r>
  </si>
  <si>
    <r>
      <rPr>
        <b/>
        <sz val="10"/>
        <color indexed="8"/>
        <rFont val="Calibri"/>
        <family val="2"/>
        <charset val="238"/>
      </rPr>
      <t xml:space="preserve">Klej w płynie z dozownikiem w kształcie pędzelka: </t>
    </r>
    <r>
      <rPr>
        <sz val="10"/>
        <color indexed="8"/>
        <rFont val="Calibri"/>
        <family val="2"/>
        <charset val="238"/>
      </rPr>
      <t>Pojemność minimum 50 ml</t>
    </r>
    <r>
      <rPr>
        <b/>
        <sz val="10"/>
        <color indexed="8"/>
        <rFont val="Calibri"/>
        <family val="2"/>
        <charset val="238"/>
      </rPr>
      <t xml:space="preserve">, </t>
    </r>
    <r>
      <rPr>
        <sz val="10"/>
        <color indexed="8"/>
        <rFont val="Calibri"/>
        <family val="2"/>
        <charset val="238"/>
      </rPr>
      <t>do klejenia papieru, kartonu, bezbarwny</t>
    </r>
  </si>
  <si>
    <r>
      <rPr>
        <b/>
        <sz val="10"/>
        <color indexed="8"/>
        <rFont val="Calibri"/>
        <family val="2"/>
        <charset val="238"/>
      </rPr>
      <t xml:space="preserve">Korektor w długopisie: </t>
    </r>
    <r>
      <rPr>
        <sz val="10"/>
        <color indexed="8"/>
        <rFont val="Calibri"/>
        <family val="2"/>
        <charset val="238"/>
      </rPr>
      <t>szybkoschnący, posiadający metalową końcówkę, nie widoczny na fotokopiach, pojemność min 6ml</t>
    </r>
  </si>
  <si>
    <r>
      <t xml:space="preserve">Marker do tablic suchościeralnych: </t>
    </r>
    <r>
      <rPr>
        <sz val="10"/>
        <rFont val="Calibri"/>
        <family val="2"/>
        <charset val="238"/>
      </rPr>
      <t>komplet 4 kolorów: czarny, czerwony, granatowy, zielony, bezzapachowy</t>
    </r>
  </si>
  <si>
    <r>
      <t xml:space="preserve">Plastikowa tacka na dokumenty w formacie A4: </t>
    </r>
    <r>
      <rPr>
        <sz val="10"/>
        <rFont val="Calibri"/>
        <family val="2"/>
        <charset val="238"/>
      </rPr>
      <t>wykonana z wytrzymałego, przezroczystego tworzywa sztucznego możliwość ustawiania szufladek jedna na drugiej</t>
    </r>
  </si>
  <si>
    <r>
      <rPr>
        <b/>
        <sz val="10"/>
        <color indexed="8"/>
        <rFont val="Calibri"/>
        <family val="2"/>
        <charset val="238"/>
        <scheme val="minor"/>
      </rPr>
      <t xml:space="preserve">Segregator: </t>
    </r>
    <r>
      <rPr>
        <sz val="10"/>
        <color indexed="8"/>
        <rFont val="Calibri"/>
        <family val="2"/>
        <charset val="238"/>
        <scheme val="minor"/>
      </rPr>
      <t>format: A4; oklejony na zewnątrz folią polipropylenową (PP); wewnątrz wyklejka papierowa, z mechanizmem dźwigniowym z dociskiem; szerokość grzbietu 70-75 mm z kieszenią na wymienne etykiety opisowe i otworem na palec, metalowe okucia dolnych krawędzi; kolor: niebieski, zielony, czarny</t>
    </r>
  </si>
  <si>
    <r>
      <rPr>
        <b/>
        <sz val="10"/>
        <color indexed="8"/>
        <rFont val="Calibri"/>
        <family val="2"/>
        <charset val="238"/>
        <scheme val="minor"/>
      </rPr>
      <t xml:space="preserve">Segregator: </t>
    </r>
    <r>
      <rPr>
        <sz val="10"/>
        <color indexed="8"/>
        <rFont val="Calibri"/>
        <family val="2"/>
        <charset val="238"/>
        <scheme val="minor"/>
      </rPr>
      <t>format: A4; oklejony na zewnątrz folią polipropylenową (PP); wewnątrz wyklejka papierowa, z mechanizmem dźwigniowym z dociskiem; szerokość grzbietu 50-55 mm z kieszenią na wymienne etykiety opisowe i otworem na palec, metalowe okucia dolnych krawędzi; kolor: niebieski, zielony, czarny</t>
    </r>
  </si>
  <si>
    <r>
      <rPr>
        <b/>
        <sz val="10"/>
        <color indexed="8"/>
        <rFont val="Calibri"/>
        <family val="2"/>
        <charset val="238"/>
      </rPr>
      <t xml:space="preserve">Skoroszyt plastikowy </t>
    </r>
    <r>
      <rPr>
        <sz val="10"/>
        <color indexed="8"/>
        <rFont val="Calibri"/>
        <family val="2"/>
        <charset val="238"/>
      </rPr>
      <t>oczkowy A4 z PCV, sztywny, posiadający pasek papierowy do opisu, przednia okładka przeźroczysta, tylna kolorowa, 20 szt./op., kolor: mix</t>
    </r>
  </si>
  <si>
    <t>kpl.</t>
  </si>
  <si>
    <t>ryza</t>
  </si>
  <si>
    <r>
      <rPr>
        <b/>
        <sz val="10"/>
        <color indexed="8"/>
        <rFont val="Calibri"/>
        <family val="2"/>
        <charset val="238"/>
      </rPr>
      <t>Przekładka  do segregatora:</t>
    </r>
    <r>
      <rPr>
        <sz val="10"/>
        <color indexed="8"/>
        <rFont val="Calibri"/>
        <family val="2"/>
        <charset val="238"/>
      </rPr>
      <t xml:space="preserve"> 1/3 A4</t>
    </r>
    <r>
      <rPr>
        <sz val="10"/>
        <color indexed="8"/>
        <rFont val="Calibri"/>
        <family val="2"/>
        <charset val="238"/>
      </rPr>
      <t>, kolor: zielony, czerwony posiadają min 2 otwory do wpinania w zamki segregatorowe (100 szt./op.)</t>
    </r>
  </si>
  <si>
    <r>
      <rPr>
        <b/>
        <sz val="10"/>
        <color indexed="8"/>
        <rFont val="Calibri"/>
        <family val="2"/>
        <charset val="238"/>
      </rPr>
      <t>Samoprzylepne zakładki indeksujące:</t>
    </r>
    <r>
      <rPr>
        <sz val="10"/>
        <color indexed="8"/>
        <rFont val="Calibri"/>
        <family val="2"/>
        <charset val="238"/>
      </rPr>
      <t xml:space="preserve"> wymiary: 43-45 mm x 12 mm (+/- 2mm), łatwo usuwalne, umożliwiają wielokrotne naklejanie, można na nich pisać, </t>
    </r>
    <r>
      <rPr>
        <sz val="10"/>
        <rFont val="Calibri"/>
        <family val="2"/>
        <charset val="238"/>
      </rPr>
      <t>5 kolorów w opakowaniu</t>
    </r>
  </si>
  <si>
    <r>
      <t xml:space="preserve">Taśma klejąca </t>
    </r>
    <r>
      <rPr>
        <sz val="10"/>
        <rFont val="Calibri"/>
        <family val="2"/>
        <charset val="238"/>
      </rPr>
      <t>biurowa na podajniku, krystaliczna o wymiarach: szerokość 19-20 mm, długość min. 30 m</t>
    </r>
  </si>
  <si>
    <r>
      <rPr>
        <b/>
        <sz val="10"/>
        <color indexed="8"/>
        <rFont val="Calibri"/>
        <family val="2"/>
        <charset val="238"/>
      </rPr>
      <t xml:space="preserve">Samoprzylepne zakładki indeksujące: </t>
    </r>
    <r>
      <rPr>
        <sz val="10"/>
        <color indexed="8"/>
        <rFont val="Calibri"/>
        <family val="2"/>
        <charset val="238"/>
      </rPr>
      <t>wymiary: 24-26 mm x 42-44 mm (+/- 2mm), łatwo usuwalne, umożliwiają wielokrotne naklejanie, można na nich pisać, 50 zakładek w opakowaniu, kolor: mix</t>
    </r>
  </si>
  <si>
    <r>
      <rPr>
        <b/>
        <sz val="10"/>
        <rFont val="Calibri"/>
        <family val="2"/>
        <charset val="238"/>
      </rPr>
      <t>Długopis biurowy:</t>
    </r>
    <r>
      <rPr>
        <sz val="10"/>
        <rFont val="Calibri"/>
        <family val="2"/>
        <charset val="238"/>
      </rPr>
      <t xml:space="preserve">  jednorazowy, kolor tuszu niebieski, skuwka w kolorze tuszu</t>
    </r>
  </si>
  <si>
    <r>
      <t xml:space="preserve">Dziurkacz: </t>
    </r>
    <r>
      <rPr>
        <sz val="10"/>
        <color rgb="FF000000"/>
        <rFont val="Calibri"/>
        <family val="2"/>
        <charset val="238"/>
      </rPr>
      <t xml:space="preserve"> format A4, A5, A6, Folio, Us Quart, 8x8x8, antypoślizgowa podkładka nie rysująca mebli, średnica dziurek 5,5mm, dziurkuje do 40 kartek, odległość między dziurkami 80 mm</t>
    </r>
  </si>
  <si>
    <r>
      <t xml:space="preserve">Cienkopis, foliopis </t>
    </r>
    <r>
      <rPr>
        <sz val="10"/>
        <color rgb="FF000000"/>
        <rFont val="Calibri"/>
        <family val="2"/>
        <charset val="238"/>
      </rPr>
      <t>czarny do opisu płyt CD oraz koszulek na płyty</t>
    </r>
  </si>
  <si>
    <r>
      <rPr>
        <b/>
        <sz val="10"/>
        <color indexed="8"/>
        <rFont val="Calibri"/>
        <family val="2"/>
        <charset val="238"/>
      </rPr>
      <t>Flamaster czarny:</t>
    </r>
    <r>
      <rPr>
        <sz val="10"/>
        <color indexed="8"/>
        <rFont val="Calibri"/>
        <family val="2"/>
        <charset val="238"/>
      </rPr>
      <t xml:space="preserve"> do opisu teczek
tusz na bazie wody, bezwonny, mocna końcówka wentylowana skuwka, mocne linie grubość linii pisania – nie grubsza niż 12mm</t>
    </r>
  </si>
  <si>
    <r>
      <rPr>
        <b/>
        <sz val="10"/>
        <color rgb="FF000000"/>
        <rFont val="Calibri"/>
        <family val="2"/>
        <charset val="238"/>
      </rPr>
      <t xml:space="preserve">Koperta G17 ochronna: </t>
    </r>
    <r>
      <rPr>
        <sz val="10"/>
        <color rgb="FF000000"/>
        <rFont val="Calibri"/>
        <family val="2"/>
        <charset val="238"/>
      </rPr>
      <t>samoprzylepna</t>
    </r>
    <r>
      <rPr>
        <b/>
        <sz val="10"/>
        <color rgb="FF000000"/>
        <rFont val="Calibri"/>
        <family val="2"/>
        <charset val="238"/>
      </rPr>
      <t xml:space="preserve">  </t>
    </r>
    <r>
      <rPr>
        <sz val="10"/>
        <color rgb="FF000000"/>
        <rFont val="Calibri"/>
        <family val="2"/>
        <charset val="238"/>
      </rPr>
      <t>250 x 350, kolor: biały (100szt./op.)</t>
    </r>
  </si>
  <si>
    <r>
      <rPr>
        <b/>
        <sz val="10"/>
        <color indexed="8"/>
        <rFont val="Calibri"/>
        <family val="2"/>
        <charset val="238"/>
      </rPr>
      <t>Korektor w taśmie:</t>
    </r>
    <r>
      <rPr>
        <sz val="10"/>
        <color indexed="8"/>
        <rFont val="Calibri"/>
        <family val="2"/>
        <charset val="238"/>
      </rPr>
      <t xml:space="preserve"> taśma, odporna na zerwanie i wilgoć, przezroczysta obudowa umożliwia kontrolę zużycia taśmy, możliwość stosowania na każdym rodzaju papieru, szerokość taśmy </t>
    </r>
    <r>
      <rPr>
        <sz val="10"/>
        <rFont val="Calibri"/>
        <family val="2"/>
        <charset val="238"/>
      </rPr>
      <t>4-6 mm</t>
    </r>
    <r>
      <rPr>
        <sz val="10"/>
        <color indexed="8"/>
        <rFont val="Calibri"/>
        <family val="2"/>
        <charset val="238"/>
      </rPr>
      <t xml:space="preserve">, długość taśmy </t>
    </r>
    <r>
      <rPr>
        <sz val="10"/>
        <rFont val="Calibri"/>
        <family val="2"/>
        <charset val="238"/>
      </rPr>
      <t>min. 6m</t>
    </r>
  </si>
  <si>
    <r>
      <rPr>
        <b/>
        <sz val="10"/>
        <color indexed="8"/>
        <rFont val="Calibri"/>
        <family val="2"/>
        <charset val="238"/>
      </rPr>
      <t>Ołówek:</t>
    </r>
    <r>
      <rPr>
        <sz val="10"/>
        <color indexed="8"/>
        <rFont val="Calibri"/>
        <family val="2"/>
        <charset val="238"/>
      </rPr>
      <t xml:space="preserve">  grubość ołówka - średnie HB</t>
    </r>
  </si>
  <si>
    <r>
      <rPr>
        <b/>
        <sz val="10"/>
        <color indexed="8"/>
        <rFont val="Calibri"/>
        <family val="2"/>
        <charset val="238"/>
      </rPr>
      <t xml:space="preserve">Taśma pakowa transparentna polipropylenowa: </t>
    </r>
    <r>
      <rPr>
        <sz val="10"/>
        <color indexed="8"/>
        <rFont val="Calibri"/>
        <family val="2"/>
        <charset val="238"/>
      </rPr>
      <t xml:space="preserve">szer. 48-50mm, długość min. 50m. </t>
    </r>
  </si>
  <si>
    <r>
      <t xml:space="preserve">Zszywacz - </t>
    </r>
    <r>
      <rPr>
        <sz val="10"/>
        <color rgb="FF000000"/>
        <rFont val="Calibri"/>
        <family val="2"/>
        <charset val="238"/>
      </rPr>
      <t>górna część wykonana z tworzywa sztucznego, zintegrowany rozszywacz, rozmiar pasujących zszywek 24/6, zszywa min 25 kartek, pojemność magazynka min. 80 zszywek</t>
    </r>
  </si>
  <si>
    <t>Postępowanie nr ZP-1/2021</t>
  </si>
  <si>
    <t>Formularz cenowy - część I B (zakup w ramach środków Doradztwa Energetycznego)</t>
  </si>
  <si>
    <t xml:space="preserve">        (podpis/y Wykonawcy/ów lub osoby/osób upoważnionej/ych do reprezentowania Wykonawcy)
</t>
  </si>
  <si>
    <t>Załącznik nr 2B do SWZ</t>
  </si>
  <si>
    <t>L.p.</t>
  </si>
  <si>
    <t>Wartość netto [PLN] /kol. E x kol. F/</t>
  </si>
  <si>
    <t>Stawka VAT [%]</t>
  </si>
  <si>
    <t>Wartość VAT [PLN] /kol. G x kol. H/</t>
  </si>
  <si>
    <t>Wartość brutto [PLN] /kol. G + kol. I/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</si>
  <si>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</si>
  <si>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</si>
  <si>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</si>
  <si>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</si>
  <si>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</si>
  <si>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</si>
  <si>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</si>
  <si>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</si>
  <si>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</si>
  <si>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</si>
  <si>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r>
      <rPr>
        <b/>
        <sz val="10"/>
        <color indexed="8"/>
        <rFont val="Calibri"/>
        <family val="2"/>
        <charset val="238"/>
      </rPr>
      <t>Papier biały</t>
    </r>
    <r>
      <rPr>
        <sz val="10"/>
        <color indexed="8"/>
        <rFont val="Calibri"/>
        <family val="2"/>
        <charset val="238"/>
      </rPr>
      <t xml:space="preserve"> A4 (1 ryza)Papier kserograficzny format: A4
Klasa: min. B
Ryza: 500 arkuszy
zastosowanie: wielofunkcyjny przeznaczony do druku laserowego, jedno i dwustronnego, do stosowania we wszystkich działaniach biurowych, do wydruków czarno-białych, kolorowych i kopiowania.
Gramatura papieru min 80 g/m2                Białość papieru min 155 w skali CIE                                                        
</t>
    </r>
  </si>
  <si>
    <r>
      <t xml:space="preserve">Produkt oferowany - należy podać dane dotyczące producenta, nazwę, kod lub symbol handlowy/katalogowy danego artykułu – </t>
    </r>
    <r>
      <rPr>
        <b/>
        <i/>
        <u/>
        <sz val="10"/>
        <color rgb="FF000000"/>
        <rFont val="Calibri"/>
        <family val="2"/>
        <charset val="238"/>
      </rPr>
      <t>dane do wyboru w zakresie umożliwiającym Zamawiającemu jednoznaczne zidentyfikowanie oferowanych produktów</t>
    </r>
    <r>
      <rPr>
        <b/>
        <sz val="10"/>
        <color rgb="FF000000"/>
        <rFont val="Calibri"/>
        <family val="2"/>
        <charset val="238"/>
      </rPr>
      <t xml:space="preserve"> </t>
    </r>
  </si>
  <si>
    <t>………................……..............…………....………………………………..…………………</t>
  </si>
  <si>
    <r>
      <t xml:space="preserve">Klip biurowy: </t>
    </r>
    <r>
      <rPr>
        <sz val="10"/>
        <color indexed="8"/>
        <rFont val="Calibri"/>
        <family val="2"/>
        <charset val="238"/>
      </rPr>
      <t>wykonany z metalu do spinania dokumentów, papieru, sprężysty, wysoka trwałość, kolor czarny, wielkość 15 mm w opakowaniu 12 szt.</t>
    </r>
  </si>
  <si>
    <r>
      <t xml:space="preserve">Klip biurowy: </t>
    </r>
    <r>
      <rPr>
        <sz val="10"/>
        <color indexed="8"/>
        <rFont val="Calibri"/>
        <family val="2"/>
        <charset val="238"/>
      </rPr>
      <t>wykonany z metalu do spinania dokumentów, papieru, sprężysty, wysoka trwałość, kolor czarny, wielkość 25 mm w opakowaniu 12 szt.</t>
    </r>
  </si>
  <si>
    <r>
      <t xml:space="preserve">Klip biurowy: </t>
    </r>
    <r>
      <rPr>
        <sz val="10"/>
        <color indexed="8"/>
        <rFont val="Calibri"/>
        <family val="2"/>
        <charset val="238"/>
      </rPr>
      <t>wykonany z metalu do spinania dokumentów, papieru, sprężysty, wysoka trwałość, kolor czarny, wielkość 51 mm w opakowaniu 12 szt.</t>
    </r>
  </si>
  <si>
    <r>
      <rPr>
        <b/>
        <sz val="10"/>
        <rFont val="Calibri"/>
        <family val="2"/>
        <charset val="238"/>
      </rPr>
      <t>Bloczek samoprzylepny prostokątny:</t>
    </r>
    <r>
      <rPr>
        <sz val="10"/>
        <rFont val="Calibri"/>
        <family val="2"/>
        <charset val="238"/>
      </rPr>
      <t xml:space="preserve">           kolor: żółty, wymiary 38 x 51 mm (+/- 2 mm), 1 notes powinien składać się z min. 100 karteczek, samoprzylepny pasek pozwalający na wielokrotne przyklejanie i odklejanie pojedynczej karteczki, klej umieszczony według dłuższego boku</t>
    </r>
  </si>
  <si>
    <r>
      <rPr>
        <b/>
        <sz val="10"/>
        <color indexed="8"/>
        <rFont val="Calibri"/>
        <family val="2"/>
        <charset val="238"/>
      </rPr>
      <t xml:space="preserve">Wizytownik książkowy: </t>
    </r>
    <r>
      <rPr>
        <sz val="10"/>
        <color indexed="8"/>
        <rFont val="Calibri"/>
        <family val="2"/>
        <charset val="238"/>
      </rPr>
      <t>- 
- wyposażony w 25 wysokoprzeźroczystych koszulek wpiętych na 4 ringowy mechanizm zaciskowy
- miejsca na wizytówki: 200
- Ilość wizytówek w koszulce: 8
- Ilość wizytówek w pionie: 4</t>
    </r>
  </si>
  <si>
    <r>
      <t xml:space="preserve">Temperówka metalowa pojedyncza: </t>
    </r>
    <r>
      <rPr>
        <sz val="10"/>
        <color indexed="8"/>
        <rFont val="Calibri"/>
        <family val="2"/>
        <charset val="238"/>
      </rPr>
      <t>stalowe ostrze mocowane wkrętem.</t>
    </r>
  </si>
  <si>
    <t xml:space="preserve">         (Nazwa i adres Wykonawcy)</t>
  </si>
  <si>
    <r>
      <rPr>
        <b/>
        <sz val="10"/>
        <color indexed="8"/>
        <rFont val="Calibri"/>
        <family val="2"/>
        <charset val="238"/>
      </rPr>
      <t xml:space="preserve">Koszulka na dokumenty: </t>
    </r>
    <r>
      <rPr>
        <sz val="10"/>
        <color indexed="8"/>
        <rFont val="Calibri"/>
        <family val="2"/>
        <charset val="238"/>
      </rPr>
      <t>format A4, otwierane od góry multiperforowana, pasująca do segregatora A4, krystaliczna, przezroczysta, wykonana z folii PP o grubości od 45-55 mikronów, 100 sztuk w opakowaniu.</t>
    </r>
  </si>
  <si>
    <r>
      <rPr>
        <b/>
        <sz val="10"/>
        <color indexed="8"/>
        <rFont val="Calibri"/>
        <family val="2"/>
        <charset val="238"/>
      </rPr>
      <t>Zakreślacz</t>
    </r>
    <r>
      <rPr>
        <sz val="10"/>
        <color indexed="8"/>
        <rFont val="Calibri"/>
        <family val="2"/>
        <charset val="238"/>
      </rPr>
      <t xml:space="preserve"> płaski z fluorescencyjnym tuszem na bazie wody, do stosowania na wszystkich rodzajach papieru, trwała ścięta końcówka, skuwka w kolorze tuszu wyposażona w klips, kolory: żółty, pomarańczowy, zielony, różowy. Grubość lini pisania: max. 5mm</t>
    </r>
  </si>
  <si>
    <r>
      <rPr>
        <b/>
        <sz val="10"/>
        <rFont val="Calibri"/>
        <family val="2"/>
        <charset val="238"/>
      </rPr>
      <t xml:space="preserve">Bloczek samoprzylepny kwadratowy:       </t>
    </r>
    <r>
      <rPr>
        <sz val="10"/>
        <rFont val="Calibri"/>
        <family val="2"/>
        <charset val="238"/>
      </rPr>
      <t xml:space="preserve"> kolor: żółty, wymiary 75 x 75 mm (+/- 2 mm),   1 bloczek powinien składać się z min. 100 karteczek, samoprzylepny pasek pozwalający na wielokrotne przyklejanie i odklejanie pojedynczej karteczki</t>
    </r>
  </si>
  <si>
    <r>
      <rPr>
        <b/>
        <sz val="10"/>
        <color rgb="FFFF0000"/>
        <rFont val="Calibri"/>
        <family val="2"/>
        <charset val="238"/>
        <scheme val="minor"/>
      </rPr>
      <t>Kalkulator biurowy:</t>
    </r>
    <r>
      <rPr>
        <sz val="10"/>
        <color rgb="FFFF0000"/>
        <rFont val="Calibri"/>
        <family val="2"/>
        <charset val="238"/>
        <scheme val="minor"/>
      </rPr>
      <t xml:space="preserve"> min. 12 cyfr na wyświetlaczu; podwójne zasilanie (bateryjno słoneczne), podwójna pamięć, funkcja poprawiania obliczeń, klawisz podwójnego zera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</si>
</sst>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[$-415]General"/>
  </numFmts>
  <fonts count="24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sz val="10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</font>
    <font>
      <b/>
      <sz val="10"/>
      <name val="Calibri"/>
      <family val="2"/>
      <charset val="238"/>
    </font>
    <font>
      <i/>
      <sz val="11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i/>
      <sz val="10"/>
      <name val="Calibri"/>
      <family val="2"/>
      <charset val="238"/>
    </font>
    <font>
      <b/>
      <sz val="10"/>
      <color indexed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i/>
      <u/>
      <sz val="10"/>
      <color rgb="FF000000"/>
      <name val="Calibri"/>
      <family val="2"/>
      <charset val="238"/>
    </font>
    <font>
      <b/>
      <sz val="10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C5D9F1"/>
        <bgColor rgb="FFC5D9F1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C5D9F1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C5D9F1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164" fontId="1" fillId="0" borderId="0" applyBorder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98">
    <xf numFmtId="0" fontId="0" fillId="0" borderId="0" xfId="0"/>
    <xf numFmtId="164" fontId="3" fillId="0" borderId="1" xfId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1" applyFont="1" applyFill="1" applyBorder="1" applyAlignment="1">
      <alignment horizontal="center" vertical="center"/>
    </xf>
    <xf numFmtId="164" fontId="2" fillId="2" borderId="1" xfId="1" applyFont="1" applyFill="1" applyBorder="1" applyAlignment="1">
      <alignment horizontal="center" vertical="center" wrapText="1"/>
    </xf>
    <xf numFmtId="44" fontId="2" fillId="2" borderId="1" xfId="1" applyNumberFormat="1" applyFont="1" applyFill="1" applyBorder="1" applyAlignment="1">
      <alignment horizontal="center" vertical="center" wrapText="1"/>
    </xf>
    <xf numFmtId="164" fontId="8" fillId="6" borderId="1" xfId="1" applyFont="1" applyFill="1" applyBorder="1" applyAlignment="1">
      <alignment horizontal="center" vertical="center"/>
    </xf>
    <xf numFmtId="9" fontId="8" fillId="6" borderId="1" xfId="3" applyFont="1" applyFill="1" applyBorder="1" applyAlignment="1">
      <alignment horizontal="center" vertical="center" wrapText="1"/>
    </xf>
    <xf numFmtId="164" fontId="4" fillId="0" borderId="1" xfId="1" applyFont="1" applyFill="1" applyBorder="1" applyAlignment="1">
      <alignment vertical="center" wrapText="1"/>
    </xf>
    <xf numFmtId="44" fontId="7" fillId="0" borderId="1" xfId="2" applyFont="1" applyBorder="1" applyAlignment="1">
      <alignment horizontal="center" vertical="center"/>
    </xf>
    <xf numFmtId="164" fontId="4" fillId="4" borderId="1" xfId="1" applyFont="1" applyFill="1" applyBorder="1" applyAlignment="1">
      <alignment vertical="center" wrapText="1"/>
    </xf>
    <xf numFmtId="164" fontId="2" fillId="3" borderId="1" xfId="1" applyFont="1" applyFill="1" applyBorder="1" applyAlignment="1">
      <alignment vertical="center" wrapText="1"/>
    </xf>
    <xf numFmtId="164" fontId="3" fillId="3" borderId="1" xfId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44" fontId="7" fillId="4" borderId="1" xfId="0" applyNumberFormat="1" applyFont="1" applyFill="1" applyBorder="1" applyAlignment="1">
      <alignment horizontal="center" vertical="center"/>
    </xf>
    <xf numFmtId="164" fontId="2" fillId="0" borderId="1" xfId="1" applyFont="1" applyFill="1" applyBorder="1" applyAlignment="1">
      <alignment vertical="center" wrapText="1"/>
    </xf>
    <xf numFmtId="164" fontId="3" fillId="0" borderId="1" xfId="1" applyFont="1" applyFill="1" applyBorder="1" applyAlignment="1">
      <alignment vertical="center" wrapText="1"/>
    </xf>
    <xf numFmtId="164" fontId="10" fillId="0" borderId="1" xfId="1" applyFont="1" applyFill="1" applyBorder="1" applyAlignment="1">
      <alignment vertical="center" wrapText="1"/>
    </xf>
    <xf numFmtId="164" fontId="3" fillId="4" borderId="1" xfId="1" applyFont="1" applyFill="1" applyBorder="1" applyAlignment="1">
      <alignment horizontal="center" vertical="center" wrapText="1"/>
    </xf>
    <xf numFmtId="164" fontId="4" fillId="5" borderId="1" xfId="1" applyFont="1" applyFill="1" applyBorder="1" applyAlignment="1">
      <alignment vertical="center" wrapText="1"/>
    </xf>
    <xf numFmtId="164" fontId="3" fillId="5" borderId="1" xfId="1" applyFont="1" applyFill="1" applyBorder="1" applyAlignment="1">
      <alignment horizontal="center" vertical="center" wrapText="1"/>
    </xf>
    <xf numFmtId="44" fontId="7" fillId="4" borderId="1" xfId="2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vertical="center" wrapText="1"/>
    </xf>
    <xf numFmtId="0" fontId="11" fillId="4" borderId="1" xfId="0" applyFont="1" applyFill="1" applyBorder="1" applyAlignment="1">
      <alignment horizontal="left" vertical="center" wrapText="1"/>
    </xf>
    <xf numFmtId="44" fontId="2" fillId="2" borderId="1" xfId="0" applyNumberFormat="1" applyFont="1" applyFill="1" applyBorder="1" applyAlignment="1">
      <alignment horizontal="center" vertical="center" wrapText="1"/>
    </xf>
    <xf numFmtId="44" fontId="8" fillId="6" borderId="1" xfId="0" applyNumberFormat="1" applyFont="1" applyFill="1" applyBorder="1" applyAlignment="1">
      <alignment horizontal="center" vertical="center" wrapText="1"/>
    </xf>
    <xf numFmtId="164" fontId="8" fillId="0" borderId="1" xfId="1" applyFont="1" applyFill="1" applyBorder="1" applyAlignment="1">
      <alignment vertical="center" wrapText="1"/>
    </xf>
    <xf numFmtId="164" fontId="8" fillId="0" borderId="1" xfId="1" applyFont="1" applyFill="1" applyBorder="1" applyAlignment="1">
      <alignment horizontal="center" vertical="center" wrapText="1"/>
    </xf>
    <xf numFmtId="44" fontId="14" fillId="0" borderId="1" xfId="2" applyFont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44" fontId="14" fillId="4" borderId="1" xfId="0" applyNumberFormat="1" applyFont="1" applyFill="1" applyBorder="1" applyAlignment="1">
      <alignment horizontal="center" vertical="center"/>
    </xf>
    <xf numFmtId="0" fontId="0" fillId="0" borderId="0" xfId="0" applyBorder="1"/>
    <xf numFmtId="0" fontId="17" fillId="0" borderId="1" xfId="0" applyFont="1" applyBorder="1" applyAlignment="1">
      <alignment horizontal="left" vertical="center" wrapText="1"/>
    </xf>
    <xf numFmtId="44" fontId="7" fillId="0" borderId="1" xfId="2" applyFont="1" applyFill="1" applyBorder="1" applyAlignment="1">
      <alignment horizontal="center" vertical="center"/>
    </xf>
    <xf numFmtId="9" fontId="8" fillId="0" borderId="1" xfId="3" applyFont="1" applyFill="1" applyBorder="1" applyAlignment="1">
      <alignment horizontal="center" vertical="center" wrapText="1"/>
    </xf>
    <xf numFmtId="44" fontId="8" fillId="0" borderId="1" xfId="0" applyNumberFormat="1" applyFont="1" applyFill="1" applyBorder="1" applyAlignment="1">
      <alignment horizontal="center" vertical="center" wrapText="1"/>
    </xf>
    <xf numFmtId="0" fontId="18" fillId="7" borderId="1" xfId="0" applyFont="1" applyFill="1" applyBorder="1" applyAlignment="1">
      <alignment horizontal="left" vertical="center" wrapText="1"/>
    </xf>
    <xf numFmtId="164" fontId="4" fillId="0" borderId="1" xfId="1" applyFont="1" applyBorder="1" applyAlignment="1">
      <alignment vertical="center" wrapText="1"/>
    </xf>
    <xf numFmtId="164" fontId="8" fillId="0" borderId="1" xfId="1" applyFont="1" applyBorder="1" applyAlignment="1">
      <alignment vertical="center" wrapText="1"/>
    </xf>
    <xf numFmtId="9" fontId="8" fillId="9" borderId="1" xfId="3" applyFont="1" applyFill="1" applyBorder="1" applyAlignment="1">
      <alignment horizontal="center" vertical="center" wrapText="1"/>
    </xf>
    <xf numFmtId="0" fontId="20" fillId="0" borderId="0" xfId="0" applyFont="1" applyBorder="1"/>
    <xf numFmtId="0" fontId="20" fillId="0" borderId="0" xfId="0" applyFont="1" applyBorder="1" applyAlignment="1">
      <alignment horizontal="right"/>
    </xf>
    <xf numFmtId="164" fontId="2" fillId="9" borderId="1" xfId="1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 wrapText="1"/>
    </xf>
    <xf numFmtId="164" fontId="2" fillId="9" borderId="1" xfId="1" applyFont="1" applyFill="1" applyBorder="1" applyAlignment="1">
      <alignment horizontal="center" vertical="center" wrapText="1"/>
    </xf>
    <xf numFmtId="44" fontId="2" fillId="9" borderId="1" xfId="1" applyNumberFormat="1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19" fillId="0" borderId="0" xfId="0" applyFont="1" applyBorder="1"/>
    <xf numFmtId="0" fontId="3" fillId="0" borderId="0" xfId="0" applyFont="1" applyBorder="1" applyAlignment="1">
      <alignment horizontal="right" vertical="center"/>
    </xf>
    <xf numFmtId="0" fontId="16" fillId="4" borderId="0" xfId="0" applyFont="1" applyFill="1" applyBorder="1" applyAlignment="1">
      <alignment horizontal="left" vertical="center"/>
    </xf>
    <xf numFmtId="0" fontId="20" fillId="0" borderId="0" xfId="0" applyFont="1" applyBorder="1" applyAlignment="1"/>
    <xf numFmtId="0" fontId="0" fillId="0" borderId="0" xfId="0" applyBorder="1" applyAlignment="1">
      <alignment vertical="center"/>
    </xf>
    <xf numFmtId="0" fontId="0" fillId="0" borderId="0" xfId="0" applyBorder="1" applyAlignment="1"/>
    <xf numFmtId="0" fontId="0" fillId="4" borderId="0" xfId="0" applyFill="1" applyBorder="1"/>
    <xf numFmtId="0" fontId="6" fillId="0" borderId="0" xfId="0" applyFont="1" applyBorder="1"/>
    <xf numFmtId="44" fontId="6" fillId="0" borderId="0" xfId="0" applyNumberFormat="1" applyFont="1" applyBorder="1"/>
    <xf numFmtId="0" fontId="12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44" fontId="2" fillId="9" borderId="1" xfId="0" applyNumberFormat="1" applyFont="1" applyFill="1" applyBorder="1" applyAlignment="1">
      <alignment horizontal="center" vertical="center" wrapText="1"/>
    </xf>
    <xf numFmtId="164" fontId="2" fillId="9" borderId="2" xfId="1" applyFont="1" applyFill="1" applyBorder="1" applyAlignment="1">
      <alignment horizontal="center" vertical="center" wrapText="1"/>
    </xf>
    <xf numFmtId="9" fontId="14" fillId="0" borderId="0" xfId="3" applyFont="1" applyBorder="1" applyAlignment="1">
      <alignment horizontal="center" vertical="center"/>
    </xf>
    <xf numFmtId="9" fontId="20" fillId="0" borderId="0" xfId="3" applyFont="1" applyBorder="1"/>
    <xf numFmtId="9" fontId="20" fillId="0" borderId="0" xfId="3" applyFont="1" applyBorder="1" applyAlignment="1"/>
    <xf numFmtId="9" fontId="19" fillId="0" borderId="0" xfId="3" applyFont="1" applyBorder="1"/>
    <xf numFmtId="9" fontId="2" fillId="9" borderId="1" xfId="3" applyFont="1" applyFill="1" applyBorder="1" applyAlignment="1">
      <alignment horizontal="center" vertical="center" wrapText="1"/>
    </xf>
    <xf numFmtId="9" fontId="2" fillId="2" borderId="1" xfId="3" applyFont="1" applyFill="1" applyBorder="1" applyAlignment="1">
      <alignment horizontal="center" vertical="center" wrapText="1"/>
    </xf>
    <xf numFmtId="9" fontId="12" fillId="0" borderId="0" xfId="3" applyFont="1" applyBorder="1" applyAlignment="1">
      <alignment horizontal="left" vertical="center"/>
    </xf>
    <xf numFmtId="9" fontId="0" fillId="0" borderId="0" xfId="3" applyFont="1" applyBorder="1"/>
    <xf numFmtId="44" fontId="0" fillId="0" borderId="0" xfId="0" applyNumberFormat="1" applyBorder="1"/>
    <xf numFmtId="44" fontId="7" fillId="0" borderId="1" xfId="2" applyNumberFormat="1" applyFont="1" applyBorder="1" applyAlignment="1">
      <alignment horizontal="center" vertical="center"/>
    </xf>
    <xf numFmtId="44" fontId="7" fillId="0" borderId="1" xfId="2" applyNumberFormat="1" applyFont="1" applyBorder="1" applyAlignment="1">
      <alignment vertical="center"/>
    </xf>
    <xf numFmtId="44" fontId="14" fillId="0" borderId="1" xfId="2" applyNumberFormat="1" applyFont="1" applyBorder="1" applyAlignment="1">
      <alignment horizontal="center" vertical="center"/>
    </xf>
    <xf numFmtId="44" fontId="7" fillId="0" borderId="1" xfId="2" applyNumberFormat="1" applyFont="1" applyFill="1" applyBorder="1" applyAlignment="1">
      <alignment vertical="center"/>
    </xf>
    <xf numFmtId="44" fontId="7" fillId="4" borderId="1" xfId="2" applyNumberFormat="1" applyFont="1" applyFill="1" applyBorder="1" applyAlignment="1">
      <alignment horizontal="center" vertical="center"/>
    </xf>
    <xf numFmtId="44" fontId="7" fillId="4" borderId="1" xfId="2" applyNumberFormat="1" applyFont="1" applyFill="1" applyBorder="1" applyAlignment="1">
      <alignment vertical="center"/>
    </xf>
    <xf numFmtId="44" fontId="12" fillId="0" borderId="0" xfId="0" applyNumberFormat="1" applyFont="1" applyBorder="1" applyAlignment="1">
      <alignment horizontal="left" vertical="center"/>
    </xf>
    <xf numFmtId="44" fontId="14" fillId="0" borderId="0" xfId="0" applyNumberFormat="1" applyFont="1" applyBorder="1" applyAlignment="1">
      <alignment horizontal="center" vertical="center"/>
    </xf>
    <xf numFmtId="44" fontId="20" fillId="0" borderId="0" xfId="0" applyNumberFormat="1" applyFont="1" applyBorder="1"/>
    <xf numFmtId="44" fontId="20" fillId="0" borderId="0" xfId="0" applyNumberFormat="1" applyFont="1" applyBorder="1" applyAlignment="1"/>
    <xf numFmtId="44" fontId="19" fillId="0" borderId="0" xfId="0" applyNumberFormat="1" applyFont="1" applyBorder="1"/>
    <xf numFmtId="44" fontId="8" fillId="6" borderId="1" xfId="3" applyNumberFormat="1" applyFont="1" applyFill="1" applyBorder="1" applyAlignment="1">
      <alignment horizontal="center" vertical="center" wrapText="1"/>
    </xf>
    <xf numFmtId="44" fontId="8" fillId="9" borderId="1" xfId="3" applyNumberFormat="1" applyFont="1" applyFill="1" applyBorder="1" applyAlignment="1">
      <alignment horizontal="center" vertical="center" wrapText="1"/>
    </xf>
    <xf numFmtId="44" fontId="19" fillId="8" borderId="1" xfId="0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 horizontal="right"/>
    </xf>
    <xf numFmtId="44" fontId="19" fillId="0" borderId="0" xfId="0" applyNumberFormat="1" applyFont="1" applyFill="1" applyBorder="1" applyAlignment="1">
      <alignment vertical="center"/>
    </xf>
    <xf numFmtId="9" fontId="8" fillId="0" borderId="0" xfId="3" applyFont="1" applyFill="1" applyBorder="1" applyAlignment="1">
      <alignment horizontal="center" vertical="center" wrapText="1"/>
    </xf>
    <xf numFmtId="44" fontId="8" fillId="0" borderId="0" xfId="3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19" fillId="0" borderId="1" xfId="0" applyFont="1" applyFill="1" applyBorder="1" applyAlignment="1">
      <alignment horizontal="right"/>
    </xf>
    <xf numFmtId="0" fontId="20" fillId="0" borderId="0" xfId="0" applyFont="1" applyBorder="1" applyAlignment="1">
      <alignment horizontal="right"/>
    </xf>
    <xf numFmtId="0" fontId="9" fillId="0" borderId="1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left" vertical="center" wrapText="1"/>
    </xf>
  </cellXfs>
  <cellStyles count="4">
    <cellStyle name="Excel Built-in Normal" xfId="1" xr:uid="{00000000-0005-0000-0000-000000000000}"/>
    <cellStyle name="Normalny" xfId="0" builtinId="0"/>
    <cellStyle name="Procentowy" xfId="3" builtinId="5"/>
    <cellStyle name="Walutowy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1323975</xdr:colOff>
      <xdr:row>0</xdr:row>
      <xdr:rowOff>19050</xdr:rowOff>
    </xdr:from>
    <xdr:to>
      <xdr:col>7</xdr:col>
      <xdr:colOff>533400</xdr:colOff>
      <xdr:row>5</xdr:row>
      <xdr:rowOff>22768</xdr:rowOff>
    </xdr:to>
    <xdr:pic>
      <xdr:nvPicPr>
        <xdr:cNvPr id="3" name="Obraz 1">
          <a:extLst>
            <a:ext uri="{FF2B5EF4-FFF2-40B4-BE49-F238E27FC236}">
              <a16:creationId xmlns:a16="http://schemas.microsoft.com/office/drawing/2014/main" id="{565E2BDD-5E85-4520-821E-65AB5C32E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" y="19050"/>
          <a:ext cx="4743450" cy="9562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69</xdr:row>
      <xdr:rowOff>0</xdr:rowOff>
    </xdr:from>
    <xdr:to>
      <xdr:col>1</xdr:col>
      <xdr:colOff>2066925</xdr:colOff>
      <xdr:row>72</xdr:row>
      <xdr:rowOff>76200</xdr:rowOff>
    </xdr:to>
    <xdr:pic>
      <xdr:nvPicPr>
        <xdr:cNvPr id="5" name="Obraz 2">
          <a:extLst>
            <a:ext uri="{FF2B5EF4-FFF2-40B4-BE49-F238E27FC236}">
              <a16:creationId xmlns:a16="http://schemas.microsoft.com/office/drawing/2014/main" id="{175C73CB-0001-4130-B331-2FB0872195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43319700"/>
          <a:ext cx="2066925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jankowski\Desktop\Zam&#243;wienie%20nr%209%20biur&#243;wka%20NJ%20&#8212;%20kopi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mówienie ZDE (biurowe) "/>
    </sheetNames>
    <sheetDataSet>
      <sheetData sheetId="0">
        <row r="15">
          <cell r="C15" t="str">
            <v>op.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Z70"/>
  <sheetViews>
    <sheetView tabSelected="1" topLeftCell="A73" workbookViewId="0">
      <selection activeCell="C25" sqref="C25"/>
    </sheetView>
  </sheetViews>
  <sheetFormatPr defaultColWidth="9.140625" defaultRowHeight="15" x14ac:dyDescent="0.25"/>
  <cols>
    <col min="1" max="1" width="4.42578125" style="32" customWidth="1"/>
    <col min="2" max="2" width="32.7109375" style="32" customWidth="1"/>
    <col min="3" max="3" width="19.5703125" style="32" customWidth="1"/>
    <col min="4" max="4" width="6" style="32" customWidth="1"/>
    <col min="5" max="5" width="9.42578125" style="32" customWidth="1"/>
    <col min="6" max="6" width="13.28515625" style="70" customWidth="1"/>
    <col min="7" max="7" width="14.5703125" style="32" customWidth="1"/>
    <col min="8" max="8" width="9.28515625" style="69" customWidth="1"/>
    <col min="9" max="9" width="13.28515625" style="70" customWidth="1"/>
    <col min="10" max="10" width="15.42578125" style="32" customWidth="1"/>
    <col min="11" max="13" width="9.140625" style="32"/>
    <col min="14" max="14" width="11.28515625" style="32" bestFit="1" customWidth="1"/>
    <col min="15" max="16384" width="9.140625" style="32"/>
  </cols>
  <sheetData>
    <row r="3" spans="1:13" x14ac:dyDescent="0.25">
      <c r="H3" s="62"/>
      <c r="I3" s="78"/>
      <c r="J3" s="49"/>
      <c r="K3" s="50"/>
    </row>
    <row r="4" spans="1:13" x14ac:dyDescent="0.25">
      <c r="H4" s="63"/>
      <c r="I4" s="79"/>
      <c r="J4" s="41"/>
      <c r="K4" s="50"/>
    </row>
    <row r="5" spans="1:13" x14ac:dyDescent="0.25">
      <c r="H5" s="64"/>
      <c r="I5" s="80"/>
      <c r="J5" s="52"/>
      <c r="K5" s="52"/>
    </row>
    <row r="6" spans="1:13" x14ac:dyDescent="0.25">
      <c r="G6" s="92"/>
      <c r="H6" s="92"/>
      <c r="I6" s="92"/>
      <c r="J6" s="92"/>
    </row>
    <row r="7" spans="1:13" x14ac:dyDescent="0.25">
      <c r="B7" s="47" t="s">
        <v>20</v>
      </c>
      <c r="C7" s="47"/>
      <c r="G7" s="48"/>
      <c r="H7" s="65"/>
      <c r="I7" s="81"/>
      <c r="J7" s="50" t="s">
        <v>19</v>
      </c>
    </row>
    <row r="8" spans="1:13" x14ac:dyDescent="0.25">
      <c r="B8" s="51" t="s">
        <v>81</v>
      </c>
      <c r="C8" s="51"/>
      <c r="G8" s="41"/>
      <c r="H8" s="63"/>
      <c r="I8" s="79"/>
      <c r="J8" s="50" t="s">
        <v>53</v>
      </c>
    </row>
    <row r="9" spans="1:13" x14ac:dyDescent="0.25">
      <c r="B9" s="51"/>
      <c r="C9" s="51"/>
      <c r="G9" s="41"/>
      <c r="H9" s="94" t="s">
        <v>56</v>
      </c>
      <c r="I9" s="94"/>
      <c r="J9" s="94"/>
      <c r="K9" s="42"/>
    </row>
    <row r="10" spans="1:13" ht="21" customHeight="1" x14ac:dyDescent="0.25">
      <c r="A10" s="95" t="s">
        <v>54</v>
      </c>
      <c r="B10" s="95"/>
      <c r="C10" s="95"/>
      <c r="D10" s="95"/>
      <c r="E10" s="95"/>
      <c r="F10" s="95"/>
      <c r="G10" s="95"/>
      <c r="H10" s="95"/>
      <c r="I10" s="95"/>
      <c r="J10" s="95"/>
    </row>
    <row r="11" spans="1:13" ht="178.5" x14ac:dyDescent="0.25">
      <c r="A11" s="43" t="s">
        <v>57</v>
      </c>
      <c r="B11" s="44" t="s">
        <v>0</v>
      </c>
      <c r="C11" s="61" t="s">
        <v>73</v>
      </c>
      <c r="D11" s="43" t="s">
        <v>1</v>
      </c>
      <c r="E11" s="45" t="s">
        <v>2</v>
      </c>
      <c r="F11" s="46" t="s">
        <v>5</v>
      </c>
      <c r="G11" s="46" t="s">
        <v>58</v>
      </c>
      <c r="H11" s="66" t="s">
        <v>59</v>
      </c>
      <c r="I11" s="46" t="s">
        <v>60</v>
      </c>
      <c r="J11" s="60" t="s">
        <v>61</v>
      </c>
      <c r="M11" s="53"/>
    </row>
    <row r="12" spans="1:13" x14ac:dyDescent="0.25">
      <c r="A12" s="3" t="s">
        <v>62</v>
      </c>
      <c r="B12" s="2" t="s">
        <v>63</v>
      </c>
      <c r="C12" s="2" t="s">
        <v>64</v>
      </c>
      <c r="D12" s="3" t="s">
        <v>65</v>
      </c>
      <c r="E12" s="4" t="s">
        <v>66</v>
      </c>
      <c r="F12" s="5" t="s">
        <v>67</v>
      </c>
      <c r="G12" s="5" t="s">
        <v>68</v>
      </c>
      <c r="H12" s="67" t="s">
        <v>69</v>
      </c>
      <c r="I12" s="5" t="s">
        <v>70</v>
      </c>
      <c r="J12" s="25" t="s">
        <v>71</v>
      </c>
      <c r="M12" s="53"/>
    </row>
    <row r="13" spans="1:13" ht="19.5" customHeight="1" x14ac:dyDescent="0.25">
      <c r="A13" s="6">
        <v>1</v>
      </c>
      <c r="B13" s="8" t="s">
        <v>22</v>
      </c>
      <c r="C13" s="8"/>
      <c r="D13" s="1" t="s">
        <v>3</v>
      </c>
      <c r="E13" s="1">
        <v>100</v>
      </c>
      <c r="F13" s="71"/>
      <c r="G13" s="9">
        <f t="shared" ref="G13:G40" si="0">E13*F13</f>
        <v>0</v>
      </c>
      <c r="H13" s="7"/>
      <c r="I13" s="82">
        <f>G13*H13</f>
        <v>0</v>
      </c>
      <c r="J13" s="26">
        <f t="shared" ref="J13:J62" si="1">G13*H13+G13</f>
        <v>0</v>
      </c>
    </row>
    <row r="14" spans="1:13" ht="20.25" customHeight="1" x14ac:dyDescent="0.25">
      <c r="A14" s="6">
        <v>2</v>
      </c>
      <c r="B14" s="8" t="s">
        <v>23</v>
      </c>
      <c r="C14" s="8"/>
      <c r="D14" s="1" t="s">
        <v>3</v>
      </c>
      <c r="E14" s="1">
        <v>100</v>
      </c>
      <c r="F14" s="71"/>
      <c r="G14" s="9">
        <f t="shared" si="0"/>
        <v>0</v>
      </c>
      <c r="H14" s="7"/>
      <c r="I14" s="82">
        <f t="shared" ref="I14:I64" si="2">G14*H14</f>
        <v>0</v>
      </c>
      <c r="J14" s="26">
        <f t="shared" si="1"/>
        <v>0</v>
      </c>
    </row>
    <row r="15" spans="1:13" ht="90" customHeight="1" x14ac:dyDescent="0.25">
      <c r="A15" s="6">
        <v>3</v>
      </c>
      <c r="B15" s="27" t="s">
        <v>84</v>
      </c>
      <c r="C15" s="27"/>
      <c r="D15" s="1" t="s">
        <v>3</v>
      </c>
      <c r="E15" s="1">
        <v>250</v>
      </c>
      <c r="F15" s="72"/>
      <c r="G15" s="9">
        <f t="shared" si="0"/>
        <v>0</v>
      </c>
      <c r="H15" s="7"/>
      <c r="I15" s="82">
        <f t="shared" si="2"/>
        <v>0</v>
      </c>
      <c r="J15" s="26">
        <f t="shared" si="1"/>
        <v>0</v>
      </c>
    </row>
    <row r="16" spans="1:13" ht="89.25" customHeight="1" x14ac:dyDescent="0.25">
      <c r="A16" s="6">
        <v>4</v>
      </c>
      <c r="B16" s="27" t="s">
        <v>78</v>
      </c>
      <c r="C16" s="27"/>
      <c r="D16" s="1" t="s">
        <v>3</v>
      </c>
      <c r="E16" s="1">
        <v>250</v>
      </c>
      <c r="F16" s="72"/>
      <c r="G16" s="9">
        <f t="shared" si="0"/>
        <v>0</v>
      </c>
      <c r="H16" s="7"/>
      <c r="I16" s="82">
        <f t="shared" si="2"/>
        <v>0</v>
      </c>
      <c r="J16" s="26">
        <f t="shared" si="1"/>
        <v>0</v>
      </c>
    </row>
    <row r="17" spans="1:26" ht="51" customHeight="1" x14ac:dyDescent="0.25">
      <c r="A17" s="6">
        <v>5</v>
      </c>
      <c r="B17" s="27" t="s">
        <v>28</v>
      </c>
      <c r="C17" s="27"/>
      <c r="D17" s="28" t="s">
        <v>3</v>
      </c>
      <c r="E17" s="28">
        <v>200</v>
      </c>
      <c r="F17" s="73"/>
      <c r="G17" s="29">
        <f t="shared" si="0"/>
        <v>0</v>
      </c>
      <c r="H17" s="7"/>
      <c r="I17" s="82">
        <f t="shared" si="2"/>
        <v>0</v>
      </c>
      <c r="J17" s="26">
        <f t="shared" si="1"/>
        <v>0</v>
      </c>
    </row>
    <row r="18" spans="1:26" ht="39.75" customHeight="1" x14ac:dyDescent="0.25">
      <c r="A18" s="6">
        <v>6</v>
      </c>
      <c r="B18" s="39" t="s">
        <v>44</v>
      </c>
      <c r="C18" s="39"/>
      <c r="D18" s="12" t="s">
        <v>3</v>
      </c>
      <c r="E18" s="30">
        <v>100</v>
      </c>
      <c r="F18" s="31"/>
      <c r="G18" s="31">
        <f t="shared" si="0"/>
        <v>0</v>
      </c>
      <c r="H18" s="7"/>
      <c r="I18" s="82">
        <f t="shared" si="2"/>
        <v>0</v>
      </c>
      <c r="J18" s="26">
        <f t="shared" si="1"/>
        <v>0</v>
      </c>
    </row>
    <row r="19" spans="1:26" ht="31.5" customHeight="1" x14ac:dyDescent="0.25">
      <c r="A19" s="6">
        <v>7</v>
      </c>
      <c r="B19" s="22" t="s">
        <v>21</v>
      </c>
      <c r="C19" s="22"/>
      <c r="D19" s="1" t="s">
        <v>3</v>
      </c>
      <c r="E19" s="1">
        <v>10</v>
      </c>
      <c r="F19" s="72"/>
      <c r="G19" s="9">
        <f t="shared" si="0"/>
        <v>0</v>
      </c>
      <c r="H19" s="7"/>
      <c r="I19" s="82">
        <f t="shared" si="2"/>
        <v>0</v>
      </c>
      <c r="J19" s="26">
        <f t="shared" si="1"/>
        <v>0</v>
      </c>
    </row>
    <row r="20" spans="1:26" ht="71.25" customHeight="1" x14ac:dyDescent="0.25">
      <c r="A20" s="6">
        <v>8</v>
      </c>
      <c r="B20" s="11" t="s">
        <v>45</v>
      </c>
      <c r="C20" s="11"/>
      <c r="D20" s="18" t="s">
        <v>4</v>
      </c>
      <c r="E20" s="1">
        <v>10</v>
      </c>
      <c r="F20" s="72"/>
      <c r="G20" s="9">
        <f t="shared" si="0"/>
        <v>0</v>
      </c>
      <c r="H20" s="7"/>
      <c r="I20" s="82">
        <f t="shared" si="2"/>
        <v>0</v>
      </c>
      <c r="J20" s="26">
        <f t="shared" si="1"/>
        <v>0</v>
      </c>
    </row>
    <row r="21" spans="1:26" ht="75.75" customHeight="1" x14ac:dyDescent="0.25">
      <c r="A21" s="6">
        <v>9</v>
      </c>
      <c r="B21" s="15" t="s">
        <v>29</v>
      </c>
      <c r="C21" s="15"/>
      <c r="D21" s="1" t="s">
        <v>4</v>
      </c>
      <c r="E21" s="1">
        <v>20</v>
      </c>
      <c r="F21" s="72"/>
      <c r="G21" s="9">
        <f t="shared" si="0"/>
        <v>0</v>
      </c>
      <c r="H21" s="7"/>
      <c r="I21" s="82">
        <f t="shared" si="2"/>
        <v>0</v>
      </c>
      <c r="J21" s="26">
        <f t="shared" si="1"/>
        <v>0</v>
      </c>
    </row>
    <row r="22" spans="1:26" ht="30.75" customHeight="1" x14ac:dyDescent="0.25">
      <c r="A22" s="6">
        <v>10</v>
      </c>
      <c r="B22" s="11" t="s">
        <v>46</v>
      </c>
      <c r="C22" s="11"/>
      <c r="D22" s="12" t="s">
        <v>3</v>
      </c>
      <c r="E22" s="12">
        <v>30</v>
      </c>
      <c r="F22" s="72"/>
      <c r="G22" s="9">
        <f t="shared" si="0"/>
        <v>0</v>
      </c>
      <c r="H22" s="7"/>
      <c r="I22" s="82">
        <f t="shared" si="2"/>
        <v>0</v>
      </c>
      <c r="J22" s="26">
        <f t="shared" si="1"/>
        <v>0</v>
      </c>
    </row>
    <row r="23" spans="1:26" ht="63.75" x14ac:dyDescent="0.25">
      <c r="A23" s="6">
        <v>11</v>
      </c>
      <c r="B23" s="38" t="s">
        <v>47</v>
      </c>
      <c r="C23" s="38"/>
      <c r="D23" s="1" t="s">
        <v>3</v>
      </c>
      <c r="E23" s="1">
        <v>20</v>
      </c>
      <c r="F23" s="71"/>
      <c r="G23" s="9">
        <f t="shared" si="0"/>
        <v>0</v>
      </c>
      <c r="H23" s="7"/>
      <c r="I23" s="82">
        <f t="shared" si="2"/>
        <v>0</v>
      </c>
      <c r="J23" s="26">
        <f t="shared" si="1"/>
        <v>0</v>
      </c>
    </row>
    <row r="24" spans="1:26" ht="66.75" customHeight="1" x14ac:dyDescent="0.25">
      <c r="A24" s="6">
        <v>12</v>
      </c>
      <c r="B24" s="8" t="s">
        <v>30</v>
      </c>
      <c r="C24" s="8"/>
      <c r="D24" s="1" t="s">
        <v>3</v>
      </c>
      <c r="E24" s="1">
        <v>20</v>
      </c>
      <c r="F24" s="72"/>
      <c r="G24" s="9">
        <f t="shared" si="0"/>
        <v>0</v>
      </c>
      <c r="H24" s="7"/>
      <c r="I24" s="82">
        <f t="shared" si="2"/>
        <v>0</v>
      </c>
      <c r="J24" s="26">
        <f t="shared" si="1"/>
        <v>0</v>
      </c>
    </row>
    <row r="25" spans="1:26" ht="79.5" customHeight="1" x14ac:dyDescent="0.25">
      <c r="A25" s="6">
        <v>13</v>
      </c>
      <c r="B25" s="97" t="s">
        <v>85</v>
      </c>
      <c r="C25" s="33"/>
      <c r="D25" s="12" t="s">
        <v>3</v>
      </c>
      <c r="E25" s="1">
        <v>9</v>
      </c>
      <c r="F25" s="72"/>
      <c r="G25" s="9">
        <f t="shared" si="0"/>
        <v>0</v>
      </c>
      <c r="H25" s="7"/>
      <c r="I25" s="82">
        <f t="shared" si="2"/>
        <v>0</v>
      </c>
      <c r="J25" s="26">
        <f t="shared" si="1"/>
        <v>0</v>
      </c>
    </row>
    <row r="26" spans="1:26" ht="51" x14ac:dyDescent="0.25">
      <c r="A26" s="6">
        <v>14</v>
      </c>
      <c r="B26" s="8" t="s">
        <v>31</v>
      </c>
      <c r="C26" s="8"/>
      <c r="D26" s="1" t="s">
        <v>3</v>
      </c>
      <c r="E26" s="1">
        <v>40</v>
      </c>
      <c r="F26" s="72"/>
      <c r="G26" s="9">
        <f t="shared" si="0"/>
        <v>0</v>
      </c>
      <c r="H26" s="7"/>
      <c r="I26" s="82">
        <f t="shared" si="2"/>
        <v>0</v>
      </c>
      <c r="J26" s="26">
        <f t="shared" si="1"/>
        <v>0</v>
      </c>
    </row>
    <row r="27" spans="1:26" ht="66" customHeight="1" x14ac:dyDescent="0.25">
      <c r="A27" s="6">
        <v>15</v>
      </c>
      <c r="B27" s="17" t="s">
        <v>75</v>
      </c>
      <c r="C27" s="17"/>
      <c r="D27" s="1" t="s">
        <v>4</v>
      </c>
      <c r="E27" s="1">
        <v>10</v>
      </c>
      <c r="F27" s="72"/>
      <c r="G27" s="9">
        <f t="shared" si="0"/>
        <v>0</v>
      </c>
      <c r="H27" s="7"/>
      <c r="I27" s="82">
        <f t="shared" si="2"/>
        <v>0</v>
      </c>
      <c r="J27" s="26">
        <f t="shared" si="1"/>
        <v>0</v>
      </c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</row>
    <row r="28" spans="1:26" s="55" customFormat="1" ht="64.5" customHeight="1" x14ac:dyDescent="0.25">
      <c r="A28" s="6">
        <v>16</v>
      </c>
      <c r="B28" s="17" t="s">
        <v>76</v>
      </c>
      <c r="C28" s="17"/>
      <c r="D28" s="1" t="s">
        <v>4</v>
      </c>
      <c r="E28" s="1">
        <v>40</v>
      </c>
      <c r="F28" s="72"/>
      <c r="G28" s="9">
        <f t="shared" si="0"/>
        <v>0</v>
      </c>
      <c r="H28" s="7"/>
      <c r="I28" s="82">
        <f t="shared" si="2"/>
        <v>0</v>
      </c>
      <c r="J28" s="26">
        <f t="shared" si="1"/>
        <v>0</v>
      </c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</row>
    <row r="29" spans="1:26" s="55" customFormat="1" ht="63.75" customHeight="1" x14ac:dyDescent="0.25">
      <c r="A29" s="6">
        <v>17</v>
      </c>
      <c r="B29" s="17" t="s">
        <v>77</v>
      </c>
      <c r="C29" s="17"/>
      <c r="D29" s="1" t="s">
        <v>4</v>
      </c>
      <c r="E29" s="1">
        <v>30</v>
      </c>
      <c r="F29" s="72"/>
      <c r="G29" s="9">
        <f t="shared" si="0"/>
        <v>0</v>
      </c>
      <c r="H29" s="7"/>
      <c r="I29" s="82">
        <f t="shared" si="2"/>
        <v>0</v>
      </c>
      <c r="J29" s="26">
        <f t="shared" si="1"/>
        <v>0</v>
      </c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</row>
    <row r="30" spans="1:26" s="55" customFormat="1" ht="44.25" customHeight="1" x14ac:dyDescent="0.25">
      <c r="A30" s="6">
        <v>18</v>
      </c>
      <c r="B30" s="8" t="s">
        <v>6</v>
      </c>
      <c r="C30" s="8"/>
      <c r="D30" s="1" t="s">
        <v>4</v>
      </c>
      <c r="E30" s="1">
        <v>4</v>
      </c>
      <c r="F30" s="74"/>
      <c r="G30" s="9">
        <f t="shared" si="0"/>
        <v>0</v>
      </c>
      <c r="H30" s="7"/>
      <c r="I30" s="82">
        <f t="shared" si="2"/>
        <v>0</v>
      </c>
      <c r="J30" s="26">
        <f t="shared" si="1"/>
        <v>0</v>
      </c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</row>
    <row r="31" spans="1:26" s="55" customFormat="1" ht="33" customHeight="1" x14ac:dyDescent="0.25">
      <c r="A31" s="6">
        <v>19</v>
      </c>
      <c r="B31" s="16" t="s">
        <v>7</v>
      </c>
      <c r="C31" s="16"/>
      <c r="D31" s="1" t="s">
        <v>4</v>
      </c>
      <c r="E31" s="1">
        <v>4</v>
      </c>
      <c r="F31" s="74"/>
      <c r="G31" s="9">
        <f t="shared" si="0"/>
        <v>0</v>
      </c>
      <c r="H31" s="7"/>
      <c r="I31" s="82">
        <f t="shared" si="2"/>
        <v>0</v>
      </c>
      <c r="J31" s="26">
        <f t="shared" si="1"/>
        <v>0</v>
      </c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</row>
    <row r="32" spans="1:26" s="55" customFormat="1" ht="36" customHeight="1" x14ac:dyDescent="0.25">
      <c r="A32" s="6">
        <v>20</v>
      </c>
      <c r="B32" s="16" t="s">
        <v>8</v>
      </c>
      <c r="C32" s="16"/>
      <c r="D32" s="1" t="s">
        <v>4</v>
      </c>
      <c r="E32" s="1">
        <v>2</v>
      </c>
      <c r="F32" s="74"/>
      <c r="G32" s="9">
        <f t="shared" si="0"/>
        <v>0</v>
      </c>
      <c r="H32" s="7"/>
      <c r="I32" s="82">
        <f t="shared" si="2"/>
        <v>0</v>
      </c>
      <c r="J32" s="26">
        <f t="shared" si="1"/>
        <v>0</v>
      </c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</row>
    <row r="33" spans="1:26" s="55" customFormat="1" ht="42" customHeight="1" x14ac:dyDescent="0.25">
      <c r="A33" s="6">
        <v>21</v>
      </c>
      <c r="B33" s="16" t="s">
        <v>9</v>
      </c>
      <c r="C33" s="16"/>
      <c r="D33" s="1" t="s">
        <v>4</v>
      </c>
      <c r="E33" s="1">
        <v>1</v>
      </c>
      <c r="F33" s="74"/>
      <c r="G33" s="9">
        <f t="shared" si="0"/>
        <v>0</v>
      </c>
      <c r="H33" s="7"/>
      <c r="I33" s="82">
        <f t="shared" si="2"/>
        <v>0</v>
      </c>
      <c r="J33" s="26">
        <f t="shared" si="1"/>
        <v>0</v>
      </c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</row>
    <row r="34" spans="1:26" s="55" customFormat="1" ht="42" customHeight="1" x14ac:dyDescent="0.25">
      <c r="A34" s="6">
        <v>22</v>
      </c>
      <c r="B34" s="16" t="s">
        <v>48</v>
      </c>
      <c r="C34" s="16"/>
      <c r="D34" s="1" t="s">
        <v>4</v>
      </c>
      <c r="E34" s="1">
        <v>3</v>
      </c>
      <c r="F34" s="74"/>
      <c r="G34" s="9">
        <f t="shared" si="0"/>
        <v>0</v>
      </c>
      <c r="H34" s="7"/>
      <c r="I34" s="82">
        <f t="shared" si="2"/>
        <v>0</v>
      </c>
      <c r="J34" s="26">
        <f t="shared" si="1"/>
        <v>0</v>
      </c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</row>
    <row r="35" spans="1:26" ht="78" customHeight="1" x14ac:dyDescent="0.25">
      <c r="A35" s="6">
        <v>23</v>
      </c>
      <c r="B35" s="38" t="s">
        <v>49</v>
      </c>
      <c r="C35" s="38"/>
      <c r="D35" s="18" t="s">
        <v>3</v>
      </c>
      <c r="E35" s="18">
        <v>20</v>
      </c>
      <c r="F35" s="72"/>
      <c r="G35" s="9">
        <f t="shared" si="0"/>
        <v>0</v>
      </c>
      <c r="H35" s="7"/>
      <c r="I35" s="82">
        <f t="shared" si="2"/>
        <v>0</v>
      </c>
      <c r="J35" s="26">
        <f t="shared" si="1"/>
        <v>0</v>
      </c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</row>
    <row r="36" spans="1:26" ht="48" customHeight="1" x14ac:dyDescent="0.25">
      <c r="A36" s="6">
        <v>24</v>
      </c>
      <c r="B36" s="8" t="s">
        <v>32</v>
      </c>
      <c r="C36" s="8"/>
      <c r="D36" s="18" t="s">
        <v>3</v>
      </c>
      <c r="E36" s="18">
        <v>10</v>
      </c>
      <c r="F36" s="72"/>
      <c r="G36" s="9">
        <f t="shared" si="0"/>
        <v>0</v>
      </c>
      <c r="H36" s="7"/>
      <c r="I36" s="82">
        <f t="shared" si="2"/>
        <v>0</v>
      </c>
      <c r="J36" s="26">
        <f t="shared" si="1"/>
        <v>0</v>
      </c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</row>
    <row r="37" spans="1:26" ht="78" customHeight="1" x14ac:dyDescent="0.25">
      <c r="A37" s="6">
        <v>25</v>
      </c>
      <c r="B37" s="10" t="s">
        <v>82</v>
      </c>
      <c r="C37" s="10"/>
      <c r="D37" s="1" t="str">
        <f>'[1]Zamówienie ZDE (biurowe) '!C15</f>
        <v>op.</v>
      </c>
      <c r="E37" s="1">
        <v>50</v>
      </c>
      <c r="F37" s="72"/>
      <c r="G37" s="9">
        <f t="shared" si="0"/>
        <v>0</v>
      </c>
      <c r="H37" s="7"/>
      <c r="I37" s="82">
        <f t="shared" si="2"/>
        <v>0</v>
      </c>
      <c r="J37" s="26">
        <f t="shared" si="1"/>
        <v>0</v>
      </c>
    </row>
    <row r="38" spans="1:26" ht="51" x14ac:dyDescent="0.25">
      <c r="A38" s="6">
        <v>26</v>
      </c>
      <c r="B38" s="22" t="s">
        <v>10</v>
      </c>
      <c r="C38" s="22"/>
      <c r="D38" s="13" t="s">
        <v>3</v>
      </c>
      <c r="E38" s="13">
        <v>10</v>
      </c>
      <c r="F38" s="75"/>
      <c r="G38" s="14">
        <f t="shared" si="0"/>
        <v>0</v>
      </c>
      <c r="H38" s="7"/>
      <c r="I38" s="82">
        <f t="shared" si="2"/>
        <v>0</v>
      </c>
      <c r="J38" s="26">
        <f t="shared" si="1"/>
        <v>0</v>
      </c>
    </row>
    <row r="39" spans="1:26" ht="35.25" customHeight="1" x14ac:dyDescent="0.25">
      <c r="A39" s="6">
        <v>27</v>
      </c>
      <c r="B39" s="22" t="s">
        <v>11</v>
      </c>
      <c r="C39" s="22"/>
      <c r="D39" s="12" t="s">
        <v>3</v>
      </c>
      <c r="E39" s="13">
        <v>10</v>
      </c>
      <c r="F39" s="75"/>
      <c r="G39" s="14">
        <f t="shared" si="0"/>
        <v>0</v>
      </c>
      <c r="H39" s="7"/>
      <c r="I39" s="82">
        <f t="shared" si="2"/>
        <v>0</v>
      </c>
      <c r="J39" s="26">
        <f t="shared" si="1"/>
        <v>0</v>
      </c>
    </row>
    <row r="40" spans="1:26" ht="41.25" customHeight="1" x14ac:dyDescent="0.25">
      <c r="A40" s="6">
        <v>28</v>
      </c>
      <c r="B40" s="22" t="s">
        <v>33</v>
      </c>
      <c r="C40" s="22"/>
      <c r="D40" s="12" t="s">
        <v>38</v>
      </c>
      <c r="E40" s="13">
        <v>10</v>
      </c>
      <c r="F40" s="75"/>
      <c r="G40" s="14">
        <f t="shared" si="0"/>
        <v>0</v>
      </c>
      <c r="H40" s="7"/>
      <c r="I40" s="82">
        <f t="shared" si="2"/>
        <v>0</v>
      </c>
      <c r="J40" s="26">
        <f t="shared" si="1"/>
        <v>0</v>
      </c>
    </row>
    <row r="41" spans="1:26" ht="31.5" customHeight="1" x14ac:dyDescent="0.25">
      <c r="A41" s="6">
        <v>29</v>
      </c>
      <c r="B41" s="8" t="s">
        <v>50</v>
      </c>
      <c r="C41" s="8"/>
      <c r="D41" s="1" t="s">
        <v>3</v>
      </c>
      <c r="E41" s="1">
        <v>40</v>
      </c>
      <c r="F41" s="72"/>
      <c r="G41" s="9">
        <f t="shared" ref="G41:G62" si="3">E41*F41</f>
        <v>0</v>
      </c>
      <c r="H41" s="7"/>
      <c r="I41" s="82">
        <f t="shared" si="2"/>
        <v>0</v>
      </c>
      <c r="J41" s="26">
        <f t="shared" si="1"/>
        <v>0</v>
      </c>
    </row>
    <row r="42" spans="1:26" ht="71.25" customHeight="1" x14ac:dyDescent="0.25">
      <c r="A42" s="6">
        <v>30</v>
      </c>
      <c r="B42" s="22" t="s">
        <v>34</v>
      </c>
      <c r="C42" s="22"/>
      <c r="D42" s="13" t="s">
        <v>3</v>
      </c>
      <c r="E42" s="13">
        <v>20</v>
      </c>
      <c r="F42" s="75"/>
      <c r="G42" s="14">
        <f t="shared" si="3"/>
        <v>0</v>
      </c>
      <c r="H42" s="7"/>
      <c r="I42" s="82">
        <f t="shared" si="2"/>
        <v>0</v>
      </c>
      <c r="J42" s="26">
        <f t="shared" si="1"/>
        <v>0</v>
      </c>
    </row>
    <row r="43" spans="1:26" ht="54.75" customHeight="1" x14ac:dyDescent="0.25">
      <c r="A43" s="6">
        <v>31</v>
      </c>
      <c r="B43" s="8" t="s">
        <v>40</v>
      </c>
      <c r="C43" s="8"/>
      <c r="D43" s="1" t="s">
        <v>4</v>
      </c>
      <c r="E43" s="1">
        <v>20</v>
      </c>
      <c r="F43" s="72"/>
      <c r="G43" s="9">
        <f t="shared" si="3"/>
        <v>0</v>
      </c>
      <c r="H43" s="7"/>
      <c r="I43" s="82">
        <f t="shared" si="2"/>
        <v>0</v>
      </c>
      <c r="J43" s="26">
        <f t="shared" si="1"/>
        <v>0</v>
      </c>
    </row>
    <row r="44" spans="1:26" ht="196.5" customHeight="1" x14ac:dyDescent="0.25">
      <c r="A44" s="6">
        <v>32</v>
      </c>
      <c r="B44" s="22" t="s">
        <v>25</v>
      </c>
      <c r="C44" s="22"/>
      <c r="D44" s="12" t="s">
        <v>3</v>
      </c>
      <c r="E44" s="13">
        <v>10</v>
      </c>
      <c r="F44" s="75"/>
      <c r="G44" s="14">
        <f t="shared" si="3"/>
        <v>0</v>
      </c>
      <c r="H44" s="7"/>
      <c r="I44" s="82">
        <f t="shared" si="2"/>
        <v>0</v>
      </c>
      <c r="J44" s="26">
        <f t="shared" si="1"/>
        <v>0</v>
      </c>
    </row>
    <row r="45" spans="1:26" ht="54" customHeight="1" x14ac:dyDescent="0.25">
      <c r="A45" s="6">
        <v>33</v>
      </c>
      <c r="B45" s="22" t="s">
        <v>12</v>
      </c>
      <c r="C45" s="22"/>
      <c r="D45" s="12" t="s">
        <v>3</v>
      </c>
      <c r="E45" s="13">
        <v>10</v>
      </c>
      <c r="F45" s="75"/>
      <c r="G45" s="14">
        <f t="shared" si="3"/>
        <v>0</v>
      </c>
      <c r="H45" s="7"/>
      <c r="I45" s="82">
        <f t="shared" si="2"/>
        <v>0</v>
      </c>
      <c r="J45" s="26">
        <f t="shared" si="1"/>
        <v>0</v>
      </c>
    </row>
    <row r="46" spans="1:26" ht="75" customHeight="1" x14ac:dyDescent="0.25">
      <c r="A46" s="6">
        <v>34</v>
      </c>
      <c r="B46" s="10" t="s">
        <v>43</v>
      </c>
      <c r="C46" s="10"/>
      <c r="D46" s="18" t="s">
        <v>4</v>
      </c>
      <c r="E46" s="18">
        <v>40</v>
      </c>
      <c r="F46" s="72"/>
      <c r="G46" s="9">
        <f t="shared" si="3"/>
        <v>0</v>
      </c>
      <c r="H46" s="7"/>
      <c r="I46" s="82">
        <f t="shared" si="2"/>
        <v>0</v>
      </c>
      <c r="J46" s="26">
        <f t="shared" si="1"/>
        <v>0</v>
      </c>
    </row>
    <row r="47" spans="1:26" ht="75.75" customHeight="1" x14ac:dyDescent="0.25">
      <c r="A47" s="6">
        <v>35</v>
      </c>
      <c r="B47" s="10" t="s">
        <v>41</v>
      </c>
      <c r="C47" s="10"/>
      <c r="D47" s="18" t="s">
        <v>4</v>
      </c>
      <c r="E47" s="18">
        <v>40</v>
      </c>
      <c r="F47" s="72"/>
      <c r="G47" s="9">
        <f t="shared" si="3"/>
        <v>0</v>
      </c>
      <c r="H47" s="7"/>
      <c r="I47" s="82">
        <f t="shared" si="2"/>
        <v>0</v>
      </c>
      <c r="J47" s="26">
        <f t="shared" si="1"/>
        <v>0</v>
      </c>
    </row>
    <row r="48" spans="1:26" ht="102" customHeight="1" x14ac:dyDescent="0.25">
      <c r="A48" s="6">
        <v>36</v>
      </c>
      <c r="B48" s="37" t="s">
        <v>36</v>
      </c>
      <c r="C48" s="37"/>
      <c r="D48" s="1" t="s">
        <v>3</v>
      </c>
      <c r="E48" s="18">
        <v>150</v>
      </c>
      <c r="F48" s="72"/>
      <c r="G48" s="9">
        <f>E48*F48</f>
        <v>0</v>
      </c>
      <c r="H48" s="7"/>
      <c r="I48" s="82">
        <f t="shared" si="2"/>
        <v>0</v>
      </c>
      <c r="J48" s="26">
        <f t="shared" si="1"/>
        <v>0</v>
      </c>
    </row>
    <row r="49" spans="1:14" ht="121.5" customHeight="1" x14ac:dyDescent="0.25">
      <c r="A49" s="6">
        <v>37</v>
      </c>
      <c r="B49" s="37" t="s">
        <v>35</v>
      </c>
      <c r="C49" s="37"/>
      <c r="D49" s="1" t="s">
        <v>3</v>
      </c>
      <c r="E49" s="1">
        <v>250</v>
      </c>
      <c r="F49" s="74"/>
      <c r="G49" s="9">
        <f t="shared" si="3"/>
        <v>0</v>
      </c>
      <c r="H49" s="7"/>
      <c r="I49" s="82">
        <f t="shared" si="2"/>
        <v>0</v>
      </c>
      <c r="J49" s="26">
        <f t="shared" si="1"/>
        <v>0</v>
      </c>
    </row>
    <row r="50" spans="1:14" ht="69" customHeight="1" x14ac:dyDescent="0.25">
      <c r="A50" s="6">
        <v>38</v>
      </c>
      <c r="B50" s="8" t="s">
        <v>37</v>
      </c>
      <c r="C50" s="8"/>
      <c r="D50" s="1" t="s">
        <v>4</v>
      </c>
      <c r="E50" s="1">
        <v>100</v>
      </c>
      <c r="F50" s="72"/>
      <c r="G50" s="9">
        <f t="shared" si="3"/>
        <v>0</v>
      </c>
      <c r="H50" s="7"/>
      <c r="I50" s="82">
        <f t="shared" si="2"/>
        <v>0</v>
      </c>
      <c r="J50" s="26">
        <f t="shared" si="1"/>
        <v>0</v>
      </c>
    </row>
    <row r="51" spans="1:14" ht="25.5" x14ac:dyDescent="0.25">
      <c r="A51" s="6">
        <v>39</v>
      </c>
      <c r="B51" s="23" t="s">
        <v>13</v>
      </c>
      <c r="C51" s="23"/>
      <c r="D51" s="20" t="s">
        <v>3</v>
      </c>
      <c r="E51" s="1">
        <v>45</v>
      </c>
      <c r="F51" s="72"/>
      <c r="G51" s="9">
        <f t="shared" si="3"/>
        <v>0</v>
      </c>
      <c r="H51" s="7"/>
      <c r="I51" s="82">
        <f t="shared" si="2"/>
        <v>0</v>
      </c>
      <c r="J51" s="26">
        <f t="shared" si="1"/>
        <v>0</v>
      </c>
    </row>
    <row r="52" spans="1:14" ht="25.5" x14ac:dyDescent="0.25">
      <c r="A52" s="6">
        <v>40</v>
      </c>
      <c r="B52" s="17" t="s">
        <v>14</v>
      </c>
      <c r="C52" s="17"/>
      <c r="D52" s="20" t="s">
        <v>3</v>
      </c>
      <c r="E52" s="1">
        <v>10</v>
      </c>
      <c r="F52" s="74"/>
      <c r="G52" s="9">
        <f t="shared" si="3"/>
        <v>0</v>
      </c>
      <c r="H52" s="7"/>
      <c r="I52" s="82">
        <f t="shared" si="2"/>
        <v>0</v>
      </c>
      <c r="J52" s="26">
        <f t="shared" si="1"/>
        <v>0</v>
      </c>
    </row>
    <row r="53" spans="1:14" ht="50.25" customHeight="1" x14ac:dyDescent="0.25">
      <c r="A53" s="6">
        <v>41</v>
      </c>
      <c r="B53" s="10" t="s">
        <v>51</v>
      </c>
      <c r="C53" s="10"/>
      <c r="D53" s="20" t="s">
        <v>3</v>
      </c>
      <c r="E53" s="20">
        <v>20</v>
      </c>
      <c r="F53" s="76"/>
      <c r="G53" s="21">
        <f>E53*F53</f>
        <v>0</v>
      </c>
      <c r="H53" s="7"/>
      <c r="I53" s="82">
        <f t="shared" si="2"/>
        <v>0</v>
      </c>
      <c r="J53" s="26">
        <f>G53*H53+G53</f>
        <v>0</v>
      </c>
    </row>
    <row r="54" spans="1:14" ht="38.25" x14ac:dyDescent="0.25">
      <c r="A54" s="6">
        <v>42</v>
      </c>
      <c r="B54" s="24" t="s">
        <v>42</v>
      </c>
      <c r="C54" s="24"/>
      <c r="D54" s="12" t="s">
        <v>3</v>
      </c>
      <c r="E54" s="13">
        <v>40</v>
      </c>
      <c r="F54" s="75"/>
      <c r="G54" s="14">
        <f t="shared" si="3"/>
        <v>0</v>
      </c>
      <c r="H54" s="7"/>
      <c r="I54" s="82">
        <f t="shared" si="2"/>
        <v>0</v>
      </c>
      <c r="J54" s="26">
        <f>G54*H54+G54</f>
        <v>0</v>
      </c>
    </row>
    <row r="55" spans="1:14" ht="109.5" customHeight="1" x14ac:dyDescent="0.25">
      <c r="A55" s="6">
        <v>43</v>
      </c>
      <c r="B55" s="8" t="s">
        <v>79</v>
      </c>
      <c r="C55" s="8"/>
      <c r="D55" s="1" t="s">
        <v>3</v>
      </c>
      <c r="E55" s="1">
        <v>10</v>
      </c>
      <c r="F55" s="74"/>
      <c r="G55" s="34">
        <f t="shared" si="3"/>
        <v>0</v>
      </c>
      <c r="H55" s="35"/>
      <c r="I55" s="82">
        <f t="shared" si="2"/>
        <v>0</v>
      </c>
      <c r="J55" s="36">
        <f t="shared" si="1"/>
        <v>0</v>
      </c>
    </row>
    <row r="56" spans="1:14" ht="32.25" customHeight="1" x14ac:dyDescent="0.25">
      <c r="A56" s="6">
        <v>44</v>
      </c>
      <c r="B56" s="17" t="s">
        <v>80</v>
      </c>
      <c r="C56" s="17"/>
      <c r="D56" s="1" t="s">
        <v>3</v>
      </c>
      <c r="E56" s="1">
        <v>10</v>
      </c>
      <c r="F56" s="72"/>
      <c r="G56" s="9">
        <f t="shared" si="3"/>
        <v>0</v>
      </c>
      <c r="H56" s="7"/>
      <c r="I56" s="82">
        <f t="shared" si="2"/>
        <v>0</v>
      </c>
      <c r="J56" s="26">
        <f t="shared" si="1"/>
        <v>0</v>
      </c>
    </row>
    <row r="57" spans="1:14" ht="33.75" customHeight="1" x14ac:dyDescent="0.25">
      <c r="A57" s="6">
        <v>45</v>
      </c>
      <c r="B57" s="11" t="s">
        <v>15</v>
      </c>
      <c r="C57" s="11"/>
      <c r="D57" s="12" t="s">
        <v>3</v>
      </c>
      <c r="E57" s="12">
        <v>10</v>
      </c>
      <c r="F57" s="72"/>
      <c r="G57" s="9">
        <f t="shared" si="3"/>
        <v>0</v>
      </c>
      <c r="H57" s="7"/>
      <c r="I57" s="82">
        <f t="shared" si="2"/>
        <v>0</v>
      </c>
      <c r="J57" s="26">
        <f t="shared" si="1"/>
        <v>0</v>
      </c>
    </row>
    <row r="58" spans="1:14" ht="90.75" customHeight="1" x14ac:dyDescent="0.25">
      <c r="A58" s="6">
        <v>46</v>
      </c>
      <c r="B58" s="19" t="s">
        <v>83</v>
      </c>
      <c r="C58" s="19"/>
      <c r="D58" s="20" t="s">
        <v>3</v>
      </c>
      <c r="E58" s="20">
        <v>20</v>
      </c>
      <c r="F58" s="72"/>
      <c r="G58" s="9">
        <f t="shared" si="3"/>
        <v>0</v>
      </c>
      <c r="H58" s="7"/>
      <c r="I58" s="82">
        <f t="shared" si="2"/>
        <v>0</v>
      </c>
      <c r="J58" s="26">
        <f t="shared" si="1"/>
        <v>0</v>
      </c>
    </row>
    <row r="59" spans="1:14" ht="67.5" customHeight="1" x14ac:dyDescent="0.25">
      <c r="A59" s="6">
        <v>47</v>
      </c>
      <c r="B59" s="11" t="s">
        <v>52</v>
      </c>
      <c r="C59" s="11"/>
      <c r="D59" s="12" t="s">
        <v>3</v>
      </c>
      <c r="E59" s="12">
        <v>10</v>
      </c>
      <c r="F59" s="72"/>
      <c r="G59" s="9">
        <f t="shared" si="3"/>
        <v>0</v>
      </c>
      <c r="H59" s="7"/>
      <c r="I59" s="82">
        <f t="shared" si="2"/>
        <v>0</v>
      </c>
      <c r="J59" s="26">
        <f t="shared" si="1"/>
        <v>0</v>
      </c>
    </row>
    <row r="60" spans="1:14" ht="27.75" customHeight="1" x14ac:dyDescent="0.25">
      <c r="A60" s="6">
        <v>48</v>
      </c>
      <c r="B60" s="10" t="s">
        <v>24</v>
      </c>
      <c r="C60" s="10"/>
      <c r="D60" s="20" t="s">
        <v>4</v>
      </c>
      <c r="E60" s="20">
        <v>60</v>
      </c>
      <c r="F60" s="72"/>
      <c r="G60" s="9">
        <f t="shared" si="3"/>
        <v>0</v>
      </c>
      <c r="H60" s="7"/>
      <c r="I60" s="82">
        <f t="shared" si="2"/>
        <v>0</v>
      </c>
      <c r="J60" s="26">
        <f t="shared" si="1"/>
        <v>0</v>
      </c>
    </row>
    <row r="61" spans="1:14" ht="115.5" customHeight="1" x14ac:dyDescent="0.25">
      <c r="A61" s="6">
        <v>49</v>
      </c>
      <c r="B61" s="10" t="s">
        <v>27</v>
      </c>
      <c r="C61" s="10"/>
      <c r="D61" s="20" t="s">
        <v>4</v>
      </c>
      <c r="E61" s="20">
        <v>25</v>
      </c>
      <c r="F61" s="72"/>
      <c r="G61" s="9">
        <f t="shared" si="3"/>
        <v>0</v>
      </c>
      <c r="H61" s="7"/>
      <c r="I61" s="82">
        <f t="shared" si="2"/>
        <v>0</v>
      </c>
      <c r="J61" s="26">
        <f t="shared" si="1"/>
        <v>0</v>
      </c>
    </row>
    <row r="62" spans="1:14" ht="117.75" customHeight="1" x14ac:dyDescent="0.25">
      <c r="A62" s="6">
        <v>50</v>
      </c>
      <c r="B62" s="10" t="s">
        <v>26</v>
      </c>
      <c r="C62" s="10"/>
      <c r="D62" s="20" t="s">
        <v>3</v>
      </c>
      <c r="E62" s="20">
        <v>7</v>
      </c>
      <c r="F62" s="72"/>
      <c r="G62" s="9">
        <f t="shared" si="3"/>
        <v>0</v>
      </c>
      <c r="H62" s="7"/>
      <c r="I62" s="82">
        <f t="shared" si="2"/>
        <v>0</v>
      </c>
      <c r="J62" s="26">
        <f t="shared" si="1"/>
        <v>0</v>
      </c>
    </row>
    <row r="63" spans="1:14" ht="162" customHeight="1" x14ac:dyDescent="0.25">
      <c r="A63" s="6">
        <v>51</v>
      </c>
      <c r="B63" s="23" t="s">
        <v>72</v>
      </c>
      <c r="C63" s="23"/>
      <c r="D63" s="1" t="s">
        <v>39</v>
      </c>
      <c r="E63" s="1">
        <v>900</v>
      </c>
      <c r="F63" s="74"/>
      <c r="G63" s="9">
        <f>E63*F63</f>
        <v>0</v>
      </c>
      <c r="H63" s="7"/>
      <c r="I63" s="82">
        <f t="shared" si="2"/>
        <v>0</v>
      </c>
      <c r="J63" s="26">
        <f>G63*H63+G63</f>
        <v>0</v>
      </c>
    </row>
    <row r="64" spans="1:14" ht="18" customHeight="1" x14ac:dyDescent="0.25">
      <c r="A64" s="93" t="s">
        <v>16</v>
      </c>
      <c r="B64" s="93"/>
      <c r="C64" s="93"/>
      <c r="D64" s="93"/>
      <c r="E64" s="93"/>
      <c r="F64" s="93"/>
      <c r="G64" s="84">
        <f>SUM(G13:G63)</f>
        <v>0</v>
      </c>
      <c r="H64" s="40">
        <v>0.23</v>
      </c>
      <c r="I64" s="83">
        <f t="shared" si="2"/>
        <v>0</v>
      </c>
      <c r="J64" s="84">
        <f>G64+I64</f>
        <v>0</v>
      </c>
      <c r="K64" s="56"/>
      <c r="L64" s="56"/>
      <c r="N64" s="57"/>
    </row>
    <row r="65" spans="1:14" ht="18" customHeight="1" x14ac:dyDescent="0.25">
      <c r="A65" s="85"/>
      <c r="B65" s="85"/>
      <c r="C65" s="85"/>
      <c r="D65" s="85"/>
      <c r="E65" s="85"/>
      <c r="F65" s="85"/>
      <c r="G65" s="86"/>
      <c r="H65" s="87"/>
      <c r="I65" s="88"/>
      <c r="J65" s="86"/>
      <c r="K65" s="56"/>
      <c r="L65" s="56"/>
      <c r="N65" s="57"/>
    </row>
    <row r="67" spans="1:14" x14ac:dyDescent="0.25">
      <c r="B67" s="96" t="s">
        <v>17</v>
      </c>
      <c r="C67" s="96"/>
      <c r="D67" s="96"/>
      <c r="E67" s="96"/>
      <c r="F67" s="77" t="s">
        <v>74</v>
      </c>
      <c r="H67" s="68"/>
      <c r="I67" s="77"/>
      <c r="J67" s="58"/>
    </row>
    <row r="68" spans="1:14" ht="14.45" customHeight="1" x14ac:dyDescent="0.25">
      <c r="B68" s="89" t="s">
        <v>18</v>
      </c>
      <c r="C68" s="89"/>
      <c r="D68" s="89"/>
      <c r="E68" s="89"/>
      <c r="F68" s="90" t="s">
        <v>55</v>
      </c>
      <c r="G68" s="91"/>
      <c r="H68" s="91"/>
      <c r="I68" s="91"/>
      <c r="J68" s="91"/>
    </row>
    <row r="69" spans="1:14" x14ac:dyDescent="0.25">
      <c r="B69" s="59"/>
      <c r="C69" s="59"/>
      <c r="D69" s="59"/>
      <c r="E69" s="59"/>
      <c r="F69" s="91"/>
      <c r="G69" s="91"/>
      <c r="H69" s="91"/>
      <c r="I69" s="91"/>
      <c r="J69" s="91"/>
    </row>
    <row r="70" spans="1:14" x14ac:dyDescent="0.25">
      <c r="F70" s="91"/>
      <c r="G70" s="91"/>
      <c r="H70" s="91"/>
      <c r="I70" s="91"/>
      <c r="J70" s="91"/>
    </row>
  </sheetData>
  <mergeCells count="7">
    <mergeCell ref="B68:E68"/>
    <mergeCell ref="F68:J70"/>
    <mergeCell ref="G6:J6"/>
    <mergeCell ref="A64:F64"/>
    <mergeCell ref="H9:J9"/>
    <mergeCell ref="A10:J10"/>
    <mergeCell ref="B67:E67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9" fitToWidth="3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Puchalska</dc:creator>
  <cp:lastModifiedBy>Rdest Agnieszka</cp:lastModifiedBy>
  <cp:lastPrinted>2021-03-19T09:52:03Z</cp:lastPrinted>
  <dcterms:created xsi:type="dcterms:W3CDTF">2019-01-11T13:53:14Z</dcterms:created>
  <dcterms:modified xsi:type="dcterms:W3CDTF">2021-04-08T06:14:12Z</dcterms:modified>
</cp:coreProperties>
</file>