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6"/>
  <workbookPr filterPrivacy="1"/>
  <xr:revisionPtr revIDLastSave="0" documentId="13_ncr:11_{AA60901E-1C02-4140-AED3-AC0319992F9E}" xr6:coauthVersionLast="36" xr6:coauthVersionMax="36" xr10:uidLastSave="{00000000-0000-0000-0000-000000000000}"/>
  <bookViews>
    <workbookView xWindow="0" yWindow="0" windowWidth="21570" windowHeight="6480" xr2:uid="{00000000-000D-0000-FFFF-FFFF00000000}"/>
  </bookViews>
  <sheets>
    <sheet name="PAKIET 1" sheetId="1" r:id="rId1"/>
    <sheet name="PAKIET 2" sheetId="2" r:id="rId2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2" l="1"/>
  <c r="I7" i="2" s="1"/>
  <c r="G6" i="2"/>
  <c r="I6" i="2" s="1"/>
  <c r="I8" i="2" l="1"/>
  <c r="G8" i="2"/>
  <c r="G23" i="1" l="1"/>
  <c r="I23" i="1" s="1"/>
  <c r="G22" i="1"/>
  <c r="I22" i="1" s="1"/>
  <c r="G21" i="1"/>
  <c r="I21" i="1" s="1"/>
  <c r="G40" i="1"/>
  <c r="I40" i="1" s="1"/>
  <c r="G39" i="1"/>
  <c r="I39" i="1" s="1"/>
  <c r="G38" i="1"/>
  <c r="I38" i="1" s="1"/>
  <c r="G37" i="1"/>
  <c r="I37" i="1" s="1"/>
  <c r="G36" i="1"/>
  <c r="I36" i="1" s="1"/>
  <c r="G35" i="1"/>
  <c r="I35" i="1" s="1"/>
  <c r="G34" i="1"/>
  <c r="I34" i="1" s="1"/>
  <c r="G33" i="1"/>
  <c r="I33" i="1" s="1"/>
  <c r="G32" i="1"/>
  <c r="I32" i="1" s="1"/>
  <c r="G31" i="1"/>
  <c r="I31" i="1" s="1"/>
  <c r="G30" i="1"/>
  <c r="I30" i="1" s="1"/>
  <c r="G29" i="1"/>
  <c r="I29" i="1" s="1"/>
  <c r="G28" i="1"/>
  <c r="I28" i="1" s="1"/>
  <c r="G27" i="1"/>
  <c r="I27" i="1" s="1"/>
  <c r="G26" i="1"/>
  <c r="I26" i="1" s="1"/>
  <c r="G25" i="1"/>
  <c r="I25" i="1" s="1"/>
  <c r="G24" i="1"/>
  <c r="I24" i="1" s="1"/>
  <c r="G20" i="1"/>
  <c r="I20" i="1" s="1"/>
  <c r="G19" i="1"/>
  <c r="I19" i="1" s="1"/>
  <c r="G18" i="1"/>
  <c r="I18" i="1" s="1"/>
  <c r="G17" i="1"/>
  <c r="I17" i="1" s="1"/>
  <c r="G16" i="1"/>
  <c r="I16" i="1" s="1"/>
  <c r="G15" i="1"/>
  <c r="I15" i="1" s="1"/>
  <c r="G14" i="1"/>
  <c r="I14" i="1" s="1"/>
  <c r="G13" i="1"/>
  <c r="I13" i="1" s="1"/>
  <c r="G12" i="1"/>
  <c r="I12" i="1" s="1"/>
  <c r="G11" i="1"/>
  <c r="I11" i="1" s="1"/>
  <c r="G10" i="1"/>
  <c r="I10" i="1" s="1"/>
  <c r="G9" i="1"/>
  <c r="I9" i="1" s="1"/>
  <c r="G8" i="1"/>
  <c r="I8" i="1" s="1"/>
  <c r="G7" i="1"/>
  <c r="I7" i="1" s="1"/>
  <c r="G6" i="1"/>
  <c r="I6" i="1" s="1"/>
  <c r="G5" i="1"/>
  <c r="I5" i="1" s="1"/>
  <c r="G4" i="1"/>
  <c r="I4" i="1" s="1"/>
  <c r="G41" i="1" l="1"/>
  <c r="I41" i="1" s="1"/>
</calcChain>
</file>

<file path=xl/sharedStrings.xml><?xml version="1.0" encoding="utf-8"?>
<sst xmlns="http://schemas.openxmlformats.org/spreadsheetml/2006/main" count="111" uniqueCount="69">
  <si>
    <t>Cena jednostkowa netto PLN</t>
  </si>
  <si>
    <t>j.m.</t>
  </si>
  <si>
    <t>ilość</t>
  </si>
  <si>
    <t>Wartośc netto PLN</t>
  </si>
  <si>
    <t>VAT w PLN</t>
  </si>
  <si>
    <t>Wartośc brutto</t>
  </si>
  <si>
    <t>proponowany kod</t>
  </si>
  <si>
    <t>Asortyment</t>
  </si>
  <si>
    <t>Producent</t>
  </si>
  <si>
    <t>Wkładka polietylenowa rotacyjna wzmocniona metalowym rdzeniem, z możliwością związania protezy do systemu zawiasowego poprzez użycie metalowego pinu, w 3 rozmiarach i grubościach 12, 14, 16, 18, 21, 23, 26, 28 i 31mm dla każdego rozmiaru.</t>
  </si>
  <si>
    <t>szt.</t>
  </si>
  <si>
    <t>Adapter 5˚ i 7˚ koślawości umożliwiający zastosowanie kołnierzy przynasadowych i trzpieni jednocześnie.</t>
  </si>
  <si>
    <t>Augmenty udowe dystalne w grubościach 4, 8, 12 i 16mm oraz tylne w grubościach 4 i 8mm.</t>
  </si>
  <si>
    <t>Element udowy cementowany, półzwiązany, anatomiczny (prawy, lewy) wykonany ze stopu CoCr. Kompatybilny z wkładkami zatrzaskowymi i rotacyjnymi. Rozmiary 2; 2,5; 3; 4; 5; dla każdej ze stron.</t>
  </si>
  <si>
    <t>Augment piszczelowy w grubościach 5, 10 i 15mm.</t>
  </si>
  <si>
    <t>Rewizyjny element piszczelowy stawu kolanowego w opcji rotacyjnej, cementowany, wykonany z  CoCr z wysoce polerowaną powierzchnią artykulacyjną. Z możliwością zamontowania kołnierzy przynasadowych, augmentów i trzpieni bezcementowych lub cementowanych. Kompatybilny z wkładkami rotacyjnymi oraz elementem udowym CR/CS, PS, półzwiązanym, zawiasowym, poresekcyjnym. Rozmiary 1,5; 2; 2,5; 3; 4; 5; 6.</t>
  </si>
  <si>
    <t>Element piszczelowy rewizyjny stawu kolanowego w opcji rotacyjnej, cementowany, wykonany z  CoCr z wysoce polerowaną powierzchnią artykulacyjną. Z możliwością zamontowania kołnierzy przynasadowych, augmentów (z wyjątkiem rozmiaru 2/0) i trzpieni bezcementowych lub cementowanych. Kompatybilny z wkładkami rotacyjnymi oraz elementem udowym CR/CS, PS, półzwiązanym, zawiasowym, poresekcyjnym. Rozmiary (góra/dół): 2/0;  3/1; 4/2; o grubościach 15 i 25mm.</t>
  </si>
  <si>
    <t xml:space="preserve">Kołnierz piszczelowy bezcementowy z napyleniem porowatym tytanem w części proksymalnej, uzupełniający ubytki kostne wewnątrz przynasady, zapewniający stabilność rotacyjną i progresywnie przenoszący obciążenia poprzez schodkową budowę.  Rozmiary 29,37, 45, 53, 61mm. </t>
  </si>
  <si>
    <t>Kołnierz udowy bezcementowy uzupełniający ubytki kostne wewnątrz przynasady, zapewniający stabilność rotacyjną i progresywnie przenoszący obciążenia poprzez schodkową budowę. Rozmiary 20, 31, 34, 40, 46mm. W opcji z napyleniem porowatym tytanem w części dystalnej lub w całości.</t>
  </si>
  <si>
    <t>Śruba mocująca adapter udowy neutralna lub offset +/- 2mm.</t>
  </si>
  <si>
    <t>Trzpień bezcementowy, antyrotacyjny, uniwersalny dla elementu udowego i piszczelowego o długości 75, 115 i 150mm, w średnicach 10 - 24mm co 2 mm.</t>
  </si>
  <si>
    <t>Trzpień cementowany, uniwersalny dla elementu udowego i piszczelowego. Rozmiary 30 i 60mm. </t>
  </si>
  <si>
    <t>Wkładka zatrzaskowa, półzwiązana, wykonana z polietylenu o wysokiej masie cząsteczkowej, dodatkowo wzmocniona prętem, mocowana zatrzaskowo na obwodzie elementu piszczelowego. Rozmiary 2; 2,5; 3; 4; 5 w wysokościach 10, 12.5, 15, 17,5, 20, 22,5, 25, 30mm.</t>
  </si>
  <si>
    <t>Wkładka rotacyjna, półzwiązana, wykonana z polietylenu o wysokiej masie cząsteczkowej, dodatkowo wzmocniona prętem, Rozmiary 2; 2,5; 3; 4; 5; w wysokościach 10, 12.5, 15, 17,5, 20, 22,5, 25, 30mm.</t>
  </si>
  <si>
    <t>Augment udowy o grubości 5 i 10 mm do zawiasowego elementu udowego. Mocowany cementem kostnym.</t>
  </si>
  <si>
    <t>Element udowy anatomiczny (prawy i lewy), wykonany ze stopu CoCr, z możliwością zamocowania bezcementowych kołnierzy udowych uzupełniających ubytki kostne wewnątrz przynasady, zapewniających stabilność rotacyjną i progresywnie przenoszących obciążenia poprzez schodkową budowę, z możliwością mocowania trzpieni przedłużających. Dostępny w 3 rozmiarach dla każdej ze stron.</t>
  </si>
  <si>
    <t>Element rewizyjny udowy endoprotezy stawu kolanowego, cementowany, anatomiczny (prawy i lewy) o proporcjonalnym i stopniowo zmniejszającym się promieniu. Grubość w częśći tylnej - 9 mm. Zmienna szerokość boksu (14,1 - 20,2 mm) względem rozmiaru. Posiada konus o stałym kącie 5° koślawości do zamontowania kołenierza przynasadowego, adaptera z offsetem, trzpienia przedłużającego. Wykonany ze stopu CoCr, dostępny w 10 rozmiarach dla każdej ze stron.</t>
  </si>
  <si>
    <t>Element rewizyjny piszczelowy stawu kolanowego w opcji zatrzaskowej, cementowany, wykonany z CoCr z wysoce polerowaną powierzchnią górną oraz chropowatą powierzchnią dolną (microblast) z lożami na cement o głębokości 0,75mm. 2° pochylenie konusa względem tacy. Element piszczelowy dostępny w 10 rozmiarach. Kompatybilny z wkładką pierwotną i rewizyjną.</t>
  </si>
  <si>
    <t>Element rewizyjny piszczelowy stawu kolanowego w opcji rotacyjnej, cementowany, wykonany z CoCr z wysoce polerowaną powierzchnią górną oraz chropowatą powierzchnią dolną (microblast) z lożami na cement o głębokości 0,8mm. 2 stopniowe pochylenie konusa względem tacy. Element piszczelowy dostępny w 9 rozmiarach. Kompatybilny z wkładką pierwotną i rewizyjną.</t>
  </si>
  <si>
    <t>Wkładka zatrzaskowa wykonana z polietylenu z przeciwutleniaczem Pentaerythritol Tetrakis stabilizującym wolne rodniki. System zatrzaskowy minimalizujący mikroruchy wkładki oraz pozwalający na połączenie elementu udowego i piszczelowego w zakresie +/- 2 rozmiary. Rozmiar wkładki dopasowujemy do rozmiaru komponentu udowego 1:1. Spodnia część wkładki posiada 3 zakładki blokujące ją na poziomie tacy piszczelowej. Dodatkowo wzmocniona pinem tytanowym. Wkładka dostępna w wysokościach 6 - 26 mm ze skokiem co 2 mm dla rozmiarów 1-10.</t>
  </si>
  <si>
    <t>Wkładka rotacyjna wykonana z polietylenu z przeciwutleniaczem Pentaerythritol Tetrakis stabilizującym wolne rodniki. System pozwalający na połączenie elementu udowego i piszczelowego w zakresie +/- 2 rozmiary. Rozmiar wkładki dopasowujemy do rozmiaru komponentu udowego 1:1. Dodatkowo wzmocniona tytanowym pinem na całej długości konusa. Wkładka dostępna w wysokościach 6 - 26 mm ze skokiem co 2 mm dla rozmiarów 1-10.</t>
  </si>
  <si>
    <t xml:space="preserve">Augmenty udowe dystalne wykonane z CoCr, cementowane, o grubości 4mm, 8mm, 12mm, 16mm. Posiadające lożę na cement o głębokości 0,8mm.  </t>
  </si>
  <si>
    <t xml:space="preserve">Augmenty udowe tylne wykonane z CoCr, cementowane, o grubości 4mm, 8mm, 12mm. Posiadające lożę na cement o głębokości 0,8mm.  </t>
  </si>
  <si>
    <t xml:space="preserve">Augmenty piszczelowe, wykonane z CoCr, cementowane, dostępne w opcji univwersalnej dla grubości 5 mm oraz opcji LM\RL i RM\LL dla grubości 10mm, 15mm w rozmiarach 1/2, 3/4, 5/6, 7/8, 9/10 odpowiednich dla rozmiarów tacy piszczelowej. </t>
  </si>
  <si>
    <t>Trzpień cementowany, tytanowy, uniwersalny o średnicy 14mm i długości 30mm, 50mm, 80mm, 130mm oraz o średnicy 16mm i długości 80mm i 130mm.</t>
  </si>
  <si>
    <t>Trzpień bezcementowy, tytanowy, antyrotacyjny, uniwersalny do elementu piszczelowego i udowego. Dostępny o średnicy 10mm, 12mm, 14mm, 16mm, 18mm, 20mm, 22mm, 24mm i długościach 60mm, 110mm, 160mm.</t>
  </si>
  <si>
    <t>Adapter rewizyjny, offsetowy 2mm, 4mm, 6mm pozwalający na ustawienie pozycji offsetu w zakresie 360°.</t>
  </si>
  <si>
    <t xml:space="preserve">Kołnierz udowy, symetryczny w opcji cementowanej w rozmiarze 30mm, uzupełniający ubytki kostne wewnątrz przynasady, zapewniający stabilność rotacyjną i progresywnie przenoszący obciążenia poprzez schodkową budowę.  </t>
  </si>
  <si>
    <t xml:space="preserve">Kołnierz udowy, symetryczny w opcji bezcementowej z napyleniem porowatym tytanem w części dystalnej, uzupełniający ubytki kostne wewnątrz przynasady, zapewniający stabilność rotacyjną i progresywnie przenoszący obciążenia poprzez schodkową budowę.  Rozmiary 30mm, 35mm, 40mm, 50mm, 55mm. </t>
  </si>
  <si>
    <t xml:space="preserve">Kołnierz udowy, symetryczny w opcji bezcementowej z napyleniem porowatym tytanem na całej długości, uzupełniający ubytki kostne wewnątrz przynasady, zapewniający stabilność rotacyjną i progresywnie przenoszący obciążenia poprzez schodkową budowę.  Rozmiary 30mm, 35mm, 40mm, 50mm, 55mm. </t>
  </si>
  <si>
    <t xml:space="preserve">Kołnierz piszczelowy, symetryczny w opcji cementowanej w rozmiarze 29mm, uzupełniający ubytki kostne wewnątrz przynasady, zapewniający stabilność rotacyjną i progresywnie przenoszący obciążenia poprzez schodkową budowę.  </t>
  </si>
  <si>
    <t>Kołnierz piszczelowy, symetryczny w opcji bezcementowej z napyleniem porowatym tytanem w części proksymalnej, uzupełniający ubytki kostne wewnątrz przynasady, zapewniający stabilność rotacyjną i progresywnie przenoszący obciążenia poprzez schodkową budowę.  Rozmiary 29mm, 37mm, 45mm, 53mm, 61mm oraz 69mm.</t>
  </si>
  <si>
    <t>Kołnierz piszczelowy, symetryczny w opcji bezcementowej z napyleniem porowatym tytanem na całej długości, uzupełniający ubytki kostne wewnątrz przynasady, zapewniający stabilność rotacyjną i progresywnie przenoszący obciążenia poprzez schodkową budowę.  Rozmiary 29mm, 37mm, 45mm, 53mm, 61mm oraz 69mm.</t>
  </si>
  <si>
    <t>Wkładka rotacyjna wykonana z polietylenu z przeciwutleniaczem stabilizującym wolne rodniki, wzmocniona metalowym rdzeniem, z możliwością związania protezy do systemu zawiasowego poprzez użycie metalowego pinu. W 4 rozmiarach: XXS w grubościach od 12mm do 24 mm ze skokiem co 2mm oraz XS, S, M w grubościach od 12mm do 32mm ze skokiem co 2mm.</t>
  </si>
  <si>
    <t>Element udowy stawu kolanowego, bezcementowy, anatomiczny (lewy i prawy) o proporcjonalnym i stopniowo zmniejszającym się promieniu, napylony porowatym tytanem, wykonany ze stopu CoCr. W opcji CR i PS. Grubość w części tylnej dla opcji PS 9mm, a dla opcji CR 8mm. W opcji PS klatka międzykłykciowa o nachyleniu 18°. W 14 rozmiarach dla każdej ze stron w tym 10 rozmiarów standard i 4 rozmiary wąskie.</t>
  </si>
  <si>
    <t>Element piszczelowy stawu kolanowego w opcji rotacyjnej, bezcementowy, napylony porowatym tytanem, wykonany ze stopu CoCr z wysoce polerowaną powierzchnią artykulacji. W części dolnej posiada 4 pegi napylone porowatym tytanem. Kompatybilny z wkładką rotacyjną CR i PS. Dostępny w dziesięciu rozmiarach (1 - 10).</t>
  </si>
  <si>
    <t>Razem:</t>
  </si>
  <si>
    <t>PAKIET  I</t>
  </si>
  <si>
    <r>
      <t>OPIS PRZEDMIOTU ZAMÓWIENIA</t>
    </r>
    <r>
      <rPr>
        <b/>
        <sz val="10"/>
        <color indexed="8"/>
        <rFont val="Arial"/>
        <family val="2"/>
        <charset val="238"/>
      </rPr>
      <t xml:space="preserve"> - Implanty do UNI - DEPOZYT</t>
    </r>
  </si>
  <si>
    <t>1.</t>
  </si>
  <si>
    <t>2.</t>
  </si>
  <si>
    <t>3.</t>
  </si>
  <si>
    <t>4.</t>
  </si>
  <si>
    <t>5.</t>
  </si>
  <si>
    <t>6.</t>
  </si>
  <si>
    <t>7.</t>
  </si>
  <si>
    <t>Opis wyrobu</t>
  </si>
  <si>
    <r>
      <t>Cena jednostkowa netto PLN</t>
    </r>
    <r>
      <rPr>
        <b/>
        <vertAlign val="superscript"/>
        <sz val="10"/>
        <color indexed="8"/>
        <rFont val="Arial"/>
        <family val="2"/>
        <charset val="238"/>
      </rPr>
      <t>1</t>
    </r>
  </si>
  <si>
    <r>
      <t>Wartość netto PLN</t>
    </r>
    <r>
      <rPr>
        <b/>
        <vertAlign val="superscript"/>
        <sz val="10"/>
        <color indexed="8"/>
        <rFont val="Arial"/>
        <family val="2"/>
        <charset val="238"/>
      </rPr>
      <t>2</t>
    </r>
    <r>
      <rPr>
        <b/>
        <sz val="10"/>
        <color indexed="8"/>
        <rFont val="Arial"/>
        <family val="2"/>
        <charset val="238"/>
      </rPr>
      <t xml:space="preserve"> (1x3)</t>
    </r>
  </si>
  <si>
    <r>
      <t>Wartość brutto PLN (4+5)</t>
    </r>
    <r>
      <rPr>
        <b/>
        <vertAlign val="superscript"/>
        <sz val="10"/>
        <color indexed="8"/>
        <rFont val="Arial"/>
        <family val="2"/>
        <charset val="238"/>
      </rPr>
      <t>3</t>
    </r>
  </si>
  <si>
    <t xml:space="preserve">Proponowany kod </t>
  </si>
  <si>
    <t>Producent /typ</t>
  </si>
  <si>
    <t xml:space="preserve">Endoproteza jednoprzedziałowa stawu kolanowego. Endoproteza modularna, osadzana przy użyciu cementu, składająca się z trzech części: - część udowa, część piszczelowa, wkładka sta-wowa.
 Część piszczelowa  anatomiczna, lewa i prawa, wykonana ze stopu tytanu , w przynajm-niej 6 rozmiarach, z przynajmniej 3 punktami zakotwiczenia w przyciętej kości piszczelowej. Powierzchnia komponentu napylona PMMA od strony styku z kością.
 Część udowa anatomiczna  (prawa, lewa) w przynajmniej  7 rozmiarach dla każdej stro-ny, wykonana ze stopu chromo-kobaltowego. Powierzchnia komponentu napylona PMMA od strony styku z kością.
 Wkładki polietylenowe o  grubościach: 8, 9, 10, 11, 12, 14mm. mocowane  zatrzaskowo w części piszczelowej.
 Endoproteza typu high-flexion;  musi umożliwiać zgięcie stawu  minimum 155 stopni. Instrumentarium dostosowane do technik małoinwazyjnych zarówno zewnątrz jak i wewnątrz-szpikowych.  System musi umożliwiać  równoległe prowadzenie cięć końców stawowych udowego i piszczelowego.
 System musi umożliwiać  zaopatrzenie obu przedziałów stawu kolanowego, przyśrod-kowego oraz bocznego.Kapa kości ramiennej ze stopu Co-Cr-Mo z możliwością implantowania zgodnie z techniką in-lay. Dostępna w conajniej 7 różnych rozmiarach, gwarantujących zachowanie owalnego kształtu głowy kości ramiennej. </t>
  </si>
  <si>
    <t xml:space="preserve">  szt.</t>
  </si>
  <si>
    <t>RAZEM:</t>
  </si>
  <si>
    <t>PAKIET II</t>
  </si>
  <si>
    <t xml:space="preserve">Zestaw instrumentarium musi być dostarczony w specjalnych  kontenerach z filtrami umożliwiającymi ich sterylizację i przechowywanie.Zamawiający wymaga do każdej protezy napędu ortopedycznego z ostrzami jednorazowymi do piły, kompatybilnymi z instrumentarium. Oferent zobowiązuje się do przechowywania zestawu instrumentarium i kompletu implantów w formie depozytu na terenie szpitala. W ramach realizacji umowy wykonawca zobowiazuje sie do prowadzenia niezbednych szkoleń personelu lekarskiego, pielegniarskiego w ośrodkach referencyjnych w kraju i zagranicą. Wykonanca ma obowiązek opracowac i przedłożyć zamawiajacemu harmonogram szkoleń związanych z dostarczanym towarem w ramach niniejszej umowy oraz ich zakres. Zamawiający dokona wyboru uczestników swojego personelu. Wykonawca zobowiazuje sie na pokrycie kosztów dojazdu i przyjazdu uczestników szkolenia na miejsce szkolenia oraz zakwaterowania uczestników szkolenia dotyczących szkoleń przeporowadzonych poza siedzibą zamawiającego. </t>
  </si>
  <si>
    <t xml:space="preserve">Zestaw instrumentarium musi być dostarczony w specjalnych  kontenerach z filtrami umożliwiającymi ich sterylizację i przechowywanie.Zamawiający wymaga do każdej protezy napędu ortopedycznego z ostrzami jednorazowymi do piły, kompatybilnymi z instrumentarium. Oferent zobowiązuje się do przechowywania zestawu instrumentarium i kompletu implantów w formie depozytu na terenie szpitala. W ramach realizacji umowy wykonawca zobowiazuje sie do prowadzenia niezbednych szkoleń personelu lekarskiego, pielegniarskiego w ośrodkach referencyjnych w kraju i zagranicą. Wykonanca ma obowiązek opracowac i przedłożyc zamawiajacemu harmonogram szkoleń zwiżanych z dostarczanym towarem w ramach niniejzej umowy oraz ich zakres. Zamawiający dokona wyboru uczestników  swojego personelu. Wykonawca zobowiazuje sie na pokrycie kosztów dojazdu i przyjazdu uczestników szkolenia na miejsce szkolenia oraz zakwaterowania uczestników szkolenia dotyczących szkoleń przeporowadzonych poza siedzibą zamawiającego. </t>
  </si>
  <si>
    <t xml:space="preserve">piła oscylacyjna pakowana jednorazowo do napędu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</si>
</sst>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name val="Arial"/>
      <family val="2"/>
      <charset val="238"/>
    </font>
    <font>
      <sz val="10"/>
      <name val="Arial"/>
      <family val="2"/>
    </font>
    <font>
      <b/>
      <sz val="11"/>
      <color rgb="FFFF0000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indexed="8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vertAlign val="superscript"/>
      <sz val="10"/>
      <color indexed="8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00"/>
        <bgColor rgb="FF000000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5" fillId="0" borderId="0"/>
  </cellStyleXfs>
  <cellXfs count="42">
    <xf numFmtId="0" fontId="0" fillId="0" borderId="0" xfId="0"/>
    <xf numFmtId="0" fontId="2" fillId="0" borderId="1" xfId="0" applyFont="1" applyBorder="1" applyAlignment="1"/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center" wrapText="1"/>
    </xf>
    <xf numFmtId="164" fontId="4" fillId="2" borderId="1" xfId="1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2" applyNumberFormat="1" applyFont="1" applyFill="1" applyBorder="1" applyAlignment="1" applyProtection="1">
      <alignment vertical="top" wrapText="1"/>
    </xf>
    <xf numFmtId="44" fontId="4" fillId="2" borderId="1" xfId="1" applyFont="1" applyFill="1" applyBorder="1" applyAlignment="1">
      <alignment horizontal="right" vertical="center"/>
    </xf>
    <xf numFmtId="0" fontId="3" fillId="3" borderId="1" xfId="0" applyFont="1" applyFill="1" applyBorder="1" applyAlignment="1">
      <alignment horizontal="center" vertical="center" wrapText="1"/>
    </xf>
    <xf numFmtId="0" fontId="6" fillId="0" borderId="0" xfId="0" applyFont="1"/>
    <xf numFmtId="0" fontId="7" fillId="0" borderId="1" xfId="0" applyFont="1" applyBorder="1" applyAlignment="1">
      <alignment horizontal="center" vertical="center" wrapText="1"/>
    </xf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vertical="center" wrapText="1"/>
    </xf>
    <xf numFmtId="2" fontId="2" fillId="0" borderId="2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3" fillId="3" borderId="2" xfId="0" applyFont="1" applyFill="1" applyBorder="1" applyAlignment="1">
      <alignment horizontal="center" vertical="center" wrapText="1"/>
    </xf>
    <xf numFmtId="1" fontId="12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3" fillId="0" borderId="0" xfId="0" applyFont="1"/>
    <xf numFmtId="0" fontId="2" fillId="0" borderId="1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3" fillId="4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/>
    </xf>
    <xf numFmtId="0" fontId="9" fillId="0" borderId="5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vertical="center" wrapText="1"/>
    </xf>
    <xf numFmtId="0" fontId="3" fillId="4" borderId="7" xfId="0" applyFont="1" applyFill="1" applyBorder="1" applyAlignment="1">
      <alignment vertical="center" wrapText="1"/>
    </xf>
    <xf numFmtId="0" fontId="3" fillId="4" borderId="4" xfId="0" applyFont="1" applyFill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</cellXfs>
  <cellStyles count="3">
    <cellStyle name="Normal 5" xfId="2" xr:uid="{00000000-0005-0000-0000-000000000000}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2"/>
  <sheetViews>
    <sheetView tabSelected="1" view="pageBreakPreview" zoomScale="80" zoomScaleNormal="100" zoomScaleSheetLayoutView="80" workbookViewId="0">
      <selection activeCell="B4" sqref="B4"/>
    </sheetView>
  </sheetViews>
  <sheetFormatPr defaultRowHeight="15" x14ac:dyDescent="0.25"/>
  <cols>
    <col min="2" max="2" width="63.7109375" customWidth="1"/>
    <col min="3" max="3" width="21.5703125" customWidth="1"/>
    <col min="4" max="4" width="11.28515625" bestFit="1" customWidth="1"/>
  </cols>
  <sheetData>
    <row r="1" spans="1:10" x14ac:dyDescent="0.25">
      <c r="B1" s="11" t="s">
        <v>47</v>
      </c>
    </row>
    <row r="2" spans="1:10" x14ac:dyDescent="0.25">
      <c r="A2" s="30"/>
      <c r="B2" s="30"/>
      <c r="C2" s="30"/>
      <c r="D2" s="27" t="s">
        <v>0</v>
      </c>
      <c r="E2" s="30" t="s">
        <v>1</v>
      </c>
      <c r="F2" s="30" t="s">
        <v>2</v>
      </c>
      <c r="G2" s="27" t="s">
        <v>3</v>
      </c>
      <c r="H2" s="27" t="s">
        <v>4</v>
      </c>
      <c r="I2" s="27" t="s">
        <v>5</v>
      </c>
      <c r="J2" s="27" t="s">
        <v>6</v>
      </c>
    </row>
    <row r="3" spans="1:10" ht="28.5" customHeight="1" x14ac:dyDescent="0.25">
      <c r="A3" s="30"/>
      <c r="B3" s="1" t="s">
        <v>7</v>
      </c>
      <c r="C3" s="2" t="s">
        <v>8</v>
      </c>
      <c r="D3" s="27"/>
      <c r="E3" s="30"/>
      <c r="F3" s="30"/>
      <c r="G3" s="27"/>
      <c r="H3" s="27"/>
      <c r="I3" s="27"/>
      <c r="J3" s="27"/>
    </row>
    <row r="4" spans="1:10" ht="84" customHeight="1" x14ac:dyDescent="0.25">
      <c r="A4" s="3">
        <v>1</v>
      </c>
      <c r="B4" s="4" t="s">
        <v>9</v>
      </c>
      <c r="C4" s="5"/>
      <c r="D4" s="6"/>
      <c r="E4" s="3" t="s">
        <v>10</v>
      </c>
      <c r="F4" s="24">
        <v>5</v>
      </c>
      <c r="G4" s="7">
        <f t="shared" ref="G4:G40" si="0">+PRODUCT(D4*F4)</f>
        <v>0</v>
      </c>
      <c r="H4" s="7"/>
      <c r="I4" s="7">
        <f t="shared" ref="I4:I37" si="1">G4*1.08</f>
        <v>0</v>
      </c>
      <c r="J4" s="7"/>
    </row>
    <row r="5" spans="1:10" ht="25.5" x14ac:dyDescent="0.25">
      <c r="A5" s="3">
        <v>2</v>
      </c>
      <c r="B5" s="4" t="s">
        <v>11</v>
      </c>
      <c r="C5" s="5"/>
      <c r="D5" s="6"/>
      <c r="E5" s="3" t="s">
        <v>10</v>
      </c>
      <c r="F5" s="24">
        <v>5</v>
      </c>
      <c r="G5" s="7">
        <f t="shared" si="0"/>
        <v>0</v>
      </c>
      <c r="H5" s="7"/>
      <c r="I5" s="7">
        <f t="shared" si="1"/>
        <v>0</v>
      </c>
      <c r="J5" s="7"/>
    </row>
    <row r="6" spans="1:10" ht="47.25" customHeight="1" x14ac:dyDescent="0.25">
      <c r="A6" s="3">
        <v>3</v>
      </c>
      <c r="B6" s="4" t="s">
        <v>12</v>
      </c>
      <c r="C6" s="5"/>
      <c r="D6" s="6"/>
      <c r="E6" s="3" t="s">
        <v>10</v>
      </c>
      <c r="F6" s="24">
        <v>10</v>
      </c>
      <c r="G6" s="7">
        <f t="shared" si="0"/>
        <v>0</v>
      </c>
      <c r="H6" s="7"/>
      <c r="I6" s="7">
        <f t="shared" si="1"/>
        <v>0</v>
      </c>
      <c r="J6" s="7"/>
    </row>
    <row r="7" spans="1:10" ht="57.75" customHeight="1" x14ac:dyDescent="0.25">
      <c r="A7" s="3">
        <v>4</v>
      </c>
      <c r="B7" s="4" t="s">
        <v>13</v>
      </c>
      <c r="C7" s="5"/>
      <c r="D7" s="6"/>
      <c r="E7" s="3" t="s">
        <v>10</v>
      </c>
      <c r="F7" s="24">
        <v>10</v>
      </c>
      <c r="G7" s="7">
        <f t="shared" si="0"/>
        <v>0</v>
      </c>
      <c r="H7" s="7"/>
      <c r="I7" s="7">
        <f t="shared" si="1"/>
        <v>0</v>
      </c>
      <c r="J7" s="7"/>
    </row>
    <row r="8" spans="1:10" ht="39.75" customHeight="1" x14ac:dyDescent="0.25">
      <c r="A8" s="3">
        <v>5</v>
      </c>
      <c r="B8" s="4" t="s">
        <v>14</v>
      </c>
      <c r="C8" s="5"/>
      <c r="D8" s="6"/>
      <c r="E8" s="3" t="s">
        <v>10</v>
      </c>
      <c r="F8" s="24">
        <v>10</v>
      </c>
      <c r="G8" s="7">
        <f t="shared" si="0"/>
        <v>0</v>
      </c>
      <c r="H8" s="7"/>
      <c r="I8" s="7">
        <f t="shared" si="1"/>
        <v>0</v>
      </c>
      <c r="J8" s="7"/>
    </row>
    <row r="9" spans="1:10" ht="39" customHeight="1" x14ac:dyDescent="0.25">
      <c r="A9" s="3">
        <v>6</v>
      </c>
      <c r="B9" s="4" t="s">
        <v>14</v>
      </c>
      <c r="C9" s="5"/>
      <c r="D9" s="6"/>
      <c r="E9" s="3" t="s">
        <v>10</v>
      </c>
      <c r="F9" s="24">
        <v>10</v>
      </c>
      <c r="G9" s="7">
        <f t="shared" si="0"/>
        <v>0</v>
      </c>
      <c r="H9" s="7"/>
      <c r="I9" s="7">
        <f t="shared" si="1"/>
        <v>0</v>
      </c>
      <c r="J9" s="7"/>
    </row>
    <row r="10" spans="1:10" ht="113.25" customHeight="1" x14ac:dyDescent="0.25">
      <c r="A10" s="3">
        <v>7</v>
      </c>
      <c r="B10" s="4" t="s">
        <v>15</v>
      </c>
      <c r="C10" s="5"/>
      <c r="D10" s="6"/>
      <c r="E10" s="3" t="s">
        <v>10</v>
      </c>
      <c r="F10" s="24">
        <v>10</v>
      </c>
      <c r="G10" s="7">
        <f t="shared" si="0"/>
        <v>0</v>
      </c>
      <c r="H10" s="7"/>
      <c r="I10" s="7">
        <f t="shared" si="1"/>
        <v>0</v>
      </c>
      <c r="J10" s="7"/>
    </row>
    <row r="11" spans="1:10" ht="128.25" customHeight="1" x14ac:dyDescent="0.25">
      <c r="A11" s="3">
        <v>8</v>
      </c>
      <c r="B11" s="4" t="s">
        <v>16</v>
      </c>
      <c r="C11" s="5"/>
      <c r="D11" s="6"/>
      <c r="E11" s="3" t="s">
        <v>10</v>
      </c>
      <c r="F11" s="24">
        <v>10</v>
      </c>
      <c r="G11" s="7">
        <f t="shared" si="0"/>
        <v>0</v>
      </c>
      <c r="H11" s="7"/>
      <c r="I11" s="7">
        <f t="shared" si="1"/>
        <v>0</v>
      </c>
      <c r="J11" s="7"/>
    </row>
    <row r="12" spans="1:10" ht="63.75" x14ac:dyDescent="0.25">
      <c r="A12" s="3">
        <v>9</v>
      </c>
      <c r="B12" s="4" t="s">
        <v>17</v>
      </c>
      <c r="C12" s="5"/>
      <c r="D12" s="6"/>
      <c r="E12" s="3" t="s">
        <v>10</v>
      </c>
      <c r="F12" s="24">
        <v>10</v>
      </c>
      <c r="G12" s="7">
        <f t="shared" si="0"/>
        <v>0</v>
      </c>
      <c r="H12" s="7"/>
      <c r="I12" s="7">
        <f t="shared" si="1"/>
        <v>0</v>
      </c>
      <c r="J12" s="7"/>
    </row>
    <row r="13" spans="1:10" ht="92.25" customHeight="1" x14ac:dyDescent="0.25">
      <c r="A13" s="3">
        <v>10</v>
      </c>
      <c r="B13" s="4" t="s">
        <v>18</v>
      </c>
      <c r="C13" s="5"/>
      <c r="D13" s="6"/>
      <c r="E13" s="3" t="s">
        <v>10</v>
      </c>
      <c r="F13" s="24">
        <v>10</v>
      </c>
      <c r="G13" s="7">
        <f t="shared" si="0"/>
        <v>0</v>
      </c>
      <c r="H13" s="7"/>
      <c r="I13" s="7">
        <f t="shared" si="1"/>
        <v>0</v>
      </c>
      <c r="J13" s="7"/>
    </row>
    <row r="14" spans="1:10" ht="46.5" customHeight="1" x14ac:dyDescent="0.25">
      <c r="A14" s="3">
        <v>11</v>
      </c>
      <c r="B14" s="4" t="s">
        <v>19</v>
      </c>
      <c r="C14" s="5"/>
      <c r="D14" s="6"/>
      <c r="E14" s="3" t="s">
        <v>10</v>
      </c>
      <c r="F14" s="24">
        <v>5</v>
      </c>
      <c r="G14" s="7">
        <f t="shared" si="0"/>
        <v>0</v>
      </c>
      <c r="H14" s="7"/>
      <c r="I14" s="7">
        <f t="shared" si="1"/>
        <v>0</v>
      </c>
      <c r="J14" s="7"/>
    </row>
    <row r="15" spans="1:10" ht="74.25" customHeight="1" x14ac:dyDescent="0.25">
      <c r="A15" s="3">
        <v>12</v>
      </c>
      <c r="B15" s="4" t="s">
        <v>20</v>
      </c>
      <c r="C15" s="5"/>
      <c r="D15" s="6"/>
      <c r="E15" s="3" t="s">
        <v>10</v>
      </c>
      <c r="F15" s="24">
        <v>10</v>
      </c>
      <c r="G15" s="7">
        <f t="shared" si="0"/>
        <v>0</v>
      </c>
      <c r="H15" s="7"/>
      <c r="I15" s="7">
        <f t="shared" si="1"/>
        <v>0</v>
      </c>
      <c r="J15" s="7"/>
    </row>
    <row r="16" spans="1:10" ht="48.75" customHeight="1" x14ac:dyDescent="0.25">
      <c r="A16" s="3">
        <v>13</v>
      </c>
      <c r="B16" s="4" t="s">
        <v>21</v>
      </c>
      <c r="C16" s="5"/>
      <c r="D16" s="6"/>
      <c r="E16" s="3" t="s">
        <v>10</v>
      </c>
      <c r="F16" s="24">
        <v>10</v>
      </c>
      <c r="G16" s="7">
        <f t="shared" si="0"/>
        <v>0</v>
      </c>
      <c r="H16" s="7"/>
      <c r="I16" s="7">
        <f t="shared" si="1"/>
        <v>0</v>
      </c>
      <c r="J16" s="7"/>
    </row>
    <row r="17" spans="1:10" ht="85.5" customHeight="1" x14ac:dyDescent="0.25">
      <c r="A17" s="3">
        <v>14</v>
      </c>
      <c r="B17" s="4" t="s">
        <v>22</v>
      </c>
      <c r="C17" s="5"/>
      <c r="D17" s="6"/>
      <c r="E17" s="3" t="s">
        <v>10</v>
      </c>
      <c r="F17" s="24">
        <v>2</v>
      </c>
      <c r="G17" s="7">
        <f t="shared" si="0"/>
        <v>0</v>
      </c>
      <c r="H17" s="7"/>
      <c r="I17" s="7">
        <f t="shared" si="1"/>
        <v>0</v>
      </c>
      <c r="J17" s="7"/>
    </row>
    <row r="18" spans="1:10" ht="73.5" customHeight="1" x14ac:dyDescent="0.25">
      <c r="A18" s="3">
        <v>15</v>
      </c>
      <c r="B18" s="4" t="s">
        <v>23</v>
      </c>
      <c r="C18" s="5"/>
      <c r="D18" s="6"/>
      <c r="E18" s="3" t="s">
        <v>10</v>
      </c>
      <c r="F18" s="24">
        <v>10</v>
      </c>
      <c r="G18" s="7">
        <f t="shared" si="0"/>
        <v>0</v>
      </c>
      <c r="H18" s="7"/>
      <c r="I18" s="7">
        <f t="shared" si="1"/>
        <v>0</v>
      </c>
      <c r="J18" s="7"/>
    </row>
    <row r="19" spans="1:10" ht="40.5" customHeight="1" x14ac:dyDescent="0.25">
      <c r="A19" s="3">
        <v>16</v>
      </c>
      <c r="B19" s="4" t="s">
        <v>24</v>
      </c>
      <c r="C19" s="5"/>
      <c r="D19" s="6"/>
      <c r="E19" s="3" t="s">
        <v>10</v>
      </c>
      <c r="F19" s="24">
        <v>4</v>
      </c>
      <c r="G19" s="7">
        <f t="shared" si="0"/>
        <v>0</v>
      </c>
      <c r="H19" s="7"/>
      <c r="I19" s="7">
        <f t="shared" si="1"/>
        <v>0</v>
      </c>
      <c r="J19" s="7"/>
    </row>
    <row r="20" spans="1:10" ht="99" customHeight="1" x14ac:dyDescent="0.25">
      <c r="A20" s="3">
        <v>17</v>
      </c>
      <c r="B20" s="4" t="s">
        <v>25</v>
      </c>
      <c r="C20" s="5"/>
      <c r="D20" s="6"/>
      <c r="E20" s="3" t="s">
        <v>10</v>
      </c>
      <c r="F20" s="24">
        <v>4</v>
      </c>
      <c r="G20" s="7">
        <f t="shared" si="0"/>
        <v>0</v>
      </c>
      <c r="H20" s="7"/>
      <c r="I20" s="7">
        <f t="shared" si="1"/>
        <v>0</v>
      </c>
      <c r="J20" s="7"/>
    </row>
    <row r="21" spans="1:10" ht="111.75" customHeight="1" x14ac:dyDescent="0.25">
      <c r="A21" s="3">
        <v>18</v>
      </c>
      <c r="B21" s="4" t="s">
        <v>26</v>
      </c>
      <c r="C21" s="5"/>
      <c r="D21" s="6"/>
      <c r="E21" s="3" t="s">
        <v>10</v>
      </c>
      <c r="F21" s="24">
        <v>4</v>
      </c>
      <c r="G21" s="7">
        <f t="shared" si="0"/>
        <v>0</v>
      </c>
      <c r="H21" s="7"/>
      <c r="I21" s="7">
        <f t="shared" si="1"/>
        <v>0</v>
      </c>
      <c r="J21" s="7"/>
    </row>
    <row r="22" spans="1:10" ht="101.25" customHeight="1" x14ac:dyDescent="0.25">
      <c r="A22" s="3">
        <v>19</v>
      </c>
      <c r="B22" s="4" t="s">
        <v>27</v>
      </c>
      <c r="C22" s="5"/>
      <c r="D22" s="6"/>
      <c r="E22" s="3" t="s">
        <v>10</v>
      </c>
      <c r="F22" s="24">
        <v>4</v>
      </c>
      <c r="G22" s="7">
        <f t="shared" si="0"/>
        <v>0</v>
      </c>
      <c r="H22" s="7"/>
      <c r="I22" s="7">
        <f t="shared" si="1"/>
        <v>0</v>
      </c>
      <c r="J22" s="7"/>
    </row>
    <row r="23" spans="1:10" ht="94.5" customHeight="1" x14ac:dyDescent="0.25">
      <c r="A23" s="3">
        <v>20</v>
      </c>
      <c r="B23" s="4" t="s">
        <v>28</v>
      </c>
      <c r="C23" s="5"/>
      <c r="D23" s="6"/>
      <c r="E23" s="3" t="s">
        <v>10</v>
      </c>
      <c r="F23" s="24">
        <v>4</v>
      </c>
      <c r="G23" s="7">
        <f t="shared" si="0"/>
        <v>0</v>
      </c>
      <c r="H23" s="7"/>
      <c r="I23" s="7">
        <f t="shared" si="1"/>
        <v>0</v>
      </c>
      <c r="J23" s="7"/>
    </row>
    <row r="24" spans="1:10" ht="147.75" customHeight="1" x14ac:dyDescent="0.25">
      <c r="A24" s="3">
        <v>21</v>
      </c>
      <c r="B24" s="4" t="s">
        <v>29</v>
      </c>
      <c r="C24" s="5"/>
      <c r="D24" s="6"/>
      <c r="E24" s="3" t="s">
        <v>10</v>
      </c>
      <c r="F24" s="24">
        <v>4</v>
      </c>
      <c r="G24" s="7">
        <f t="shared" si="0"/>
        <v>0</v>
      </c>
      <c r="H24" s="7"/>
      <c r="I24" s="7">
        <f t="shared" si="1"/>
        <v>0</v>
      </c>
      <c r="J24" s="7"/>
    </row>
    <row r="25" spans="1:10" ht="117" customHeight="1" x14ac:dyDescent="0.25">
      <c r="A25" s="3">
        <v>22</v>
      </c>
      <c r="B25" s="4" t="s">
        <v>30</v>
      </c>
      <c r="C25" s="5"/>
      <c r="D25" s="6"/>
      <c r="E25" s="3" t="s">
        <v>10</v>
      </c>
      <c r="F25" s="24">
        <v>4</v>
      </c>
      <c r="G25" s="7">
        <f t="shared" si="0"/>
        <v>0</v>
      </c>
      <c r="H25" s="7"/>
      <c r="I25" s="7">
        <f t="shared" si="1"/>
        <v>0</v>
      </c>
      <c r="J25" s="7"/>
    </row>
    <row r="26" spans="1:10" ht="45.75" customHeight="1" x14ac:dyDescent="0.25">
      <c r="A26" s="3">
        <v>23</v>
      </c>
      <c r="B26" s="4" t="s">
        <v>31</v>
      </c>
      <c r="C26" s="5"/>
      <c r="D26" s="6"/>
      <c r="E26" s="3" t="s">
        <v>10</v>
      </c>
      <c r="F26" s="24">
        <v>4</v>
      </c>
      <c r="G26" s="7">
        <f t="shared" si="0"/>
        <v>0</v>
      </c>
      <c r="H26" s="7"/>
      <c r="I26" s="7">
        <f t="shared" si="1"/>
        <v>0</v>
      </c>
      <c r="J26" s="7"/>
    </row>
    <row r="27" spans="1:10" ht="55.5" customHeight="1" x14ac:dyDescent="0.25">
      <c r="A27" s="3">
        <v>24</v>
      </c>
      <c r="B27" s="4" t="s">
        <v>32</v>
      </c>
      <c r="C27" s="5"/>
      <c r="D27" s="6"/>
      <c r="E27" s="3" t="s">
        <v>10</v>
      </c>
      <c r="F27" s="24">
        <v>4</v>
      </c>
      <c r="G27" s="7">
        <f t="shared" si="0"/>
        <v>0</v>
      </c>
      <c r="H27" s="7"/>
      <c r="I27" s="7">
        <f t="shared" si="1"/>
        <v>0</v>
      </c>
      <c r="J27" s="7"/>
    </row>
    <row r="28" spans="1:10" ht="70.5" customHeight="1" x14ac:dyDescent="0.25">
      <c r="A28" s="3">
        <v>25</v>
      </c>
      <c r="B28" s="4" t="s">
        <v>33</v>
      </c>
      <c r="C28" s="5"/>
      <c r="D28" s="6"/>
      <c r="E28" s="3" t="s">
        <v>10</v>
      </c>
      <c r="F28" s="24">
        <v>4</v>
      </c>
      <c r="G28" s="7">
        <f t="shared" si="0"/>
        <v>0</v>
      </c>
      <c r="H28" s="7"/>
      <c r="I28" s="7">
        <f t="shared" si="1"/>
        <v>0</v>
      </c>
      <c r="J28" s="7"/>
    </row>
    <row r="29" spans="1:10" ht="48" customHeight="1" x14ac:dyDescent="0.25">
      <c r="A29" s="3">
        <v>26</v>
      </c>
      <c r="B29" s="4" t="s">
        <v>34</v>
      </c>
      <c r="C29" s="5"/>
      <c r="D29" s="6"/>
      <c r="E29" s="3" t="s">
        <v>10</v>
      </c>
      <c r="F29" s="24">
        <v>4</v>
      </c>
      <c r="G29" s="7">
        <f t="shared" si="0"/>
        <v>0</v>
      </c>
      <c r="H29" s="7"/>
      <c r="I29" s="7">
        <f t="shared" si="1"/>
        <v>0</v>
      </c>
      <c r="J29" s="7"/>
    </row>
    <row r="30" spans="1:10" ht="56.25" customHeight="1" x14ac:dyDescent="0.25">
      <c r="A30" s="3">
        <v>27</v>
      </c>
      <c r="B30" s="4" t="s">
        <v>35</v>
      </c>
      <c r="C30" s="5"/>
      <c r="D30" s="6"/>
      <c r="E30" s="3" t="s">
        <v>10</v>
      </c>
      <c r="F30" s="24">
        <v>4</v>
      </c>
      <c r="G30" s="7">
        <f t="shared" si="0"/>
        <v>0</v>
      </c>
      <c r="H30" s="7"/>
      <c r="I30" s="7">
        <f t="shared" si="1"/>
        <v>0</v>
      </c>
      <c r="J30" s="7"/>
    </row>
    <row r="31" spans="1:10" ht="36" customHeight="1" x14ac:dyDescent="0.25">
      <c r="A31" s="3">
        <v>28</v>
      </c>
      <c r="B31" s="4" t="s">
        <v>36</v>
      </c>
      <c r="C31" s="5"/>
      <c r="D31" s="6"/>
      <c r="E31" s="3" t="s">
        <v>10</v>
      </c>
      <c r="F31" s="24">
        <v>2</v>
      </c>
      <c r="G31" s="7">
        <f t="shared" si="0"/>
        <v>0</v>
      </c>
      <c r="H31" s="7"/>
      <c r="I31" s="7">
        <f t="shared" si="1"/>
        <v>0</v>
      </c>
      <c r="J31" s="7"/>
    </row>
    <row r="32" spans="1:10" ht="70.5" customHeight="1" x14ac:dyDescent="0.25">
      <c r="A32" s="3">
        <v>29</v>
      </c>
      <c r="B32" s="4" t="s">
        <v>37</v>
      </c>
      <c r="C32" s="5"/>
      <c r="D32" s="6"/>
      <c r="E32" s="3" t="s">
        <v>10</v>
      </c>
      <c r="F32" s="24">
        <v>4</v>
      </c>
      <c r="G32" s="7">
        <f t="shared" si="0"/>
        <v>0</v>
      </c>
      <c r="H32" s="7"/>
      <c r="I32" s="7">
        <f t="shared" si="1"/>
        <v>0</v>
      </c>
      <c r="J32" s="7"/>
    </row>
    <row r="33" spans="1:10" ht="81.75" customHeight="1" x14ac:dyDescent="0.25">
      <c r="A33" s="3">
        <v>30</v>
      </c>
      <c r="B33" s="4" t="s">
        <v>38</v>
      </c>
      <c r="C33" s="5"/>
      <c r="D33" s="6"/>
      <c r="E33" s="3" t="s">
        <v>10</v>
      </c>
      <c r="F33" s="24">
        <v>4</v>
      </c>
      <c r="G33" s="7">
        <f t="shared" si="0"/>
        <v>0</v>
      </c>
      <c r="H33" s="7"/>
      <c r="I33" s="7">
        <f t="shared" si="1"/>
        <v>0</v>
      </c>
      <c r="J33" s="7"/>
    </row>
    <row r="34" spans="1:10" ht="84.75" customHeight="1" x14ac:dyDescent="0.25">
      <c r="A34" s="3">
        <v>31</v>
      </c>
      <c r="B34" s="4" t="s">
        <v>39</v>
      </c>
      <c r="C34" s="5"/>
      <c r="D34" s="6"/>
      <c r="E34" s="3" t="s">
        <v>10</v>
      </c>
      <c r="F34" s="24">
        <v>4</v>
      </c>
      <c r="G34" s="7">
        <f t="shared" si="0"/>
        <v>0</v>
      </c>
      <c r="H34" s="7"/>
      <c r="I34" s="7">
        <f t="shared" si="1"/>
        <v>0</v>
      </c>
      <c r="J34" s="7"/>
    </row>
    <row r="35" spans="1:10" ht="76.5" customHeight="1" x14ac:dyDescent="0.25">
      <c r="A35" s="3">
        <v>32</v>
      </c>
      <c r="B35" s="4" t="s">
        <v>40</v>
      </c>
      <c r="C35" s="5"/>
      <c r="D35" s="6"/>
      <c r="E35" s="3" t="s">
        <v>10</v>
      </c>
      <c r="F35" s="24">
        <v>4</v>
      </c>
      <c r="G35" s="7">
        <f t="shared" si="0"/>
        <v>0</v>
      </c>
      <c r="H35" s="7"/>
      <c r="I35" s="7">
        <f t="shared" si="1"/>
        <v>0</v>
      </c>
      <c r="J35" s="7"/>
    </row>
    <row r="36" spans="1:10" ht="87.75" customHeight="1" x14ac:dyDescent="0.25">
      <c r="A36" s="3">
        <v>33</v>
      </c>
      <c r="B36" s="4" t="s">
        <v>41</v>
      </c>
      <c r="C36" s="5"/>
      <c r="D36" s="6"/>
      <c r="E36" s="3" t="s">
        <v>10</v>
      </c>
      <c r="F36" s="24">
        <v>4</v>
      </c>
      <c r="G36" s="7">
        <f t="shared" si="0"/>
        <v>0</v>
      </c>
      <c r="H36" s="7"/>
      <c r="I36" s="7">
        <f t="shared" si="1"/>
        <v>0</v>
      </c>
      <c r="J36" s="7"/>
    </row>
    <row r="37" spans="1:10" ht="79.5" customHeight="1" x14ac:dyDescent="0.25">
      <c r="A37" s="3">
        <v>34</v>
      </c>
      <c r="B37" s="4" t="s">
        <v>42</v>
      </c>
      <c r="C37" s="5"/>
      <c r="D37" s="6"/>
      <c r="E37" s="3" t="s">
        <v>10</v>
      </c>
      <c r="F37" s="24">
        <v>4</v>
      </c>
      <c r="G37" s="7">
        <f t="shared" si="0"/>
        <v>0</v>
      </c>
      <c r="H37" s="7"/>
      <c r="I37" s="7">
        <f t="shared" si="1"/>
        <v>0</v>
      </c>
      <c r="J37" s="7"/>
    </row>
    <row r="38" spans="1:10" ht="76.5" x14ac:dyDescent="0.25">
      <c r="A38" s="3">
        <v>35</v>
      </c>
      <c r="B38" s="4" t="s">
        <v>43</v>
      </c>
      <c r="C38" s="5"/>
      <c r="D38" s="6"/>
      <c r="E38" s="3" t="s">
        <v>10</v>
      </c>
      <c r="F38" s="24">
        <v>4</v>
      </c>
      <c r="G38" s="7">
        <f t="shared" si="0"/>
        <v>0</v>
      </c>
      <c r="H38" s="7"/>
      <c r="I38" s="7">
        <f>G38*1.08</f>
        <v>0</v>
      </c>
      <c r="J38" s="7"/>
    </row>
    <row r="39" spans="1:10" ht="111.75" customHeight="1" x14ac:dyDescent="0.25">
      <c r="A39" s="3">
        <v>36</v>
      </c>
      <c r="B39" s="8" t="s">
        <v>44</v>
      </c>
      <c r="C39" s="5"/>
      <c r="D39" s="9"/>
      <c r="E39" s="3" t="s">
        <v>10</v>
      </c>
      <c r="F39" s="25">
        <v>1</v>
      </c>
      <c r="G39" s="7">
        <f t="shared" si="0"/>
        <v>0</v>
      </c>
      <c r="H39" s="7"/>
      <c r="I39" s="7">
        <f>G39*1.08</f>
        <v>0</v>
      </c>
      <c r="J39" s="7"/>
    </row>
    <row r="40" spans="1:10" ht="82.5" customHeight="1" x14ac:dyDescent="0.25">
      <c r="A40" s="3">
        <v>37</v>
      </c>
      <c r="B40" s="4" t="s">
        <v>45</v>
      </c>
      <c r="C40" s="5"/>
      <c r="D40" s="9"/>
      <c r="E40" s="3" t="s">
        <v>10</v>
      </c>
      <c r="F40" s="25">
        <v>1</v>
      </c>
      <c r="G40" s="7">
        <f t="shared" si="0"/>
        <v>0</v>
      </c>
      <c r="H40" s="7"/>
      <c r="I40" s="7">
        <f t="shared" ref="I40:I41" si="2">G40*1.08</f>
        <v>0</v>
      </c>
      <c r="J40" s="7"/>
    </row>
    <row r="41" spans="1:10" x14ac:dyDescent="0.25">
      <c r="A41" s="28"/>
      <c r="B41" s="28"/>
      <c r="C41" s="28"/>
      <c r="D41" s="28"/>
      <c r="E41" s="28"/>
      <c r="F41" s="10" t="s">
        <v>46</v>
      </c>
      <c r="G41" s="12">
        <f>SUM(G4:G40)</f>
        <v>0</v>
      </c>
      <c r="H41" s="12"/>
      <c r="I41" s="12">
        <f t="shared" si="2"/>
        <v>0</v>
      </c>
      <c r="J41" s="7"/>
    </row>
    <row r="42" spans="1:10" ht="120.75" customHeight="1" x14ac:dyDescent="0.25">
      <c r="A42" s="29" t="s">
        <v>66</v>
      </c>
      <c r="B42" s="29"/>
      <c r="C42" s="29"/>
      <c r="D42" s="29"/>
      <c r="E42" s="29"/>
      <c r="F42" s="29"/>
      <c r="G42" s="29"/>
      <c r="H42" s="29"/>
      <c r="I42" s="29"/>
      <c r="J42" s="29"/>
    </row>
  </sheetData>
  <mergeCells count="11">
    <mergeCell ref="H2:H3"/>
    <mergeCell ref="I2:I3"/>
    <mergeCell ref="J2:J3"/>
    <mergeCell ref="A41:E41"/>
    <mergeCell ref="A42:J42"/>
    <mergeCell ref="A2:A3"/>
    <mergeCell ref="B2:C2"/>
    <mergeCell ref="D2:D3"/>
    <mergeCell ref="E2:E3"/>
    <mergeCell ref="F2:F3"/>
    <mergeCell ref="G2:G3"/>
  </mergeCells>
  <pageMargins left="0.7" right="0.7" top="0.75" bottom="0.75" header="0.3" footer="0.3"/>
  <pageSetup paperSize="9" scale="42" orientation="landscape" r:id="rId1"/>
  <rowBreaks count="2" manualBreakCount="2">
    <brk id="16" max="9" man="1"/>
    <brk id="26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8"/>
  <sheetViews>
    <sheetView view="pageBreakPreview" topLeftCell="A4" zoomScale="90" zoomScaleNormal="100" zoomScaleSheetLayoutView="90" workbookViewId="0">
      <selection activeCell="A8" sqref="A8:E8"/>
    </sheetView>
  </sheetViews>
  <sheetFormatPr defaultRowHeight="15" x14ac:dyDescent="0.25"/>
  <cols>
    <col min="2" max="2" width="80.7109375" customWidth="1"/>
    <col min="7" max="7" width="13.85546875" customWidth="1"/>
    <col min="9" max="9" width="14.28515625" customWidth="1"/>
  </cols>
  <sheetData>
    <row r="1" spans="1:10" x14ac:dyDescent="0.25">
      <c r="A1" s="26" t="s">
        <v>65</v>
      </c>
    </row>
    <row r="2" spans="1:10" ht="15.75" thickBot="1" x14ac:dyDescent="0.3">
      <c r="A2" s="13" t="s">
        <v>48</v>
      </c>
      <c r="B2" s="14"/>
      <c r="C2" s="15"/>
      <c r="D2" s="14"/>
      <c r="E2" s="14"/>
      <c r="F2" s="14"/>
      <c r="G2" s="14"/>
      <c r="H2" s="14"/>
      <c r="I2" s="14"/>
      <c r="J2" s="14"/>
    </row>
    <row r="3" spans="1:10" ht="15.75" thickBot="1" x14ac:dyDescent="0.3">
      <c r="A3" s="16"/>
      <c r="B3" s="36"/>
      <c r="C3" s="37"/>
      <c r="D3" s="17" t="s">
        <v>49</v>
      </c>
      <c r="E3" s="17" t="s">
        <v>50</v>
      </c>
      <c r="F3" s="17" t="s">
        <v>51</v>
      </c>
      <c r="G3" s="17" t="s">
        <v>52</v>
      </c>
      <c r="H3" s="17" t="s">
        <v>53</v>
      </c>
      <c r="I3" s="17" t="s">
        <v>54</v>
      </c>
      <c r="J3" s="17" t="s">
        <v>55</v>
      </c>
    </row>
    <row r="4" spans="1:10" ht="15.75" thickBot="1" x14ac:dyDescent="0.3">
      <c r="A4" s="38"/>
      <c r="B4" s="40" t="s">
        <v>56</v>
      </c>
      <c r="C4" s="41"/>
      <c r="D4" s="31" t="s">
        <v>57</v>
      </c>
      <c r="E4" s="31" t="s">
        <v>1</v>
      </c>
      <c r="F4" s="31" t="s">
        <v>2</v>
      </c>
      <c r="G4" s="31" t="s">
        <v>58</v>
      </c>
      <c r="H4" s="31" t="s">
        <v>4</v>
      </c>
      <c r="I4" s="31" t="s">
        <v>59</v>
      </c>
      <c r="J4" s="31" t="s">
        <v>60</v>
      </c>
    </row>
    <row r="5" spans="1:10" ht="52.5" customHeight="1" thickBot="1" x14ac:dyDescent="0.3">
      <c r="A5" s="39"/>
      <c r="B5" s="17" t="s">
        <v>7</v>
      </c>
      <c r="C5" s="17" t="s">
        <v>61</v>
      </c>
      <c r="D5" s="32"/>
      <c r="E5" s="32"/>
      <c r="F5" s="32"/>
      <c r="G5" s="32"/>
      <c r="H5" s="32"/>
      <c r="I5" s="32"/>
      <c r="J5" s="32"/>
    </row>
    <row r="6" spans="1:10" ht="276" customHeight="1" thickBot="1" x14ac:dyDescent="0.3">
      <c r="A6" s="17">
        <v>1</v>
      </c>
      <c r="B6" s="18" t="s">
        <v>62</v>
      </c>
      <c r="C6" s="16"/>
      <c r="D6" s="19"/>
      <c r="E6" s="20" t="s">
        <v>63</v>
      </c>
      <c r="F6" s="21">
        <v>30</v>
      </c>
      <c r="G6" s="19">
        <f>PRODUCT(D6*F6)</f>
        <v>0</v>
      </c>
      <c r="H6" s="19"/>
      <c r="I6" s="19">
        <f>G6*1.08</f>
        <v>0</v>
      </c>
      <c r="J6" s="22"/>
    </row>
    <row r="7" spans="1:10" ht="15.75" thickBot="1" x14ac:dyDescent="0.3">
      <c r="A7" s="17">
        <v>2</v>
      </c>
      <c r="B7" s="22" t="s">
        <v>68</v>
      </c>
      <c r="C7" s="16"/>
      <c r="D7" s="19"/>
      <c r="E7" s="20" t="s">
        <v>63</v>
      </c>
      <c r="F7" s="21">
        <v>30</v>
      </c>
      <c r="G7" s="19">
        <f>PRODUCT(D7*F7)</f>
        <v>0</v>
      </c>
      <c r="H7" s="19"/>
      <c r="I7" s="19">
        <f>G7*1.08</f>
        <v>0</v>
      </c>
      <c r="J7" s="22"/>
    </row>
    <row r="8" spans="1:10" ht="135.75" customHeight="1" thickBot="1" x14ac:dyDescent="0.3">
      <c r="A8" s="33" t="s">
        <v>67</v>
      </c>
      <c r="B8" s="34"/>
      <c r="C8" s="34"/>
      <c r="D8" s="34"/>
      <c r="E8" s="35"/>
      <c r="F8" s="23" t="s">
        <v>64</v>
      </c>
      <c r="G8" s="19">
        <f>SUM(G6:G7)</f>
        <v>0</v>
      </c>
      <c r="H8" s="19"/>
      <c r="I8" s="19">
        <f>SUM(I6:I7)</f>
        <v>0</v>
      </c>
      <c r="J8" s="22"/>
    </row>
  </sheetData>
  <mergeCells count="11">
    <mergeCell ref="B3:C3"/>
    <mergeCell ref="A4:A5"/>
    <mergeCell ref="B4:C4"/>
    <mergeCell ref="D4:D5"/>
    <mergeCell ref="E4:E5"/>
    <mergeCell ref="G4:G5"/>
    <mergeCell ref="H4:H5"/>
    <mergeCell ref="I4:I5"/>
    <mergeCell ref="J4:J5"/>
    <mergeCell ref="A8:E8"/>
    <mergeCell ref="F4:F5"/>
  </mergeCells>
  <pageMargins left="0.7" right="0.7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PAKIET 1</vt:lpstr>
      <vt:lpstr>PAKIET 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2024-04-23T09:56:35Z</dcterms:modified>
</cp:coreProperties>
</file>