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7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<sst xmlns="http://schemas.openxmlformats.org/spreadsheetml/2006/main" count="63" uniqueCount="59">
  <si>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</si>
  <si>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</si>
  <si>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</si>
  <si>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</si>
  <si>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</si>
  <si>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</si>
  <si>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</si>
  <si>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</si>
  <si>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>Nazwa Obiektu</t>
  </si>
  <si>
    <t>nazwa oferowanego przedmiotu zamówienia, nr katalogowy*</t>
  </si>
  <si>
    <t>*nie wypełnienie kolumny może skutkować odrzuceniem oferty</t>
  </si>
  <si>
    <t>Wojciech kelnerki</t>
  </si>
  <si>
    <t>czapka kucharska</t>
  </si>
  <si>
    <t>Razem:</t>
  </si>
  <si>
    <t>Wojciech kucharze</t>
  </si>
  <si>
    <t xml:space="preserve">W przypadku zaproponowania równoważnej odzieży powinna ona być uszyta z materiałów o podobnym składzie. </t>
  </si>
  <si>
    <t>czapka biała , wierzchnia część wykonana z siatki</t>
  </si>
  <si>
    <t>Zapaska – fartuch Wodoodporny</t>
  </si>
  <si>
    <t>Jan- kuchnia</t>
  </si>
  <si>
    <t>Jan- kelnerki</t>
  </si>
  <si>
    <r>
      <t xml:space="preserve">Poliester </t>
    </r>
    <r>
      <rPr>
        <b/>
        <sz val="9"/>
        <rFont val="Tahoma"/>
        <family val="2"/>
      </rPr>
      <t>rozm. Uniwersalny</t>
    </r>
    <r>
      <rPr>
        <sz val="9"/>
        <rFont val="Tahoma"/>
        <family val="2"/>
      </rPr>
      <t xml:space="preserve"> https://www.opengift.pl/4654/7918/fartuch-kuchenny-regulowany/szary/?gclid=EAIaIQobChMIjoC_17ue5gIVkOF3Ch2_pQ0WEAQYBSABEgIGS_D_BwE lub równoważny. Kolor: biały</t>
    </r>
  </si>
  <si>
    <r>
      <rPr>
        <b/>
        <sz val="9"/>
        <rFont val="Tahoma"/>
        <family val="2"/>
      </rPr>
      <t xml:space="preserve">Uniwersalny </t>
    </r>
    <r>
      <rPr>
        <sz val="9"/>
        <rFont val="Tahoma"/>
        <family val="2"/>
      </rPr>
      <t>– dł. ok.80 cm. Kolor: niebieski</t>
    </r>
  </si>
  <si>
    <t>elegancki fartuszek w kolorze bordowym, górna częśc na wzór kamizelki. Paski do wiązania z tyłu ok. 70 cm. Rozmiar uniwersalny, zakładany przez głowę, dwie kieszenie, tkanina 65% poliester, 35%, bawełna</t>
  </si>
  <si>
    <t>Jubilat- kelnerki</t>
  </si>
  <si>
    <t xml:space="preserve">fartuch- zapaska </t>
  </si>
  <si>
    <t>fartuszek kelnerski przedni</t>
  </si>
  <si>
    <r>
      <rPr>
        <b/>
        <sz val="10"/>
        <rFont val="Tahoma"/>
        <family val="2"/>
      </rPr>
      <t>fartuch poliester M020 wkładany przez głowę- ochronny, niebieski</t>
    </r>
    <r>
      <rPr>
        <sz val="10"/>
        <rFont val="Tahoma"/>
        <family val="2"/>
      </rPr>
      <t xml:space="preserve">, rozm. 36- 4 szt., rozm. 38- 3 szt., rozm. 40- 3 szt., rozm. 44-3 szt., rozm. 46 - 1 szt., rozm. 48- 2 szt., rozm. 54- 1 szt., rozm. 58- 1 szt., </t>
    </r>
    <r>
      <rPr>
        <b/>
        <sz val="10"/>
        <rFont val="Tahoma"/>
        <family val="2"/>
      </rPr>
      <t>typu Martex</t>
    </r>
  </si>
  <si>
    <t>Jubilat- kuchnia</t>
  </si>
  <si>
    <t>fartuch  medyczny</t>
  </si>
  <si>
    <r>
      <rPr>
        <b/>
        <sz val="10"/>
        <rFont val="Tahoma"/>
        <family val="2"/>
      </rPr>
      <t>M-173C na zamek z krótkim rękawem, biały z białą lamówką, typu Martex</t>
    </r>
    <r>
      <rPr>
        <sz val="10"/>
        <rFont val="Tahoma"/>
        <family val="2"/>
      </rPr>
      <t xml:space="preserve"> rozm. 42</t>
    </r>
  </si>
  <si>
    <t xml:space="preserve">fartuch medyczny </t>
  </si>
  <si>
    <r>
      <t xml:space="preserve">M-173I na zamek z krótkim rękawem, typu Martex, kolor grafit, </t>
    </r>
    <r>
      <rPr>
        <sz val="9"/>
        <rFont val="Tahoma"/>
        <family val="2"/>
      </rPr>
      <t>rozm. 40- 2 szt., rozm. 48- 2 szt.</t>
    </r>
  </si>
  <si>
    <t>fartuch ( żakiet) medyczny</t>
  </si>
  <si>
    <r>
      <t xml:space="preserve">damski M-308 na zamek z krótkim rękawem , typu Martex, biały z białą lamówką, </t>
    </r>
    <r>
      <rPr>
        <sz val="9"/>
        <rFont val="Tahoma"/>
        <family val="2"/>
      </rPr>
      <t>rozm. 40- 1 szt.</t>
    </r>
  </si>
  <si>
    <t xml:space="preserve"> fartuch- zapaska</t>
  </si>
  <si>
    <r>
      <rPr>
        <b/>
        <sz val="9"/>
        <rFont val="Tahoma"/>
        <family val="2"/>
      </rPr>
      <t>z karczkiem zakładana na szyję z możliwością regulacji, z tyłu wiązany za pomocą troczków, kieszonka z przodu,</t>
    </r>
    <r>
      <rPr>
        <sz val="9"/>
        <rFont val="Tahoma"/>
        <family val="2"/>
      </rPr>
      <t xml:space="preserve"> długość wiązań 70 cm, rozmiar średni: dł. 85 cm, szer. 70 cm.,</t>
    </r>
    <r>
      <rPr>
        <b/>
        <sz val="9"/>
        <rFont val="Tahoma"/>
        <family val="2"/>
      </rPr>
      <t xml:space="preserve"> czarny w białe paski</t>
    </r>
  </si>
  <si>
    <t>PŻ Długopole</t>
  </si>
  <si>
    <t xml:space="preserve">fartuch kelnerski przedni </t>
  </si>
  <si>
    <t>kolor bordowy, górna część na wzór kamizelki, paski do wiązania z tyłu ok. 70 cm, rozmiar uniwersalny, zakładany przez głowę, dwie kieszenie, taknina 65% poliester, 35% bawełna</t>
  </si>
  <si>
    <r>
      <t xml:space="preserve">M020 wkładany przez głowę- ochronny, niebieski typu Martex, </t>
    </r>
    <r>
      <rPr>
        <sz val="9"/>
        <rFont val="Tahoma"/>
        <family val="2"/>
      </rPr>
      <t>rozm. 38- 3 szt., rozm. 40- 3 szt., rozm. 42- 5 szt., rozm. 44-1 szt.</t>
    </r>
  </si>
  <si>
    <r>
      <rPr>
        <b/>
        <sz val="9"/>
        <rFont val="Tahoma"/>
        <family val="2"/>
      </rPr>
      <t>M173C na zamek z krótkim rękawem, biały z biała lamówką, typu Martex,</t>
    </r>
    <r>
      <rPr>
        <sz val="9"/>
        <rFont val="Tahoma"/>
        <family val="2"/>
      </rPr>
      <t xml:space="preserve"> rozm. 38- 2 szt.</t>
    </r>
  </si>
  <si>
    <t xml:space="preserve"> fartuch zapaska </t>
  </si>
  <si>
    <r>
      <t xml:space="preserve">z karczkiem zakładana na szyję z możliwością regulacji, z tyłu wiązany za pomocą troczków, kieszonka z przodu, </t>
    </r>
    <r>
      <rPr>
        <sz val="10"/>
        <rFont val="Tahoma"/>
        <family val="2"/>
      </rPr>
      <t>długość wiązań 70 cm, rozmiar średni: dł. 85 cm, szer. 70 cm.</t>
    </r>
    <r>
      <rPr>
        <b/>
        <sz val="10"/>
        <rFont val="Tahoma"/>
        <family val="2"/>
      </rPr>
      <t>, czarny w białe paski</t>
    </r>
  </si>
  <si>
    <t>czepek kuchenny</t>
  </si>
  <si>
    <t>z siateczką, biały, typu Martex</t>
  </si>
  <si>
    <t> fartuszek gospodarczy</t>
  </si>
  <si>
    <r>
      <t xml:space="preserve"> </t>
    </r>
    <r>
      <rPr>
        <b/>
        <sz val="9"/>
        <rFont val="Tahoma"/>
        <family val="2"/>
      </rPr>
      <t>M-020, granatowy, typu Martex</t>
    </r>
  </si>
  <si>
    <t>Jan- salowe</t>
  </si>
  <si>
    <t>spodnie</t>
  </si>
  <si>
    <r>
      <rPr>
        <b/>
        <sz val="9"/>
        <rFont val="Tahoma"/>
        <family val="2"/>
      </rPr>
      <t>spodnie damskie M-086X elastyczne ciemne zielone ze zwężanymi nogawkami na gumie z kieszeniami</t>
    </r>
    <r>
      <rPr>
        <sz val="9"/>
        <rFont val="Tahoma"/>
        <family val="2"/>
      </rPr>
      <t xml:space="preserve"> rozm. 42- 1 szt.</t>
    </r>
  </si>
  <si>
    <t>fartuszek gospodarczy</t>
  </si>
  <si>
    <t>granatowy, zakładany przez głowę, zapinany na bokach, typu Portwest XXL</t>
  </si>
  <si>
    <t>Jan- magazynier</t>
  </si>
  <si>
    <t>fartuch ochronny</t>
  </si>
  <si>
    <r>
      <rPr>
        <b/>
        <sz val="9"/>
        <rFont val="Tahoma"/>
        <family val="2"/>
      </rPr>
      <t>żakiet biały na zamek M379</t>
    </r>
    <r>
      <rPr>
        <sz val="9"/>
        <rFont val="Tahoma"/>
        <family val="2"/>
      </rPr>
      <t>, rozm. S- 1 szt., rozm. M- 1 szt.</t>
    </r>
  </si>
  <si>
    <r>
      <rPr>
        <b/>
        <sz val="9"/>
        <rFont val="Tahoma"/>
        <family val="2"/>
      </rPr>
      <t>zapaska bordowa przewiązywana w pasie</t>
    </r>
    <r>
      <rPr>
        <sz val="9"/>
        <rFont val="Tahoma"/>
        <family val="2"/>
      </rPr>
      <t xml:space="preserve"> rozm. uniwersalny</t>
    </r>
  </si>
  <si>
    <t>fartuch</t>
  </si>
  <si>
    <r>
      <rPr>
        <b/>
        <sz val="10"/>
        <rFont val="Tahoma"/>
        <family val="2"/>
      </rPr>
      <t>M-130, wiązany z tyłu, bordowy, typu Martex,</t>
    </r>
    <r>
      <rPr>
        <sz val="10"/>
        <rFont val="Tahoma"/>
        <family val="2"/>
      </rPr>
      <t xml:space="preserve"> rozm. uniwersalny</t>
    </r>
  </si>
  <si>
    <t>BP.4.2023                                       Formularz cenowy dla części 2                               zał. nr 1b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</si>
</sst>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Czcionka tekstu podstawowego"/>
      <family val="2"/>
    </font>
    <font>
      <sz val="10"/>
      <name val="Tahoma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1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1" fillId="0" borderId="0" applyFont="0" applyBorder="0" applyProtection="0">
      <alignment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" fillId="33" borderId="10" xfId="64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66" applyNumberFormat="1" applyFont="1" applyFill="1" applyBorder="1" applyAlignment="1" applyProtection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64" fontId="2" fillId="35" borderId="10" xfId="6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164" fontId="6" fillId="33" borderId="10" xfId="64" applyNumberFormat="1" applyFont="1" applyFill="1" applyBorder="1" applyAlignment="1" applyProtection="1">
      <alignment horizontal="center" vertical="center" wrapText="1"/>
      <protection/>
    </xf>
    <xf numFmtId="164" fontId="2" fillId="33" borderId="11" xfId="67" applyFont="1" applyFill="1" applyBorder="1" applyAlignment="1" applyProtection="1">
      <alignment horizontal="center" vertical="center" wrapText="1"/>
      <protection/>
    </xf>
    <xf numFmtId="164" fontId="2" fillId="35" borderId="11" xfId="67" applyFont="1" applyFill="1" applyBorder="1" applyAlignment="1" applyProtection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164" fontId="2" fillId="35" borderId="12" xfId="67" applyFont="1" applyFill="1" applyBorder="1" applyAlignment="1" applyProtection="1">
      <alignment horizontal="center" vertical="center" wrapText="1"/>
      <protection/>
    </xf>
    <xf numFmtId="164" fontId="2" fillId="33" borderId="13" xfId="64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13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textRotation="90"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vertical="center" textRotation="90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59765625" style="28" customWidth="1"/>
    <col min="2" max="2" width="6.59765625" style="28" customWidth="1"/>
    <col min="3" max="3" width="15.59765625" style="28" customWidth="1"/>
    <col min="4" max="4" width="9" style="29" customWidth="1"/>
    <col min="5" max="5" width="25.59765625" style="28" customWidth="1"/>
    <col min="6" max="6" width="12.5" style="28" customWidth="1"/>
    <col min="7" max="7" width="12.09765625" style="28" customWidth="1"/>
    <col min="8" max="8" width="11" style="28" customWidth="1"/>
    <col min="9" max="9" width="12.8984375" style="28" customWidth="1"/>
    <col min="10" max="10" width="12.09765625" style="28" customWidth="1"/>
    <col min="11" max="11" width="10.69921875" style="1" bestFit="1" customWidth="1"/>
    <col min="12" max="12" width="10.69921875" style="0" bestFit="1" customWidth="1"/>
  </cols>
  <sheetData>
    <row r="1" spans="1:10" ht="27.7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6" customHeight="1">
      <c r="A2" s="12" t="s">
        <v>0</v>
      </c>
      <c r="B2" s="13" t="s">
        <v>8</v>
      </c>
      <c r="C2" s="12" t="s">
        <v>7</v>
      </c>
      <c r="D2" s="12" t="s">
        <v>1</v>
      </c>
      <c r="E2" s="12" t="s">
        <v>2</v>
      </c>
      <c r="F2" s="12" t="s">
        <v>9</v>
      </c>
      <c r="G2" s="12" t="s">
        <v>3</v>
      </c>
      <c r="H2" s="12" t="s">
        <v>4</v>
      </c>
      <c r="I2" s="12" t="s">
        <v>5</v>
      </c>
      <c r="J2" s="12" t="s">
        <v>6</v>
      </c>
    </row>
    <row r="3" spans="1:10" ht="99.75" customHeight="1">
      <c r="A3" s="14">
        <v>1</v>
      </c>
      <c r="B3" s="38" t="s">
        <v>23</v>
      </c>
      <c r="C3" s="6" t="s">
        <v>25</v>
      </c>
      <c r="D3" s="6">
        <v>18</v>
      </c>
      <c r="E3" s="6" t="s">
        <v>22</v>
      </c>
      <c r="F3" s="17"/>
      <c r="G3" s="16"/>
      <c r="H3" s="5">
        <f aca="true" t="shared" si="0" ref="H3:H22">ROUND(D3*G3,2)</f>
        <v>0</v>
      </c>
      <c r="I3" s="5">
        <f aca="true" t="shared" si="1" ref="I3:I22">ROUND(H3*0.23,2)</f>
        <v>0</v>
      </c>
      <c r="J3" s="5">
        <f aca="true" t="shared" si="2" ref="J3:J22">H3+I3</f>
        <v>0</v>
      </c>
    </row>
    <row r="4" spans="1:10" s="2" customFormat="1" ht="120" customHeight="1">
      <c r="A4" s="14">
        <v>2</v>
      </c>
      <c r="B4" s="39"/>
      <c r="C4" s="6" t="s">
        <v>24</v>
      </c>
      <c r="D4" s="6">
        <v>18</v>
      </c>
      <c r="E4" s="19" t="s">
        <v>26</v>
      </c>
      <c r="F4" s="15"/>
      <c r="G4" s="8"/>
      <c r="H4" s="5">
        <f t="shared" si="0"/>
        <v>0</v>
      </c>
      <c r="I4" s="5">
        <f t="shared" si="1"/>
        <v>0</v>
      </c>
      <c r="J4" s="5">
        <f t="shared" si="2"/>
        <v>0</v>
      </c>
    </row>
    <row r="5" spans="1:10" s="2" customFormat="1" ht="72.75" customHeight="1">
      <c r="A5" s="14">
        <v>3</v>
      </c>
      <c r="B5" s="38" t="s">
        <v>27</v>
      </c>
      <c r="C5" s="6" t="s">
        <v>28</v>
      </c>
      <c r="D5" s="6">
        <v>1</v>
      </c>
      <c r="E5" s="19" t="s">
        <v>29</v>
      </c>
      <c r="F5" s="15"/>
      <c r="G5" s="8"/>
      <c r="H5" s="5">
        <f t="shared" si="0"/>
        <v>0</v>
      </c>
      <c r="I5" s="5">
        <f t="shared" si="1"/>
        <v>0</v>
      </c>
      <c r="J5" s="5">
        <f t="shared" si="2"/>
        <v>0</v>
      </c>
    </row>
    <row r="6" spans="1:10" s="2" customFormat="1" ht="60" customHeight="1">
      <c r="A6" s="14">
        <v>4</v>
      </c>
      <c r="B6" s="40"/>
      <c r="C6" s="6" t="s">
        <v>30</v>
      </c>
      <c r="D6" s="6">
        <v>4</v>
      </c>
      <c r="E6" s="33" t="s">
        <v>31</v>
      </c>
      <c r="F6" s="17"/>
      <c r="G6" s="8"/>
      <c r="H6" s="5">
        <f t="shared" si="0"/>
        <v>0</v>
      </c>
      <c r="I6" s="5">
        <f t="shared" si="1"/>
        <v>0</v>
      </c>
      <c r="J6" s="5">
        <f aca="true" t="shared" si="3" ref="J6:J13">H6+I6</f>
        <v>0</v>
      </c>
    </row>
    <row r="7" spans="1:10" s="2" customFormat="1" ht="79.5" customHeight="1">
      <c r="A7" s="14">
        <v>5</v>
      </c>
      <c r="B7" s="40"/>
      <c r="C7" s="6" t="s">
        <v>32</v>
      </c>
      <c r="D7" s="6">
        <v>1</v>
      </c>
      <c r="E7" s="33" t="s">
        <v>33</v>
      </c>
      <c r="F7" s="18"/>
      <c r="G7" s="8"/>
      <c r="H7" s="5">
        <f t="shared" si="0"/>
        <v>0</v>
      </c>
      <c r="I7" s="5">
        <f t="shared" si="1"/>
        <v>0</v>
      </c>
      <c r="J7" s="5">
        <f t="shared" si="3"/>
        <v>0</v>
      </c>
    </row>
    <row r="8" spans="1:10" s="2" customFormat="1" ht="109.5" customHeight="1">
      <c r="A8" s="14">
        <v>6</v>
      </c>
      <c r="B8" s="39"/>
      <c r="C8" s="6" t="s">
        <v>34</v>
      </c>
      <c r="D8" s="6">
        <v>20</v>
      </c>
      <c r="E8" s="35" t="s">
        <v>35</v>
      </c>
      <c r="F8" s="17"/>
      <c r="G8" s="8"/>
      <c r="H8" s="5">
        <f t="shared" si="0"/>
        <v>0</v>
      </c>
      <c r="I8" s="5">
        <f t="shared" si="1"/>
        <v>0</v>
      </c>
      <c r="J8" s="5">
        <f t="shared" si="3"/>
        <v>0</v>
      </c>
    </row>
    <row r="9" spans="1:10" s="2" customFormat="1" ht="99.75" customHeight="1">
      <c r="A9" s="14">
        <v>7</v>
      </c>
      <c r="B9" s="30" t="s">
        <v>36</v>
      </c>
      <c r="C9" s="6" t="s">
        <v>37</v>
      </c>
      <c r="D9" s="6">
        <v>12</v>
      </c>
      <c r="E9" s="33" t="s">
        <v>38</v>
      </c>
      <c r="F9" s="17"/>
      <c r="G9" s="8"/>
      <c r="H9" s="5">
        <f t="shared" si="0"/>
        <v>0</v>
      </c>
      <c r="I9" s="5">
        <f t="shared" si="1"/>
        <v>0</v>
      </c>
      <c r="J9" s="5">
        <f t="shared" si="3"/>
        <v>0</v>
      </c>
    </row>
    <row r="10" spans="1:11" s="2" customFormat="1" ht="56.25">
      <c r="A10" s="14">
        <v>8</v>
      </c>
      <c r="B10" s="34"/>
      <c r="C10" s="6" t="s">
        <v>24</v>
      </c>
      <c r="D10" s="6">
        <v>12</v>
      </c>
      <c r="E10" s="33" t="s">
        <v>39</v>
      </c>
      <c r="F10" s="17"/>
      <c r="G10" s="8"/>
      <c r="H10" s="5">
        <f t="shared" si="0"/>
        <v>0</v>
      </c>
      <c r="I10" s="5">
        <f t="shared" si="1"/>
        <v>0</v>
      </c>
      <c r="J10" s="5">
        <f t="shared" si="3"/>
        <v>0</v>
      </c>
      <c r="K10" s="3"/>
    </row>
    <row r="11" spans="1:10" s="2" customFormat="1" ht="45">
      <c r="A11" s="14">
        <v>9</v>
      </c>
      <c r="B11" s="34"/>
      <c r="C11" s="6" t="s">
        <v>30</v>
      </c>
      <c r="D11" s="6">
        <v>2</v>
      </c>
      <c r="E11" s="35" t="s">
        <v>40</v>
      </c>
      <c r="F11" s="15"/>
      <c r="G11" s="8"/>
      <c r="H11" s="5">
        <f t="shared" si="0"/>
        <v>0</v>
      </c>
      <c r="I11" s="5">
        <f t="shared" si="1"/>
        <v>0</v>
      </c>
      <c r="J11" s="5">
        <f t="shared" si="3"/>
        <v>0</v>
      </c>
    </row>
    <row r="12" spans="1:10" s="2" customFormat="1" ht="89.25">
      <c r="A12" s="14">
        <v>10</v>
      </c>
      <c r="B12" s="36"/>
      <c r="C12" s="6" t="s">
        <v>41</v>
      </c>
      <c r="D12" s="6">
        <v>16</v>
      </c>
      <c r="E12" s="31" t="s">
        <v>42</v>
      </c>
      <c r="F12" s="17"/>
      <c r="G12" s="8"/>
      <c r="H12" s="5">
        <f t="shared" si="0"/>
        <v>0</v>
      </c>
      <c r="I12" s="5">
        <f t="shared" si="1"/>
        <v>0</v>
      </c>
      <c r="J12" s="5">
        <f t="shared" si="3"/>
        <v>0</v>
      </c>
    </row>
    <row r="13" spans="1:10" s="2" customFormat="1" ht="39.75" customHeight="1">
      <c r="A13" s="14">
        <v>11</v>
      </c>
      <c r="B13" s="38" t="s">
        <v>18</v>
      </c>
      <c r="C13" s="6" t="s">
        <v>43</v>
      </c>
      <c r="D13" s="6">
        <v>5</v>
      </c>
      <c r="E13" s="33" t="s">
        <v>44</v>
      </c>
      <c r="F13" s="17"/>
      <c r="G13" s="8"/>
      <c r="H13" s="5">
        <f t="shared" si="0"/>
        <v>0</v>
      </c>
      <c r="I13" s="5">
        <f t="shared" si="1"/>
        <v>0</v>
      </c>
      <c r="J13" s="5">
        <f t="shared" si="3"/>
        <v>0</v>
      </c>
    </row>
    <row r="14" spans="1:10" s="2" customFormat="1" ht="25.5">
      <c r="A14" s="14">
        <v>12</v>
      </c>
      <c r="B14" s="39"/>
      <c r="C14" s="31" t="s">
        <v>45</v>
      </c>
      <c r="D14" s="31">
        <v>10</v>
      </c>
      <c r="E14" s="35" t="s">
        <v>46</v>
      </c>
      <c r="F14" s="20"/>
      <c r="G14" s="21"/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2" s="1" customFormat="1" ht="69.75" customHeight="1">
      <c r="A15" s="14">
        <v>13</v>
      </c>
      <c r="B15" s="32" t="s">
        <v>47</v>
      </c>
      <c r="C15" s="31" t="s">
        <v>48</v>
      </c>
      <c r="D15" s="31">
        <v>2</v>
      </c>
      <c r="E15" s="7" t="s">
        <v>49</v>
      </c>
      <c r="F15" s="20"/>
      <c r="G15" s="21"/>
      <c r="H15" s="21">
        <f t="shared" si="0"/>
        <v>0</v>
      </c>
      <c r="I15" s="21">
        <f t="shared" si="1"/>
        <v>0</v>
      </c>
      <c r="J15" s="21">
        <f t="shared" si="2"/>
        <v>0</v>
      </c>
      <c r="L15" s="4"/>
    </row>
    <row r="16" spans="1:10" s="2" customFormat="1" ht="52.5" customHeight="1">
      <c r="A16" s="14">
        <v>14</v>
      </c>
      <c r="B16" s="37" t="s">
        <v>19</v>
      </c>
      <c r="C16" s="31" t="s">
        <v>50</v>
      </c>
      <c r="D16" s="31">
        <v>10</v>
      </c>
      <c r="E16" s="33" t="s">
        <v>51</v>
      </c>
      <c r="F16" s="20"/>
      <c r="G16" s="21"/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s="2" customFormat="1" ht="52.5" customHeight="1">
      <c r="A17" s="14">
        <v>15</v>
      </c>
      <c r="B17" s="37" t="s">
        <v>52</v>
      </c>
      <c r="C17" s="31" t="s">
        <v>53</v>
      </c>
      <c r="D17" s="31">
        <v>2</v>
      </c>
      <c r="E17" s="7" t="s">
        <v>54</v>
      </c>
      <c r="F17" s="20"/>
      <c r="G17" s="21"/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s="1" customFormat="1" ht="56.25" customHeight="1">
      <c r="A18" s="14">
        <v>16</v>
      </c>
      <c r="B18" s="45" t="s">
        <v>11</v>
      </c>
      <c r="C18" s="6" t="s">
        <v>24</v>
      </c>
      <c r="D18" s="6">
        <v>3</v>
      </c>
      <c r="E18" s="7" t="s">
        <v>55</v>
      </c>
      <c r="F18" s="17"/>
      <c r="G18" s="5"/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s="2" customFormat="1" ht="49.5" customHeight="1">
      <c r="A19" s="14">
        <v>17</v>
      </c>
      <c r="B19" s="45"/>
      <c r="C19" s="6" t="s">
        <v>56</v>
      </c>
      <c r="D19" s="6">
        <v>3</v>
      </c>
      <c r="E19" s="19" t="s">
        <v>57</v>
      </c>
      <c r="F19" s="17"/>
      <c r="G19" s="5"/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s="2" customFormat="1" ht="49.5" customHeight="1">
      <c r="A20" s="14">
        <v>18</v>
      </c>
      <c r="B20" s="45" t="s">
        <v>14</v>
      </c>
      <c r="C20" s="10" t="s">
        <v>12</v>
      </c>
      <c r="D20" s="9">
        <v>3</v>
      </c>
      <c r="E20" s="10" t="s">
        <v>16</v>
      </c>
      <c r="F20" s="22"/>
      <c r="G20" s="22"/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s="1" customFormat="1" ht="99.75" customHeight="1">
      <c r="A21" s="14">
        <v>19</v>
      </c>
      <c r="B21" s="45"/>
      <c r="C21" s="10" t="s">
        <v>17</v>
      </c>
      <c r="D21" s="9">
        <v>3</v>
      </c>
      <c r="E21" s="9" t="s">
        <v>20</v>
      </c>
      <c r="F21" s="23"/>
      <c r="G21" s="23"/>
      <c r="H21" s="5">
        <f t="shared" si="0"/>
        <v>0</v>
      </c>
      <c r="I21" s="5">
        <f t="shared" si="1"/>
        <v>0</v>
      </c>
      <c r="J21" s="5">
        <f t="shared" si="2"/>
        <v>0</v>
      </c>
    </row>
    <row r="22" spans="1:10" s="1" customFormat="1" ht="31.5" customHeight="1">
      <c r="A22" s="14">
        <v>20</v>
      </c>
      <c r="B22" s="38"/>
      <c r="C22" s="24" t="s">
        <v>24</v>
      </c>
      <c r="D22" s="11">
        <v>3</v>
      </c>
      <c r="E22" s="11" t="s">
        <v>21</v>
      </c>
      <c r="F22" s="25"/>
      <c r="G22" s="25"/>
      <c r="H22" s="26">
        <f t="shared" si="0"/>
        <v>0</v>
      </c>
      <c r="I22" s="26">
        <f t="shared" si="1"/>
        <v>0</v>
      </c>
      <c r="J22" s="26">
        <f t="shared" si="2"/>
        <v>0</v>
      </c>
    </row>
    <row r="23" spans="1:10" ht="22.5" customHeight="1">
      <c r="A23" s="42" t="s">
        <v>13</v>
      </c>
      <c r="B23" s="42"/>
      <c r="C23" s="42"/>
      <c r="D23" s="42"/>
      <c r="E23" s="42"/>
      <c r="F23" s="42"/>
      <c r="G23" s="42"/>
      <c r="H23" s="27">
        <f>SUM(H3:H22)</f>
        <v>0</v>
      </c>
      <c r="I23" s="27">
        <f>SUM(I3:I22)</f>
        <v>0</v>
      </c>
      <c r="J23" s="27">
        <f>SUM(J3:J22)</f>
        <v>0</v>
      </c>
    </row>
    <row r="24" spans="1:10" ht="23.25" customHeight="1">
      <c r="A24" s="43" t="s">
        <v>10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 customHeight="1">
      <c r="A25" s="41" t="s">
        <v>15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0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9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/>
  <mergeCells count="9">
    <mergeCell ref="A1:J1"/>
    <mergeCell ref="B18:B19"/>
    <mergeCell ref="B20:B22"/>
    <mergeCell ref="B3:B4"/>
    <mergeCell ref="B5:B8"/>
    <mergeCell ref="B13:B14"/>
    <mergeCell ref="A25:J28"/>
    <mergeCell ref="A23:G23"/>
    <mergeCell ref="A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Małgorzata Nowicka</cp:lastModifiedBy>
  <cp:lastPrinted>2021-11-09T13:12:07Z</cp:lastPrinted>
  <dcterms:created xsi:type="dcterms:W3CDTF">2019-04-03T06:16:26Z</dcterms:created>
  <dcterms:modified xsi:type="dcterms:W3CDTF">2023-03-23T06:26:08Z</dcterms:modified>
  <cp:category/>
  <cp:version/>
  <cp:contentType/>
  <cp:contentStatus/>
</cp:coreProperties>
</file>