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3. POSTĘPOWANIA PZP\2024\23_ZP_2024 Odczynniki ZBBŻ (gr 8)\3. SWZ z załącznikami\"/>
    </mc:Choice>
  </mc:AlternateContent>
  <xr:revisionPtr revIDLastSave="0" documentId="13_ncr:1_{03D5F0DC-AAD4-4EBF-8AF6-41E0A634FDE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Wykres1" sheetId="26" r:id="rId1"/>
    <sheet name="38-ZP-2023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5" l="1"/>
  <c r="L8" i="25"/>
  <c r="J47" i="25"/>
  <c r="M47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J8" i="25"/>
  <c r="L47" i="25" l="1"/>
</calcChain>
</file>

<file path=xl/sharedStrings.xml><?xml version="1.0" encoding="utf-8"?>
<sst xmlns="http://schemas.openxmlformats.org/spreadsheetml/2006/main" count="167" uniqueCount="103">
  <si>
    <t>Lp.</t>
  </si>
  <si>
    <t>Wielkość opakowania</t>
  </si>
  <si>
    <t>Cena netto/opak.</t>
  </si>
  <si>
    <t>5 g</t>
  </si>
  <si>
    <t>500 g</t>
  </si>
  <si>
    <t>25 g</t>
  </si>
  <si>
    <t>2,5 l</t>
  </si>
  <si>
    <t>Załącznik nr 2 do SWZ</t>
  </si>
  <si>
    <t>Formularz asortmentowo-cenowy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</si>
  <si>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</si>
  <si>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</si>
  <si>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Numer katalogowy</t>
  </si>
  <si>
    <t>Nazwa producenta</t>
  </si>
  <si>
    <t>50 g</t>
  </si>
  <si>
    <t>1.0029.2500</t>
  </si>
  <si>
    <t xml:space="preserve">1.15440.1000 </t>
  </si>
  <si>
    <t>1.06035.2500</t>
  </si>
  <si>
    <t>1.15333.2500</t>
  </si>
  <si>
    <t>1.06044.2500</t>
  </si>
  <si>
    <t xml:space="preserve">Chloroform HPLC , czystość ≥ 99,8%, woda ≤ 0,01% </t>
  </si>
  <si>
    <t>1.02444.1000</t>
  </si>
  <si>
    <t>1.01040.2500</t>
  </si>
  <si>
    <t>1.02827.2500</t>
  </si>
  <si>
    <t>1.08325.1000</t>
  </si>
  <si>
    <t>1.04374.2500</t>
  </si>
  <si>
    <t>1.00868.1000</t>
  </si>
  <si>
    <r>
      <t>Metanol do LC/MS Czystość (GC) ≥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99,9%, Woda ≤ 0,01 %, Al- max 10ppb, Ca- max 10ppb, Fe- max 10ppb, K- max 5ppb, Mg- max 10ppb. Odpowiednie do LC/MS (badane z pułapką jonową MS); Intensywność szczytu mas tła w oparciu o rezerpinę (APCI / ESI  dodatnie) ≤ 2 ppb, odpowiednia dla LC/MS (badana z pułapką jonową MS); Intensywność szczytu masy tła w oparciu o rezerpinę (APCI / ESI ujemne) ≤ 20 ppb, odpowiednia do analizy PAH, filtrowana przez filtr 0,2 μm. Odpowiednie do urządzeń UPLC / UHPLC / Ultra HPLC, odpowiednich dla Q-TOF LC/MS </t>
    </r>
  </si>
  <si>
    <t xml:space="preserve">n-Heksan do analiz; czystość ≥96,0%, woda ≤ 0,01% </t>
  </si>
  <si>
    <t xml:space="preserve">Ethyl Acetate, czystość (GC) ≥99,8%, woda ≤ 0,05%, filtrowane przez filtr 0,2µm </t>
  </si>
  <si>
    <t>1.06067.1000</t>
  </si>
  <si>
    <t>S4641-500G</t>
  </si>
  <si>
    <t xml:space="preserve">Wodorotlenek sodu, ≥98%, (soda kaustyczna) paletki odczynnikowe bezwodne, zanieczyszczenia - ≤1.0% węglan sodu, czystość ≥98% </t>
  </si>
  <si>
    <t>S5881-500G</t>
  </si>
  <si>
    <t>S5375</t>
  </si>
  <si>
    <t>533002-50ML</t>
  </si>
  <si>
    <t>Kwas l-askorbinowy</t>
  </si>
  <si>
    <t>A7506</t>
  </si>
  <si>
    <t>C7880</t>
  </si>
  <si>
    <t>52600-U</t>
  </si>
  <si>
    <t>E6511</t>
  </si>
  <si>
    <t>Sopelclean ENVI-Carb 120/400</t>
  </si>
  <si>
    <t>57210-U</t>
  </si>
  <si>
    <t>A6141-500G</t>
  </si>
  <si>
    <t>S2889</t>
  </si>
  <si>
    <t>55299-U</t>
  </si>
  <si>
    <t>2,5 kg</t>
  </si>
  <si>
    <t>500g</t>
  </si>
  <si>
    <t>50 ml</t>
  </si>
  <si>
    <t>100g</t>
  </si>
  <si>
    <t>100 g</t>
  </si>
  <si>
    <t>250 g</t>
  </si>
  <si>
    <t>20 g</t>
  </si>
  <si>
    <r>
      <t>Acetonitryl do chromatografii cieczowej LC/MS , Czystość (GC)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≥ 99,9%,  Woda ≤ 0,01%, Al - max 10ppb, Ca-max 10ppb, Fe max 10ppb, K max 5 ppb,Mg- max 10ppb, Na- max 50ppb. Odpowiednie dla LC-MS (badane z pułapką jonową MS) Intensywność szczytu masy tła w oparciu o rezerpinę (APCI / ESI 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dodatnia) ≤ 2 ppb, Odpowiednie dla LC / MS (badane z pułapką jonową MS), Intensywność szczytu masy tła w oparciu o rezerpinę (APC / ESI ujemna) ≤ 20 ppb, Filtrowane filtrem 0,2 μm Odpowiednie dla urządzeń UPLC / UHPLC / Ultra HPLC - przyrządów Odpowiednie dla Q-TOF LC / MS </t>
    </r>
  </si>
  <si>
    <t>EDTA ETHYLENEDIAMINETETRAACETIC ACID TETRASODIUM SALT DICHYDRATE, nr CAS: 10378-23-1</t>
  </si>
  <si>
    <t>Octan sodowy (sodium acetate), nr CAS: 127-09-3</t>
  </si>
  <si>
    <t>Octan etylu - Ethyl acetate for gas chromatography MS, nr CAS: 141-78-6</t>
  </si>
  <si>
    <t>Wodorowęglan sodu - Sodium hydrogen Corborate, nr CAS: 144-55-8</t>
  </si>
  <si>
    <t>Cykloheksan do HPLC - zawartość wody, ≤0,01%, pozostałość po odparowaniu ≤ 2,0mg/l, filtrowane przez filtr 0,2µm, nr CAS: 110-82-7</t>
  </si>
  <si>
    <t>Opis przedmiotu zamówienia</t>
  </si>
  <si>
    <t xml:space="preserve">Siarczan magnezu - EMSURE, formuła chemiczna MgSO₄, czystość ≥ 98,0%, chlorek (Cl) ≤ 0.001%, metale ciężkie ≤ 0.001%, nr CAS: 7487-88-9 </t>
  </si>
  <si>
    <r>
      <t>Wodorocytrynian sodu,  o min. czystości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99%, nr CAS: 6132-05-4</t>
    </r>
  </si>
  <si>
    <t>3-Ethoxy-1,2-propanediol, o min. czystości 98%, nr CAS: 1874-62-0</t>
  </si>
  <si>
    <t>Gluconolactone, nr CAS: 90-80-2</t>
  </si>
  <si>
    <t>litr</t>
  </si>
  <si>
    <t xml:space="preserve">D-Sorbitol, w proszku, gęstość optyczna &lt;1 (względem powietrza), ciśnienie pary &lt;0,1 mmHg (25°C), o min. czystości  99%, nr CAS: 50-70-4 </t>
  </si>
  <si>
    <t xml:space="preserve">Kwas mrówkowy 98-100%, dodatek do eluentu LC/MS, nr CAS: 64-18-6  </t>
  </si>
  <si>
    <t>Supel QuE, Z-Sep + Bulk, nr CAS: 231-545-4</t>
  </si>
  <si>
    <t xml:space="preserve">Toluen cz.d.a., czystość 99,9%, woda ≤ 0,03%, pozostałość po odparowaniu ≤ 0,0005% </t>
  </si>
  <si>
    <r>
      <t xml:space="preserve">Woda do LC/MS  przewodność właściwa w temperaturze 25 st. C (w czasie produkcji) ≤ 1 μS / cm, pozostałość po odparowaniu ≤ 5 mg / l, odpowiednia dla LC/MS (badana z pułapką jonową MS); Intensywność szczytu mas tła w oparciu o rezerpinę (APCI/ESI 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dodatnie) ≤ 1 ppb, odpowiednia dla LC/MS (badana z pułapką jonową MS); Intensywność szumu tła w oparciu o rezerpinę (APCI/ESI ujemne) ≤ 20 ppb, Filtrowane przez filtr 0,2 μm. Odpowiednie do urządzeń UPLC / UHPLC / Ultra HPLC, odpowiednich dla Q-TOF LC / MS, Al- max 10ppb, Fe- max 5ppb, K-max 10ppb, Mg- max 20ppb</t>
    </r>
  </si>
  <si>
    <t>DISCOVERY DSC-18 SPC BULK POCKING, nr CAS: 63231-67-4</t>
  </si>
  <si>
    <t xml:space="preserve">2-Propanol - Woda ≤ 0,05 %,  filtrowane przez filtr 0,2 µm </t>
  </si>
  <si>
    <t>Ammonia solution (roztwór amoniaku) 32%, nr CAS: 1336-21-6</t>
  </si>
  <si>
    <t>Bezwodny siarczan sodu - sodium sulfate anhydrous 99%, nr CAS: 7757-82-6</t>
  </si>
  <si>
    <t xml:space="preserve">Dichlorometan - Czystość (GC)  ≥99,9%,  Woda ≤0,01% </t>
  </si>
  <si>
    <t xml:space="preserve">Dwuwodny cytrynian sodu, czystość ≥ 99,0%, zanieczyszczenia:  Amoniak (NH3)≤0.003%, Substancje nierozpuszczalne ≤0,005%, pH 7,0-9,0 (25°C, 5% w roztworze), nr CAS: 6132-04-3 </t>
  </si>
  <si>
    <t xml:space="preserve">Kwas mrówkowy do spektrometrii mas (Formic acid for mass spectrometry) - 98-100%,  nr CAS: 64-18-6  </t>
  </si>
  <si>
    <t xml:space="preserve">Kwas octowy 100%, dodatek do eluentu LC/MS, nr CAS: 64-19-7 </t>
  </si>
  <si>
    <t xml:space="preserve">Kwas siarkowy 95% do analizy śladowej, MW: 98,08 g/mol, temp. wrzenia: ~335°C (1013 hPa), temp. topnienia: 3°C, gęstość: 1,84 g/cm³ (20°C), nr CAS: 7664-93-9 </t>
  </si>
  <si>
    <r>
      <t>Kwas szikimowy, organiczny związek chemiczny z grupy hydroksykwasów,</t>
    </r>
    <r>
      <rPr>
        <strike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czystość ≥99%, nr CAS: 138-59-0</t>
    </r>
  </si>
  <si>
    <r>
      <t>L-Cysteiny chlorowodorek, monohydrat, (L-Cysteine hydrochloride monohydrate), o min. czystości</t>
    </r>
    <r>
      <rPr>
        <sz val="9"/>
        <color rgb="FF0070C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98%, nr CAS: 7048-04-6</t>
    </r>
  </si>
  <si>
    <t xml:space="preserve">Octan amonu - do chromatografii cieczowej ze spektrometrem masowym LiChropur, Woda ≤ 1.0%, Odpowiednie do LC/MS (badane z pułapką jonową MS) Intensywność szczytu masy tła w oparciu o rezerpinę (APC/ESI  dodatnie) ≤ 20 ppb, Intensywność szczytu masy tła w oparciu o rezerpinę (APC/ESI ujemne) ≤ 2 ppb </t>
  </si>
  <si>
    <t>Wodorowęglan amonu - Ammonium hydrogen Carbonate Ammonium bicarbonate, nr CAS: 1066-33-7</t>
  </si>
  <si>
    <t>Wodorowęglan amonu, dodatek eluentowy do eluentowego dodatku dla LC-MS</t>
  </si>
  <si>
    <t>Izooktan do analizy pestycydów - Czystość (GC) ≥99,8% , Woda ≤ 0,01 %, GC/ECD (zakres retencji 1,2,4 trichlorobenzenu do decachlorobiofenyle, indywidualne sygnały (standard lindanu) ≤ 3, GC/FID (zakres retencji n - undekanu do n-tetracontanu-) indywidualne sygnały (standard n-tetradekanu) ≤ 3 ng/ml</t>
  </si>
  <si>
    <t>g</t>
  </si>
  <si>
    <t>kg</t>
  </si>
  <si>
    <t xml:space="preserve">Chlorek sodu ACS, stopień odczynnika ACS, czystość ≥99.0%, zanieczyszczenia ≤0,005%, substancje nierozpuszczalne, pH 5,0-9,0 (25°C, 5% w roztworze), 
nr CAS: 7647-14-5 
</t>
  </si>
  <si>
    <t>S9888</t>
  </si>
  <si>
    <t>dot. postępowania pn. Sukcesywne dostawy odczynników chemicznych do wysoko wyspecjalizowanych zastosowań badawczych, nr postępowania 23/ZP/2024</t>
  </si>
  <si>
    <t>Razem</t>
  </si>
  <si>
    <t>Przykładowy produkt spełniający wymagania Zamawiającego</t>
  </si>
  <si>
    <t>Oferowany produkt</t>
  </si>
  <si>
    <t>Planowana liczba opakowań</t>
  </si>
  <si>
    <t xml:space="preserve">Stawka 
% VAT </t>
  </si>
  <si>
    <t>Merck</t>
  </si>
  <si>
    <t>Wartość netto              
(kol. 8 x kol. 9)</t>
  </si>
  <si>
    <t>Wartość  VAT 
(kol. 10 x kol. 11)</t>
  </si>
  <si>
    <t>Watość brutto
(kol. 10 + kol. 12)</t>
  </si>
  <si>
    <t>27001-1l-M</t>
  </si>
  <si>
    <t>533001-0050</t>
  </si>
  <si>
    <t>70221-25G-F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</si>
  <si>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4, 5, 8-12 </t>
    </r>
  </si>
  <si>
    <r>
      <t>Mrówczan amonu do LC-MS Ultra; eluentowy dodatek do soli amonowej kwasu moczowego UHPLC-MS ≥ 99,0%</t>
    </r>
    <r>
      <rPr>
        <sz val="9"/>
        <color rgb="FFFF0000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 xml:space="preserve">czystość </t>
    </r>
    <r>
      <rPr>
        <sz val="9"/>
        <rFont val="Czcionka tekstu podstawowego"/>
        <charset val="238"/>
      </rPr>
      <t>≥</t>
    </r>
    <r>
      <rPr>
        <sz val="9"/>
        <rFont val="Calibri"/>
        <family val="2"/>
        <charset val="238"/>
      </rPr>
      <t>99,0%</t>
    </r>
    <r>
      <rPr>
        <sz val="9"/>
        <rFont val="Calibri"/>
        <family val="2"/>
        <charset val="238"/>
        <scheme val="minor"/>
      </rPr>
      <t xml:space="preserve">, woda max 2%, nr CAS: 540-69-2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</si>
</sst>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zcionka tekstu podstawowego"/>
      <charset val="238"/>
    </font>
    <font>
      <sz val="9"/>
      <name val="Calibri"/>
      <family val="2"/>
      <charset val="238"/>
    </font>
    <font>
      <sz val="9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3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right" vertical="center"/>
    </xf>
    <xf numFmtId="9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 applyFill="1" applyBorder="1" applyAlignment="1"/>
    <xf numFmtId="7" fontId="20" fillId="0" borderId="0" xfId="1" applyNumberFormat="1" applyFont="1" applyBorder="1" applyAlignment="1">
      <alignment horizontal="right" vertical="center"/>
    </xf>
    <xf numFmtId="0" fontId="0" fillId="0" borderId="0" xfId="0" applyFill="1"/>
    <xf numFmtId="0" fontId="25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right" vertical="center"/>
    </xf>
    <xf numFmtId="44" fontId="25" fillId="0" borderId="0" xfId="0" applyNumberFormat="1" applyFont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6" fillId="0" borderId="0" xfId="0" applyFont="1"/>
    <xf numFmtId="0" fontId="30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4" fillId="0" borderId="0" xfId="0" applyFont="1" applyFill="1"/>
    <xf numFmtId="0" fontId="35" fillId="0" borderId="0" xfId="0" applyFont="1" applyAlignment="1">
      <alignment horizontal="center"/>
    </xf>
    <xf numFmtId="0" fontId="0" fillId="0" borderId="1" xfId="0" applyFill="1" applyBorder="1" applyAlignment="1"/>
    <xf numFmtId="0" fontId="24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right" vertical="center"/>
    </xf>
    <xf numFmtId="9" fontId="31" fillId="0" borderId="1" xfId="0" applyNumberFormat="1" applyFont="1" applyFill="1" applyBorder="1" applyAlignment="1">
      <alignment horizontal="center" vertical="center"/>
    </xf>
    <xf numFmtId="7" fontId="43" fillId="0" borderId="1" xfId="1" applyNumberFormat="1" applyFont="1" applyBorder="1" applyAlignment="1">
      <alignment horizontal="righ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44" fillId="4" borderId="1" xfId="0" applyNumberFormat="1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vertical="center" wrapText="1"/>
    </xf>
    <xf numFmtId="9" fontId="45" fillId="0" borderId="1" xfId="2" applyFont="1" applyBorder="1" applyAlignment="1">
      <alignment vertical="center"/>
    </xf>
    <xf numFmtId="164" fontId="45" fillId="0" borderId="1" xfId="18" applyFont="1" applyBorder="1" applyAlignment="1">
      <alignment vertical="center"/>
    </xf>
    <xf numFmtId="164" fontId="45" fillId="0" borderId="1" xfId="0" applyNumberFormat="1" applyFont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7" fontId="23" fillId="4" borderId="2" xfId="0" applyNumberFormat="1" applyFont="1" applyFill="1" applyBorder="1" applyAlignment="1">
      <alignment horizontal="center" vertical="center" wrapText="1"/>
    </xf>
    <xf numFmtId="7" fontId="20" fillId="4" borderId="2" xfId="0" applyNumberFormat="1" applyFont="1" applyFill="1" applyBorder="1" applyAlignment="1">
      <alignment horizontal="center" vertical="center" wrapText="1"/>
    </xf>
    <xf numFmtId="9" fontId="20" fillId="4" borderId="2" xfId="0" applyNumberFormat="1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7" fontId="23" fillId="4" borderId="5" xfId="0" applyNumberFormat="1" applyFont="1" applyFill="1" applyBorder="1" applyAlignment="1">
      <alignment horizontal="center" vertical="center" wrapText="1"/>
    </xf>
    <xf numFmtId="7" fontId="20" fillId="4" borderId="5" xfId="0" applyNumberFormat="1" applyFont="1" applyFill="1" applyBorder="1" applyAlignment="1">
      <alignment horizontal="center" vertical="center" wrapText="1"/>
    </xf>
    <xf numFmtId="9" fontId="20" fillId="4" borderId="5" xfId="0" applyNumberFormat="1" applyFont="1" applyFill="1" applyBorder="1" applyAlignment="1">
      <alignment horizontal="center" vertical="center" wrapText="1"/>
    </xf>
    <xf numFmtId="165" fontId="20" fillId="4" borderId="5" xfId="0" applyNumberFormat="1" applyFont="1" applyFill="1" applyBorder="1" applyAlignment="1">
      <alignment horizontal="center" vertical="center" wrapText="1"/>
    </xf>
    <xf numFmtId="165" fontId="32" fillId="4" borderId="3" xfId="0" applyNumberFormat="1" applyFont="1" applyFill="1" applyBorder="1" applyAlignment="1">
      <alignment horizontal="right" vertical="center"/>
    </xf>
    <xf numFmtId="165" fontId="32" fillId="4" borderId="6" xfId="0" applyNumberFormat="1" applyFont="1" applyFill="1" applyBorder="1" applyAlignment="1">
      <alignment horizontal="right" vertical="center"/>
    </xf>
    <xf numFmtId="165" fontId="32" fillId="4" borderId="4" xfId="0" applyNumberFormat="1" applyFont="1" applyFill="1" applyBorder="1" applyAlignment="1">
      <alignment horizontal="right" vertical="center"/>
    </xf>
    <xf numFmtId="0" fontId="36" fillId="2" borderId="2" xfId="0" applyFont="1" applyFill="1" applyBorder="1" applyAlignment="1">
      <alignment horizontal="center" vertical="center" wrapText="1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D9E1F2"/>
      <color rgb="FFFFFF99"/>
      <color rgb="FFFFFFCC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'38-ZP-2023'!$B$5</c:f>
              <c:strCache>
                <c:ptCount val="1"/>
                <c:pt idx="0">
                  <c:v>Opis przedmiotu zamówienia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'38-ZP-2023'!$B$6:$B$47</c:f>
              <c:numCache>
                <c:formatCode>General</c:formatCode>
                <c:ptCount val="42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D-4171-A7C3-F50BFBDBD3B4}"/>
            </c:ext>
          </c:extLst>
        </c:ser>
        <c:ser>
          <c:idx val="1"/>
          <c:order val="1"/>
          <c:tx>
            <c:strRef>
              <c:f>'38-ZP-2023'!$C$5</c:f>
              <c:strCache>
                <c:ptCount val="1"/>
                <c:pt idx="0">
                  <c:v>Przykładowy produkt spełniający wymagania Zamawiającego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'38-ZP-2023'!$C$6:$C$47</c:f>
              <c:numCache>
                <c:formatCode>General</c:formatCode>
                <c:ptCount val="4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260428</c:v>
                </c:pt>
                <c:pt idx="4">
                  <c:v>0</c:v>
                </c:pt>
                <c:pt idx="5">
                  <c:v>1054261011</c:v>
                </c:pt>
                <c:pt idx="6">
                  <c:v>239313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240850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347425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1007141000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5330040050</c:v>
                </c:pt>
                <c:pt idx="29">
                  <c:v>319902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359084</c:v>
                </c:pt>
                <c:pt idx="37">
                  <c:v>0</c:v>
                </c:pt>
                <c:pt idx="38">
                  <c:v>0</c:v>
                </c:pt>
                <c:pt idx="39">
                  <c:v>5330050050</c:v>
                </c:pt>
                <c:pt idx="40">
                  <c:v>1370131000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D-4171-A7C3-F50BFBDBD3B4}"/>
            </c:ext>
          </c:extLst>
        </c:ser>
        <c:ser>
          <c:idx val="2"/>
          <c:order val="2"/>
          <c:tx>
            <c:strRef>
              <c:f>'38-ZP-2023'!$D$5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'38-ZP-2023'!$D$6:$D$47</c:f>
              <c:numCache>
                <c:formatCode>General</c:formatCode>
                <c:ptCount val="4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D-4171-A7C3-F50BFBDBD3B4}"/>
            </c:ext>
          </c:extLst>
        </c:ser>
        <c:ser>
          <c:idx val="3"/>
          <c:order val="3"/>
          <c:tx>
            <c:strRef>
              <c:f>'38-ZP-2023'!$E$5</c:f>
              <c:strCache>
                <c:ptCount val="1"/>
                <c:pt idx="0">
                  <c:v>Oferowany produkt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'38-ZP-2023'!$E$6:$E$47</c:f>
              <c:numCache>
                <c:formatCode>General</c:formatCode>
                <c:ptCount val="42"/>
                <c:pt idx="0">
                  <c:v>0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D-4171-A7C3-F50BFBDBD3B4}"/>
            </c:ext>
          </c:extLst>
        </c:ser>
        <c:ser>
          <c:idx val="4"/>
          <c:order val="4"/>
          <c:tx>
            <c:strRef>
              <c:f>'38-ZP-2023'!$F$5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'38-ZP-2023'!$F$6:$F$47</c:f>
              <c:numCache>
                <c:formatCode>General</c:formatCode>
                <c:ptCount val="4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D-4171-A7C3-F50BFBDBD3B4}"/>
            </c:ext>
          </c:extLst>
        </c:ser>
        <c:ser>
          <c:idx val="5"/>
          <c:order val="5"/>
          <c:tx>
            <c:strRef>
              <c:f>'38-ZP-2023'!$G$5</c:f>
              <c:strCache>
                <c:ptCount val="1"/>
                <c:pt idx="0">
                  <c:v>Wielkość opakowania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'38-ZP-2023'!$G$6:$G$47</c:f>
              <c:numCache>
                <c:formatCode>General</c:formatCode>
                <c:ptCount val="42"/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4D-4171-A7C3-F50BFBDBD3B4}"/>
            </c:ext>
          </c:extLst>
        </c:ser>
        <c:ser>
          <c:idx val="6"/>
          <c:order val="6"/>
          <c:tx>
            <c:strRef>
              <c:f>'38-ZP-2023'!$H$5</c:f>
              <c:strCache>
                <c:ptCount val="1"/>
                <c:pt idx="0">
                  <c:v>Planowana liczba opakowań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'38-ZP-2023'!$H$6:$H$47</c:f>
              <c:numCache>
                <c:formatCode>General</c:formatCode>
                <c:ptCount val="42"/>
                <c:pt idx="1">
                  <c:v>7</c:v>
                </c:pt>
                <c:pt idx="2">
                  <c:v>10</c:v>
                </c:pt>
                <c:pt idx="3">
                  <c:v>30</c:v>
                </c:pt>
                <c:pt idx="4">
                  <c:v>150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100</c:v>
                </c:pt>
                <c:pt idx="18">
                  <c:v>1</c:v>
                </c:pt>
                <c:pt idx="19">
                  <c:v>15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120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5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220</c:v>
                </c:pt>
                <c:pt idx="36">
                  <c:v>1</c:v>
                </c:pt>
                <c:pt idx="37">
                  <c:v>5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D-4171-A7C3-F50BFBDBD3B4}"/>
            </c:ext>
          </c:extLst>
        </c:ser>
        <c:ser>
          <c:idx val="7"/>
          <c:order val="7"/>
          <c:tx>
            <c:strRef>
              <c:f>'38-ZP-2023'!$I$5</c:f>
              <c:strCache>
                <c:ptCount val="1"/>
                <c:pt idx="0">
                  <c:v>Cena netto/opak.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'38-ZP-2023'!$I$6:$I$47</c:f>
              <c:numCache>
                <c:formatCode>General</c:formatCode>
                <c:ptCount val="42"/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4D-4171-A7C3-F50BFBDBD3B4}"/>
            </c:ext>
          </c:extLst>
        </c:ser>
        <c:ser>
          <c:idx val="8"/>
          <c:order val="8"/>
          <c:tx>
            <c:strRef>
              <c:f>'38-ZP-2023'!$J$5</c:f>
              <c:strCache>
                <c:ptCount val="1"/>
                <c:pt idx="0">
                  <c:v>Wartość netto              
(kol. 8 x kol. 9)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'38-ZP-2023'!$J$6:$J$47</c:f>
              <c:numCache>
                <c:formatCode>General</c:formatCode>
                <c:ptCount val="42"/>
                <c:pt idx="1">
                  <c:v>9</c:v>
                </c:pt>
                <c:pt idx="2" formatCode="0.00">
                  <c:v>0</c:v>
                </c:pt>
                <c:pt idx="41" formatCode="#\ ##0.00\ &quot;zł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4D-4171-A7C3-F50BFBDBD3B4}"/>
            </c:ext>
          </c:extLst>
        </c:ser>
        <c:ser>
          <c:idx val="9"/>
          <c:order val="9"/>
          <c:tx>
            <c:strRef>
              <c:f>'38-ZP-2023'!$K$5</c:f>
              <c:strCache>
                <c:ptCount val="1"/>
                <c:pt idx="0">
                  <c:v>Stawka 
% VAT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'38-ZP-2023'!$K$6:$K$47</c:f>
              <c:numCache>
                <c:formatCode>General</c:formatCode>
                <c:ptCount val="4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4D-4171-A7C3-F50BFBDBD3B4}"/>
            </c:ext>
          </c:extLst>
        </c:ser>
        <c:ser>
          <c:idx val="10"/>
          <c:order val="10"/>
          <c:tx>
            <c:strRef>
              <c:f>'38-ZP-2023'!$L$5</c:f>
              <c:strCache>
                <c:ptCount val="1"/>
                <c:pt idx="0">
                  <c:v>Wartość  VAT 
(kol. 10 x kol. 11)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'38-ZP-2023'!$L$6:$L$47</c:f>
              <c:numCache>
                <c:formatCode>General</c:formatCode>
                <c:ptCount val="42"/>
                <c:pt idx="1">
                  <c:v>11</c:v>
                </c:pt>
                <c:pt idx="2" formatCode="_-* #\ ##0.00\ _z_ł_-;\-* #\ ##0.00\ _z_ł_-;_-* &quot;-&quot;??\ _z_ł_-;_-@_-">
                  <c:v>0</c:v>
                </c:pt>
                <c:pt idx="3" formatCode="_-* #\ ##0.00\ _z_ł_-;\-* #\ ##0.00\ _z_ł_-;_-* &quot;-&quot;??\ _z_ł_-;_-@_-">
                  <c:v>0</c:v>
                </c:pt>
                <c:pt idx="4" formatCode="_-* #\ ##0.00\ _z_ł_-;\-* #\ ##0.00\ _z_ł_-;_-* &quot;-&quot;??\ _z_ł_-;_-@_-">
                  <c:v>0</c:v>
                </c:pt>
                <c:pt idx="5" formatCode="_-* #\ ##0.00\ _z_ł_-;\-* #\ ##0.00\ _z_ł_-;_-* &quot;-&quot;??\ _z_ł_-;_-@_-">
                  <c:v>0</c:v>
                </c:pt>
                <c:pt idx="6" formatCode="_-* #\ ##0.00\ _z_ł_-;\-* #\ ##0.00\ _z_ł_-;_-* &quot;-&quot;??\ _z_ł_-;_-@_-">
                  <c:v>0</c:v>
                </c:pt>
                <c:pt idx="7" formatCode="_-* #\ ##0.00\ _z_ł_-;\-* #\ ##0.00\ _z_ł_-;_-* &quot;-&quot;??\ _z_ł_-;_-@_-">
                  <c:v>0</c:v>
                </c:pt>
                <c:pt idx="8" formatCode="_-* #\ ##0.00\ _z_ł_-;\-* #\ ##0.00\ _z_ł_-;_-* &quot;-&quot;??\ _z_ł_-;_-@_-">
                  <c:v>0</c:v>
                </c:pt>
                <c:pt idx="9" formatCode="_-* #\ ##0.00\ _z_ł_-;\-* #\ ##0.00\ _z_ł_-;_-* &quot;-&quot;??\ _z_ł_-;_-@_-">
                  <c:v>0</c:v>
                </c:pt>
                <c:pt idx="10" formatCode="_-* #\ ##0.00\ _z_ł_-;\-* #\ ##0.00\ _z_ł_-;_-* &quot;-&quot;??\ _z_ł_-;_-@_-">
                  <c:v>0</c:v>
                </c:pt>
                <c:pt idx="11" formatCode="_-* #\ ##0.00\ _z_ł_-;\-* #\ ##0.00\ _z_ł_-;_-* &quot;-&quot;??\ _z_ł_-;_-@_-">
                  <c:v>0</c:v>
                </c:pt>
                <c:pt idx="12" formatCode="_-* #\ ##0.00\ _z_ł_-;\-* #\ ##0.00\ _z_ł_-;_-* &quot;-&quot;??\ _z_ł_-;_-@_-">
                  <c:v>0</c:v>
                </c:pt>
                <c:pt idx="13" formatCode="_-* #\ ##0.00\ _z_ł_-;\-* #\ ##0.00\ _z_ł_-;_-* &quot;-&quot;??\ _z_ł_-;_-@_-">
                  <c:v>0</c:v>
                </c:pt>
                <c:pt idx="14" formatCode="_-* #\ ##0.00\ _z_ł_-;\-* #\ ##0.00\ _z_ł_-;_-* &quot;-&quot;??\ _z_ł_-;_-@_-">
                  <c:v>0</c:v>
                </c:pt>
                <c:pt idx="15" formatCode="_-* #\ ##0.00\ _z_ł_-;\-* #\ ##0.00\ _z_ł_-;_-* &quot;-&quot;??\ _z_ł_-;_-@_-">
                  <c:v>0</c:v>
                </c:pt>
                <c:pt idx="16" formatCode="_-* #\ ##0.00\ _z_ł_-;\-* #\ ##0.00\ _z_ł_-;_-* &quot;-&quot;??\ _z_ł_-;_-@_-">
                  <c:v>0</c:v>
                </c:pt>
                <c:pt idx="17" formatCode="_-* #\ ##0.00\ _z_ł_-;\-* #\ ##0.00\ _z_ł_-;_-* &quot;-&quot;??\ _z_ł_-;_-@_-">
                  <c:v>0</c:v>
                </c:pt>
                <c:pt idx="18" formatCode="_-* #\ ##0.00\ _z_ł_-;\-* #\ ##0.00\ _z_ł_-;_-* &quot;-&quot;??\ _z_ł_-;_-@_-">
                  <c:v>0</c:v>
                </c:pt>
                <c:pt idx="19" formatCode="_-* #\ ##0.00\ _z_ł_-;\-* #\ ##0.00\ _z_ł_-;_-* &quot;-&quot;??\ _z_ł_-;_-@_-">
                  <c:v>0</c:v>
                </c:pt>
                <c:pt idx="20" formatCode="_-* #\ ##0.00\ _z_ł_-;\-* #\ ##0.00\ _z_ł_-;_-* &quot;-&quot;??\ _z_ł_-;_-@_-">
                  <c:v>0</c:v>
                </c:pt>
                <c:pt idx="21" formatCode="_-* #\ ##0.00\ _z_ł_-;\-* #\ ##0.00\ _z_ł_-;_-* &quot;-&quot;??\ _z_ł_-;_-@_-">
                  <c:v>0</c:v>
                </c:pt>
                <c:pt idx="22" formatCode="_-* #\ ##0.00\ _z_ł_-;\-* #\ ##0.00\ _z_ł_-;_-* &quot;-&quot;??\ _z_ł_-;_-@_-">
                  <c:v>0</c:v>
                </c:pt>
                <c:pt idx="23" formatCode="_-* #\ ##0.00\ _z_ł_-;\-* #\ ##0.00\ _z_ł_-;_-* &quot;-&quot;??\ _z_ł_-;_-@_-">
                  <c:v>0</c:v>
                </c:pt>
                <c:pt idx="24" formatCode="_-* #\ ##0.00\ _z_ł_-;\-* #\ ##0.00\ _z_ł_-;_-* &quot;-&quot;??\ _z_ł_-;_-@_-">
                  <c:v>0</c:v>
                </c:pt>
                <c:pt idx="25" formatCode="_-* #\ ##0.00\ _z_ł_-;\-* #\ ##0.00\ _z_ł_-;_-* &quot;-&quot;??\ _z_ł_-;_-@_-">
                  <c:v>0</c:v>
                </c:pt>
                <c:pt idx="26" formatCode="_-* #\ ##0.00\ _z_ł_-;\-* #\ ##0.00\ _z_ł_-;_-* &quot;-&quot;??\ _z_ł_-;_-@_-">
                  <c:v>0</c:v>
                </c:pt>
                <c:pt idx="27" formatCode="_-* #\ ##0.00\ _z_ł_-;\-* #\ ##0.00\ _z_ł_-;_-* &quot;-&quot;??\ _z_ł_-;_-@_-">
                  <c:v>0</c:v>
                </c:pt>
                <c:pt idx="28" formatCode="_-* #\ ##0.00\ _z_ł_-;\-* #\ ##0.00\ _z_ł_-;_-* &quot;-&quot;??\ _z_ł_-;_-@_-">
                  <c:v>0</c:v>
                </c:pt>
                <c:pt idx="29" formatCode="_-* #\ ##0.00\ _z_ł_-;\-* #\ ##0.00\ _z_ł_-;_-* &quot;-&quot;??\ _z_ł_-;_-@_-">
                  <c:v>0</c:v>
                </c:pt>
                <c:pt idx="30" formatCode="_-* #\ ##0.00\ _z_ł_-;\-* #\ ##0.00\ _z_ł_-;_-* &quot;-&quot;??\ _z_ł_-;_-@_-">
                  <c:v>0</c:v>
                </c:pt>
                <c:pt idx="31" formatCode="_-* #\ ##0.00\ _z_ł_-;\-* #\ ##0.00\ _z_ł_-;_-* &quot;-&quot;??\ _z_ł_-;_-@_-">
                  <c:v>0</c:v>
                </c:pt>
                <c:pt idx="32" formatCode="_-* #\ ##0.00\ _z_ł_-;\-* #\ ##0.00\ _z_ł_-;_-* &quot;-&quot;??\ _z_ł_-;_-@_-">
                  <c:v>0</c:v>
                </c:pt>
                <c:pt idx="33" formatCode="_-* #\ ##0.00\ _z_ł_-;\-* #\ ##0.00\ _z_ł_-;_-* &quot;-&quot;??\ _z_ł_-;_-@_-">
                  <c:v>0</c:v>
                </c:pt>
                <c:pt idx="34" formatCode="_-* #\ ##0.00\ _z_ł_-;\-* #\ ##0.00\ _z_ł_-;_-* &quot;-&quot;??\ _z_ł_-;_-@_-">
                  <c:v>0</c:v>
                </c:pt>
                <c:pt idx="35" formatCode="_-* #\ ##0.00\ _z_ł_-;\-* #\ ##0.00\ _z_ł_-;_-* &quot;-&quot;??\ _z_ł_-;_-@_-">
                  <c:v>0</c:v>
                </c:pt>
                <c:pt idx="36" formatCode="_-* #\ ##0.00\ _z_ł_-;\-* #\ ##0.00\ _z_ł_-;_-* &quot;-&quot;??\ _z_ł_-;_-@_-">
                  <c:v>0</c:v>
                </c:pt>
                <c:pt idx="37" formatCode="_-* #\ ##0.00\ _z_ł_-;\-* #\ ##0.00\ _z_ł_-;_-* &quot;-&quot;??\ _z_ł_-;_-@_-">
                  <c:v>0</c:v>
                </c:pt>
                <c:pt idx="38" formatCode="_-* #\ ##0.00\ _z_ł_-;\-* #\ ##0.00\ _z_ł_-;_-* &quot;-&quot;??\ _z_ł_-;_-@_-">
                  <c:v>0</c:v>
                </c:pt>
                <c:pt idx="39" formatCode="_-* #\ ##0.00\ _z_ł_-;\-* #\ ##0.00\ _z_ł_-;_-* &quot;-&quot;??\ _z_ł_-;_-@_-">
                  <c:v>0</c:v>
                </c:pt>
                <c:pt idx="40" formatCode="_-* #\ ##0.00\ _z_ł_-;\-* #\ ##0.00\ _z_ł_-;_-* &quot;-&quot;??\ _z_ł_-;_-@_-">
                  <c:v>0</c:v>
                </c:pt>
                <c:pt idx="41" formatCode="&quot;zł&quot;#,##0.00_);\(&quot;zł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4D-4171-A7C3-F50BFBDBD3B4}"/>
            </c:ext>
          </c:extLst>
        </c:ser>
        <c:ser>
          <c:idx val="11"/>
          <c:order val="11"/>
          <c:tx>
            <c:strRef>
              <c:f>'38-ZP-2023'!$M$5</c:f>
              <c:strCache>
                <c:ptCount val="1"/>
                <c:pt idx="0">
                  <c:v>Watość brutto
(kol. 10 + kol. 12)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'38-ZP-2023'!$A$6:$A$47</c:f>
              <c:strCache>
                <c:ptCount val="42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Razem</c:v>
                </c:pt>
              </c:strCache>
            </c:strRef>
          </c:cat>
          <c:val>
            <c:numRef>
              <c:f>'38-ZP-2023'!$M$6:$M$47</c:f>
              <c:numCache>
                <c:formatCode>General</c:formatCode>
                <c:ptCount val="42"/>
                <c:pt idx="1">
                  <c:v>12</c:v>
                </c:pt>
                <c:pt idx="2" formatCode="_-* #\ ##0.00\ _z_ł_-;\-* #\ ##0.00\ _z_ł_-;_-* &quot;-&quot;??\ _z_ł_-;_-@_-">
                  <c:v>0</c:v>
                </c:pt>
                <c:pt idx="3" formatCode="_-* #\ ##0.00\ _z_ł_-;\-* #\ ##0.00\ _z_ł_-;_-* &quot;-&quot;??\ _z_ł_-;_-@_-">
                  <c:v>0</c:v>
                </c:pt>
                <c:pt idx="4" formatCode="_-* #\ ##0.00\ _z_ł_-;\-* #\ ##0.00\ _z_ł_-;_-* &quot;-&quot;??\ _z_ł_-;_-@_-">
                  <c:v>0</c:v>
                </c:pt>
                <c:pt idx="5" formatCode="_-* #\ ##0.00\ _z_ł_-;\-* #\ ##0.00\ _z_ł_-;_-* &quot;-&quot;??\ _z_ł_-;_-@_-">
                  <c:v>0</c:v>
                </c:pt>
                <c:pt idx="6" formatCode="_-* #\ ##0.00\ _z_ł_-;\-* #\ ##0.00\ _z_ł_-;_-* &quot;-&quot;??\ _z_ł_-;_-@_-">
                  <c:v>0</c:v>
                </c:pt>
                <c:pt idx="7" formatCode="_-* #\ ##0.00\ _z_ł_-;\-* #\ ##0.00\ _z_ł_-;_-* &quot;-&quot;??\ _z_ł_-;_-@_-">
                  <c:v>0</c:v>
                </c:pt>
                <c:pt idx="8" formatCode="_-* #\ ##0.00\ _z_ł_-;\-* #\ ##0.00\ _z_ł_-;_-* &quot;-&quot;??\ _z_ł_-;_-@_-">
                  <c:v>0</c:v>
                </c:pt>
                <c:pt idx="9" formatCode="_-* #\ ##0.00\ _z_ł_-;\-* #\ ##0.00\ _z_ł_-;_-* &quot;-&quot;??\ _z_ł_-;_-@_-">
                  <c:v>0</c:v>
                </c:pt>
                <c:pt idx="10" formatCode="_-* #\ ##0.00\ _z_ł_-;\-* #\ ##0.00\ _z_ł_-;_-* &quot;-&quot;??\ _z_ł_-;_-@_-">
                  <c:v>0</c:v>
                </c:pt>
                <c:pt idx="11" formatCode="_-* #\ ##0.00\ _z_ł_-;\-* #\ ##0.00\ _z_ł_-;_-* &quot;-&quot;??\ _z_ł_-;_-@_-">
                  <c:v>0</c:v>
                </c:pt>
                <c:pt idx="12" formatCode="_-* #\ ##0.00\ _z_ł_-;\-* #\ ##0.00\ _z_ł_-;_-* &quot;-&quot;??\ _z_ł_-;_-@_-">
                  <c:v>0</c:v>
                </c:pt>
                <c:pt idx="13" formatCode="_-* #\ ##0.00\ _z_ł_-;\-* #\ ##0.00\ _z_ł_-;_-* &quot;-&quot;??\ _z_ł_-;_-@_-">
                  <c:v>0</c:v>
                </c:pt>
                <c:pt idx="14" formatCode="_-* #\ ##0.00\ _z_ł_-;\-* #\ ##0.00\ _z_ł_-;_-* &quot;-&quot;??\ _z_ł_-;_-@_-">
                  <c:v>0</c:v>
                </c:pt>
                <c:pt idx="15" formatCode="_-* #\ ##0.00\ _z_ł_-;\-* #\ ##0.00\ _z_ł_-;_-* &quot;-&quot;??\ _z_ł_-;_-@_-">
                  <c:v>0</c:v>
                </c:pt>
                <c:pt idx="16" formatCode="_-* #\ ##0.00\ _z_ł_-;\-* #\ ##0.00\ _z_ł_-;_-* &quot;-&quot;??\ _z_ł_-;_-@_-">
                  <c:v>0</c:v>
                </c:pt>
                <c:pt idx="17" formatCode="_-* #\ ##0.00\ _z_ł_-;\-* #\ ##0.00\ _z_ł_-;_-* &quot;-&quot;??\ _z_ł_-;_-@_-">
                  <c:v>0</c:v>
                </c:pt>
                <c:pt idx="18" formatCode="_-* #\ ##0.00\ _z_ł_-;\-* #\ ##0.00\ _z_ł_-;_-* &quot;-&quot;??\ _z_ł_-;_-@_-">
                  <c:v>0</c:v>
                </c:pt>
                <c:pt idx="19" formatCode="_-* #\ ##0.00\ _z_ł_-;\-* #\ ##0.00\ _z_ł_-;_-* &quot;-&quot;??\ _z_ł_-;_-@_-">
                  <c:v>0</c:v>
                </c:pt>
                <c:pt idx="20" formatCode="_-* #\ ##0.00\ _z_ł_-;\-* #\ ##0.00\ _z_ł_-;_-* &quot;-&quot;??\ _z_ł_-;_-@_-">
                  <c:v>0</c:v>
                </c:pt>
                <c:pt idx="21" formatCode="_-* #\ ##0.00\ _z_ł_-;\-* #\ ##0.00\ _z_ł_-;_-* &quot;-&quot;??\ _z_ł_-;_-@_-">
                  <c:v>0</c:v>
                </c:pt>
                <c:pt idx="22" formatCode="_-* #\ ##0.00\ _z_ł_-;\-* #\ ##0.00\ _z_ł_-;_-* &quot;-&quot;??\ _z_ł_-;_-@_-">
                  <c:v>0</c:v>
                </c:pt>
                <c:pt idx="23" formatCode="_-* #\ ##0.00\ _z_ł_-;\-* #\ ##0.00\ _z_ł_-;_-* &quot;-&quot;??\ _z_ł_-;_-@_-">
                  <c:v>0</c:v>
                </c:pt>
                <c:pt idx="24" formatCode="_-* #\ ##0.00\ _z_ł_-;\-* #\ ##0.00\ _z_ł_-;_-* &quot;-&quot;??\ _z_ł_-;_-@_-">
                  <c:v>0</c:v>
                </c:pt>
                <c:pt idx="25" formatCode="_-* #\ ##0.00\ _z_ł_-;\-* #\ ##0.00\ _z_ł_-;_-* &quot;-&quot;??\ _z_ł_-;_-@_-">
                  <c:v>0</c:v>
                </c:pt>
                <c:pt idx="26" formatCode="_-* #\ ##0.00\ _z_ł_-;\-* #\ ##0.00\ _z_ł_-;_-* &quot;-&quot;??\ _z_ł_-;_-@_-">
                  <c:v>0</c:v>
                </c:pt>
                <c:pt idx="27" formatCode="_-* #\ ##0.00\ _z_ł_-;\-* #\ ##0.00\ _z_ł_-;_-* &quot;-&quot;??\ _z_ł_-;_-@_-">
                  <c:v>0</c:v>
                </c:pt>
                <c:pt idx="28" formatCode="_-* #\ ##0.00\ _z_ł_-;\-* #\ ##0.00\ _z_ł_-;_-* &quot;-&quot;??\ _z_ł_-;_-@_-">
                  <c:v>0</c:v>
                </c:pt>
                <c:pt idx="29" formatCode="_-* #\ ##0.00\ _z_ł_-;\-* #\ ##0.00\ _z_ł_-;_-* &quot;-&quot;??\ _z_ł_-;_-@_-">
                  <c:v>0</c:v>
                </c:pt>
                <c:pt idx="30" formatCode="_-* #\ ##0.00\ _z_ł_-;\-* #\ ##0.00\ _z_ł_-;_-* &quot;-&quot;??\ _z_ł_-;_-@_-">
                  <c:v>0</c:v>
                </c:pt>
                <c:pt idx="31" formatCode="_-* #\ ##0.00\ _z_ł_-;\-* #\ ##0.00\ _z_ł_-;_-* &quot;-&quot;??\ _z_ł_-;_-@_-">
                  <c:v>0</c:v>
                </c:pt>
                <c:pt idx="32" formatCode="_-* #\ ##0.00\ _z_ł_-;\-* #\ ##0.00\ _z_ł_-;_-* &quot;-&quot;??\ _z_ł_-;_-@_-">
                  <c:v>0</c:v>
                </c:pt>
                <c:pt idx="33" formatCode="_-* #\ ##0.00\ _z_ł_-;\-* #\ ##0.00\ _z_ł_-;_-* &quot;-&quot;??\ _z_ł_-;_-@_-">
                  <c:v>0</c:v>
                </c:pt>
                <c:pt idx="34" formatCode="_-* #\ ##0.00\ _z_ł_-;\-* #\ ##0.00\ _z_ł_-;_-* &quot;-&quot;??\ _z_ł_-;_-@_-">
                  <c:v>0</c:v>
                </c:pt>
                <c:pt idx="35" formatCode="_-* #\ ##0.00\ _z_ł_-;\-* #\ ##0.00\ _z_ł_-;_-* &quot;-&quot;??\ _z_ł_-;_-@_-">
                  <c:v>0</c:v>
                </c:pt>
                <c:pt idx="36" formatCode="_-* #\ ##0.00\ _z_ł_-;\-* #\ ##0.00\ _z_ł_-;_-* &quot;-&quot;??\ _z_ł_-;_-@_-">
                  <c:v>0</c:v>
                </c:pt>
                <c:pt idx="37" formatCode="_-* #\ ##0.00\ _z_ł_-;\-* #\ ##0.00\ _z_ł_-;_-* &quot;-&quot;??\ _z_ł_-;_-@_-">
                  <c:v>0</c:v>
                </c:pt>
                <c:pt idx="38" formatCode="_-* #\ ##0.00\ _z_ł_-;\-* #\ ##0.00\ _z_ł_-;_-* &quot;-&quot;??\ _z_ł_-;_-@_-">
                  <c:v>0</c:v>
                </c:pt>
                <c:pt idx="39" formatCode="_-* #\ ##0.00\ _z_ł_-;\-* #\ ##0.00\ _z_ł_-;_-* &quot;-&quot;??\ _z_ł_-;_-@_-">
                  <c:v>0</c:v>
                </c:pt>
                <c:pt idx="40" formatCode="_-* #\ ##0.00\ _z_ł_-;\-* #\ ##0.00\ _z_ł_-;_-* &quot;-&quot;??\ _z_ł_-;_-@_-">
                  <c:v>0</c:v>
                </c:pt>
                <c:pt idx="41" formatCode="_-* #\ ##0.00\ _z_ł_-;\-* #\ ##0.00\ _z_ł_-;_-* &quot;-&quot;??\ _z_ł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4D-4171-A7C3-F50BFBDBD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9417119"/>
        <c:axId val="2099417951"/>
      </c:barChart>
      <c:catAx>
        <c:axId val="20994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99417951"/>
        <c:crosses val="autoZero"/>
        <c:auto val="1"/>
        <c:lblAlgn val="ctr"/>
        <c:lblOffset val="100"/>
        <c:noMultiLvlLbl val="0"/>
      </c:catAx>
      <c:valAx>
        <c:axId val="209941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994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99B2F07-DA23-4169-9875-1676AC2FB90C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6674B9D-8277-4CDD-A647-9860D51240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M59"/>
  <sheetViews>
    <sheetView tabSelected="1" zoomScale="110" zoomScaleNormal="110" workbookViewId="0">
      <selection activeCell="B54" sqref="B54"/>
    </sheetView>
  </sheetViews>
  <sheetFormatPr defaultRowHeight="15"/>
  <cols>
    <col min="1" max="1" width="4.42578125" style="6" customWidth="1"/>
    <col min="2" max="2" width="46.7109375" style="7" customWidth="1"/>
    <col min="3" max="3" width="15.5703125" style="12" customWidth="1"/>
    <col min="4" max="4" width="13.42578125" style="12" customWidth="1"/>
    <col min="5" max="5" width="15.140625" style="30" customWidth="1"/>
    <col min="6" max="6" width="13.5703125" style="12" customWidth="1"/>
    <col min="7" max="7" width="9.5703125" style="12" customWidth="1"/>
    <col min="8" max="8" width="8.28515625" style="6" customWidth="1"/>
    <col min="9" max="9" width="11.5703125" style="14" customWidth="1"/>
    <col min="10" max="10" width="12.85546875" style="13" customWidth="1"/>
    <col min="11" max="11" width="6.85546875" style="15" customWidth="1"/>
    <col min="12" max="12" width="12.5703125" style="13" customWidth="1"/>
    <col min="13" max="13" width="13.140625" customWidth="1"/>
  </cols>
  <sheetData>
    <row r="1" spans="1:13">
      <c r="A1" s="23"/>
      <c r="B1" s="38"/>
      <c r="C1" s="23"/>
      <c r="D1" s="23"/>
      <c r="E1" s="28"/>
      <c r="F1"/>
      <c r="G1" s="24"/>
      <c r="H1"/>
      <c r="I1"/>
      <c r="J1"/>
      <c r="K1" s="53" t="s">
        <v>7</v>
      </c>
      <c r="L1" s="53"/>
      <c r="M1" s="53"/>
    </row>
    <row r="2" spans="1:13" s="18" customFormat="1" ht="18" customHeight="1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s="18" customFormat="1" ht="18" customHeight="1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s="18" customFormat="1" ht="18" customHeight="1">
      <c r="A4" s="23"/>
      <c r="B4" s="39"/>
      <c r="C4" s="34"/>
      <c r="D4" s="49"/>
      <c r="E4" s="29"/>
      <c r="F4" s="27"/>
      <c r="G4" s="27"/>
      <c r="H4" s="27"/>
      <c r="I4" s="27"/>
      <c r="J4" s="27"/>
      <c r="K4" s="27"/>
      <c r="L4" s="27"/>
      <c r="M4" s="27"/>
    </row>
    <row r="5" spans="1:13" s="18" customFormat="1" ht="32.25" customHeight="1">
      <c r="A5" s="55" t="s">
        <v>0</v>
      </c>
      <c r="B5" s="56" t="s">
        <v>58</v>
      </c>
      <c r="C5" s="67" t="s">
        <v>90</v>
      </c>
      <c r="D5" s="68"/>
      <c r="E5" s="67" t="s">
        <v>91</v>
      </c>
      <c r="F5" s="68"/>
      <c r="G5" s="65" t="s">
        <v>1</v>
      </c>
      <c r="H5" s="66" t="s">
        <v>92</v>
      </c>
      <c r="I5" s="69" t="s">
        <v>2</v>
      </c>
      <c r="J5" s="70" t="s">
        <v>95</v>
      </c>
      <c r="K5" s="71" t="s">
        <v>93</v>
      </c>
      <c r="L5" s="72" t="s">
        <v>96</v>
      </c>
      <c r="M5" s="72" t="s">
        <v>97</v>
      </c>
    </row>
    <row r="6" spans="1:13" ht="37.5" customHeight="1">
      <c r="A6" s="55"/>
      <c r="B6" s="56"/>
      <c r="C6" s="73" t="s">
        <v>11</v>
      </c>
      <c r="D6" s="73" t="s">
        <v>12</v>
      </c>
      <c r="E6" s="73" t="s">
        <v>11</v>
      </c>
      <c r="F6" s="73" t="s">
        <v>12</v>
      </c>
      <c r="G6" s="65"/>
      <c r="H6" s="66"/>
      <c r="I6" s="74"/>
      <c r="J6" s="75"/>
      <c r="K6" s="76"/>
      <c r="L6" s="77"/>
      <c r="M6" s="77"/>
    </row>
    <row r="7" spans="1:13" s="31" customFormat="1" ht="11.25">
      <c r="A7" s="45">
        <v>1</v>
      </c>
      <c r="B7" s="46">
        <v>2</v>
      </c>
      <c r="C7" s="46">
        <v>3</v>
      </c>
      <c r="D7" s="63"/>
      <c r="E7" s="64">
        <v>4</v>
      </c>
      <c r="F7" s="46">
        <v>5</v>
      </c>
      <c r="G7" s="46">
        <v>6</v>
      </c>
      <c r="H7" s="46">
        <v>7</v>
      </c>
      <c r="I7" s="45">
        <v>8</v>
      </c>
      <c r="J7" s="45">
        <v>9</v>
      </c>
      <c r="K7" s="45">
        <v>10</v>
      </c>
      <c r="L7" s="46">
        <v>11</v>
      </c>
      <c r="M7" s="61">
        <v>12</v>
      </c>
    </row>
    <row r="8" spans="1:13" s="16" customFormat="1" ht="17.25" customHeight="1">
      <c r="A8" s="2">
        <v>1</v>
      </c>
      <c r="B8" s="37" t="s">
        <v>70</v>
      </c>
      <c r="C8" s="41" t="s">
        <v>21</v>
      </c>
      <c r="D8" s="48" t="s">
        <v>94</v>
      </c>
      <c r="E8" s="33"/>
      <c r="F8" s="33"/>
      <c r="G8" s="41" t="s">
        <v>6</v>
      </c>
      <c r="H8" s="36">
        <v>10</v>
      </c>
      <c r="I8" s="5"/>
      <c r="J8" s="57">
        <f t="shared" ref="J8" si="0">H8*I8</f>
        <v>0</v>
      </c>
      <c r="K8" s="58"/>
      <c r="L8" s="59">
        <f>J8*K8</f>
        <v>0</v>
      </c>
      <c r="M8" s="60">
        <f>(J8+L8)</f>
        <v>0</v>
      </c>
    </row>
    <row r="9" spans="1:13" s="16" customFormat="1" ht="24">
      <c r="A9" s="2">
        <v>2</v>
      </c>
      <c r="B9" s="1" t="s">
        <v>61</v>
      </c>
      <c r="C9" s="41">
        <v>260428</v>
      </c>
      <c r="D9" s="48" t="s">
        <v>94</v>
      </c>
      <c r="E9" s="33"/>
      <c r="F9" s="33"/>
      <c r="G9" s="41" t="s">
        <v>84</v>
      </c>
      <c r="H9" s="36">
        <v>30</v>
      </c>
      <c r="I9" s="5"/>
      <c r="J9" s="3"/>
      <c r="K9" s="4"/>
      <c r="L9" s="59">
        <f t="shared" ref="L9:L46" si="1">J9*K9</f>
        <v>0</v>
      </c>
      <c r="M9" s="60">
        <f t="shared" ref="M9:M46" si="2">(J9+L9)</f>
        <v>0</v>
      </c>
    </row>
    <row r="10" spans="1:13" s="16" customFormat="1" ht="132">
      <c r="A10" s="2">
        <v>3</v>
      </c>
      <c r="B10" s="35" t="s">
        <v>52</v>
      </c>
      <c r="C10" s="41" t="s">
        <v>14</v>
      </c>
      <c r="D10" s="48" t="s">
        <v>94</v>
      </c>
      <c r="E10" s="33"/>
      <c r="F10" s="33"/>
      <c r="G10" s="41" t="s">
        <v>6</v>
      </c>
      <c r="H10" s="36">
        <v>150</v>
      </c>
      <c r="I10" s="5"/>
      <c r="J10" s="3"/>
      <c r="K10" s="4"/>
      <c r="L10" s="59">
        <f t="shared" si="1"/>
        <v>0</v>
      </c>
      <c r="M10" s="60">
        <f t="shared" si="2"/>
        <v>0</v>
      </c>
    </row>
    <row r="11" spans="1:13" s="16" customFormat="1" ht="24">
      <c r="A11" s="2">
        <v>4</v>
      </c>
      <c r="B11" s="1" t="s">
        <v>71</v>
      </c>
      <c r="C11" s="41">
        <v>1054261011</v>
      </c>
      <c r="D11" s="48" t="s">
        <v>94</v>
      </c>
      <c r="E11" s="33"/>
      <c r="F11" s="33"/>
      <c r="G11" s="41" t="s">
        <v>63</v>
      </c>
      <c r="H11" s="36">
        <v>1</v>
      </c>
      <c r="I11" s="5"/>
      <c r="J11" s="3"/>
      <c r="K11" s="4"/>
      <c r="L11" s="59">
        <f t="shared" si="1"/>
        <v>0</v>
      </c>
      <c r="M11" s="60">
        <f t="shared" si="2"/>
        <v>0</v>
      </c>
    </row>
    <row r="12" spans="1:13" s="16" customFormat="1" ht="27.75" customHeight="1">
      <c r="A12" s="2">
        <v>5</v>
      </c>
      <c r="B12" s="1" t="s">
        <v>72</v>
      </c>
      <c r="C12" s="41">
        <v>239313</v>
      </c>
      <c r="D12" s="48" t="s">
        <v>94</v>
      </c>
      <c r="E12" s="33"/>
      <c r="F12" s="33"/>
      <c r="G12" s="41" t="s">
        <v>85</v>
      </c>
      <c r="H12" s="36">
        <v>1</v>
      </c>
      <c r="I12" s="5"/>
      <c r="J12" s="3"/>
      <c r="K12" s="4"/>
      <c r="L12" s="59">
        <f t="shared" si="1"/>
        <v>0</v>
      </c>
      <c r="M12" s="60">
        <f t="shared" si="2"/>
        <v>0</v>
      </c>
    </row>
    <row r="13" spans="1:13" s="16" customFormat="1" ht="37.5" customHeight="1">
      <c r="A13" s="2">
        <v>6</v>
      </c>
      <c r="B13" s="35" t="s">
        <v>86</v>
      </c>
      <c r="C13" s="41" t="s">
        <v>87</v>
      </c>
      <c r="D13" s="48" t="s">
        <v>94</v>
      </c>
      <c r="E13" s="33"/>
      <c r="F13" s="33"/>
      <c r="G13" s="41" t="s">
        <v>45</v>
      </c>
      <c r="H13" s="36">
        <v>1</v>
      </c>
      <c r="I13" s="5"/>
      <c r="J13" s="3"/>
      <c r="K13" s="4"/>
      <c r="L13" s="59">
        <f t="shared" si="1"/>
        <v>0</v>
      </c>
      <c r="M13" s="60">
        <f t="shared" si="2"/>
        <v>0</v>
      </c>
    </row>
    <row r="14" spans="1:13" s="16" customFormat="1" ht="18" customHeight="1">
      <c r="A14" s="2">
        <v>7</v>
      </c>
      <c r="B14" s="37" t="s">
        <v>19</v>
      </c>
      <c r="C14" s="41" t="s">
        <v>20</v>
      </c>
      <c r="D14" s="48" t="s">
        <v>94</v>
      </c>
      <c r="E14" s="33"/>
      <c r="F14" s="33"/>
      <c r="G14" s="41" t="s">
        <v>63</v>
      </c>
      <c r="H14" s="36">
        <v>1</v>
      </c>
      <c r="I14" s="5"/>
      <c r="J14" s="3"/>
      <c r="K14" s="4"/>
      <c r="L14" s="59">
        <f t="shared" si="1"/>
        <v>0</v>
      </c>
      <c r="M14" s="60">
        <f t="shared" si="2"/>
        <v>0</v>
      </c>
    </row>
    <row r="15" spans="1:13" s="16" customFormat="1" ht="38.25" customHeight="1">
      <c r="A15" s="2">
        <v>8</v>
      </c>
      <c r="B15" s="37" t="s">
        <v>57</v>
      </c>
      <c r="C15" s="41" t="s">
        <v>22</v>
      </c>
      <c r="D15" s="48" t="s">
        <v>94</v>
      </c>
      <c r="E15" s="33"/>
      <c r="F15" s="33"/>
      <c r="G15" s="41" t="s">
        <v>6</v>
      </c>
      <c r="H15" s="36">
        <v>1</v>
      </c>
      <c r="I15" s="5"/>
      <c r="J15" s="3"/>
      <c r="K15" s="4"/>
      <c r="L15" s="59">
        <f t="shared" si="1"/>
        <v>0</v>
      </c>
      <c r="M15" s="60">
        <f t="shared" si="2"/>
        <v>0</v>
      </c>
    </row>
    <row r="16" spans="1:13" s="16" customFormat="1" ht="18" customHeight="1">
      <c r="A16" s="2">
        <v>9</v>
      </c>
      <c r="B16" s="37" t="s">
        <v>73</v>
      </c>
      <c r="C16" s="41" t="s">
        <v>18</v>
      </c>
      <c r="D16" s="48" t="s">
        <v>94</v>
      </c>
      <c r="E16" s="33"/>
      <c r="F16" s="33"/>
      <c r="G16" s="41" t="s">
        <v>6</v>
      </c>
      <c r="H16" s="36">
        <v>1</v>
      </c>
      <c r="I16" s="5"/>
      <c r="J16" s="3"/>
      <c r="K16" s="4"/>
      <c r="L16" s="59">
        <f t="shared" si="1"/>
        <v>0</v>
      </c>
      <c r="M16" s="60">
        <f t="shared" si="2"/>
        <v>0</v>
      </c>
    </row>
    <row r="17" spans="1:13" s="16" customFormat="1" ht="18" customHeight="1">
      <c r="A17" s="2">
        <v>10</v>
      </c>
      <c r="B17" s="1" t="s">
        <v>69</v>
      </c>
      <c r="C17" s="41" t="s">
        <v>38</v>
      </c>
      <c r="D17" s="48" t="s">
        <v>94</v>
      </c>
      <c r="E17" s="33"/>
      <c r="F17" s="33"/>
      <c r="G17" s="41" t="s">
        <v>49</v>
      </c>
      <c r="H17" s="36">
        <v>1</v>
      </c>
      <c r="I17" s="5"/>
      <c r="J17" s="3"/>
      <c r="K17" s="4"/>
      <c r="L17" s="59">
        <f t="shared" si="1"/>
        <v>0</v>
      </c>
      <c r="M17" s="60">
        <f t="shared" si="2"/>
        <v>0</v>
      </c>
    </row>
    <row r="18" spans="1:13" s="16" customFormat="1" ht="36">
      <c r="A18" s="2">
        <v>11</v>
      </c>
      <c r="B18" s="1" t="s">
        <v>64</v>
      </c>
      <c r="C18" s="41">
        <v>240850</v>
      </c>
      <c r="D18" s="48" t="s">
        <v>94</v>
      </c>
      <c r="E18" s="33"/>
      <c r="F18" s="33"/>
      <c r="G18" s="41" t="s">
        <v>3</v>
      </c>
      <c r="H18" s="36">
        <v>1</v>
      </c>
      <c r="I18" s="5"/>
      <c r="J18" s="3"/>
      <c r="K18" s="4"/>
      <c r="L18" s="59">
        <f t="shared" si="1"/>
        <v>0</v>
      </c>
      <c r="M18" s="60">
        <f t="shared" si="2"/>
        <v>0</v>
      </c>
    </row>
    <row r="19" spans="1:13" s="16" customFormat="1" ht="48">
      <c r="A19" s="2">
        <v>12</v>
      </c>
      <c r="B19" s="37" t="s">
        <v>74</v>
      </c>
      <c r="C19" s="41" t="s">
        <v>30</v>
      </c>
      <c r="D19" s="48" t="s">
        <v>94</v>
      </c>
      <c r="E19" s="33"/>
      <c r="F19" s="33"/>
      <c r="G19" s="41" t="s">
        <v>4</v>
      </c>
      <c r="H19" s="36">
        <v>1</v>
      </c>
      <c r="I19" s="5"/>
      <c r="J19" s="3"/>
      <c r="K19" s="4"/>
      <c r="L19" s="59">
        <f t="shared" si="1"/>
        <v>0</v>
      </c>
      <c r="M19" s="60">
        <f t="shared" si="2"/>
        <v>0</v>
      </c>
    </row>
    <row r="20" spans="1:13" s="16" customFormat="1" ht="24">
      <c r="A20" s="2">
        <v>13</v>
      </c>
      <c r="B20" s="1" t="s">
        <v>53</v>
      </c>
      <c r="C20" s="41" t="s">
        <v>39</v>
      </c>
      <c r="D20" s="48" t="s">
        <v>94</v>
      </c>
      <c r="E20" s="33"/>
      <c r="F20" s="33"/>
      <c r="G20" s="48" t="s">
        <v>48</v>
      </c>
      <c r="H20" s="36">
        <v>1</v>
      </c>
      <c r="I20" s="5"/>
      <c r="J20" s="3"/>
      <c r="K20" s="4"/>
      <c r="L20" s="59">
        <f t="shared" si="1"/>
        <v>0</v>
      </c>
      <c r="M20" s="60">
        <f t="shared" si="2"/>
        <v>0</v>
      </c>
    </row>
    <row r="21" spans="1:13" s="16" customFormat="1" ht="24">
      <c r="A21" s="2">
        <v>14</v>
      </c>
      <c r="B21" s="37" t="s">
        <v>28</v>
      </c>
      <c r="C21" s="41" t="s">
        <v>25</v>
      </c>
      <c r="D21" s="48" t="s">
        <v>94</v>
      </c>
      <c r="E21" s="33"/>
      <c r="F21" s="33"/>
      <c r="G21" s="48" t="s">
        <v>63</v>
      </c>
      <c r="H21" s="36">
        <v>1</v>
      </c>
      <c r="I21" s="5"/>
      <c r="J21" s="3"/>
      <c r="K21" s="4"/>
      <c r="L21" s="59">
        <f t="shared" si="1"/>
        <v>0</v>
      </c>
      <c r="M21" s="60">
        <f t="shared" si="2"/>
        <v>0</v>
      </c>
    </row>
    <row r="22" spans="1:13" s="16" customFormat="1" ht="16.5" customHeight="1">
      <c r="A22" s="2">
        <v>15</v>
      </c>
      <c r="B22" s="1" t="s">
        <v>62</v>
      </c>
      <c r="C22" s="41">
        <v>347425</v>
      </c>
      <c r="D22" s="48" t="s">
        <v>94</v>
      </c>
      <c r="E22" s="33"/>
      <c r="F22" s="33"/>
      <c r="G22" s="41" t="s">
        <v>46</v>
      </c>
      <c r="H22" s="36">
        <v>1</v>
      </c>
      <c r="I22" s="5"/>
      <c r="J22" s="3"/>
      <c r="K22" s="4"/>
      <c r="L22" s="59">
        <f t="shared" si="1"/>
        <v>0</v>
      </c>
      <c r="M22" s="60">
        <f t="shared" si="2"/>
        <v>0</v>
      </c>
    </row>
    <row r="23" spans="1:13" s="16" customFormat="1" ht="69" customHeight="1">
      <c r="A23" s="2">
        <v>16</v>
      </c>
      <c r="B23" s="37" t="s">
        <v>83</v>
      </c>
      <c r="C23" s="41" t="s">
        <v>15</v>
      </c>
      <c r="D23" s="48" t="s">
        <v>94</v>
      </c>
      <c r="E23" s="33"/>
      <c r="F23" s="33"/>
      <c r="G23" s="41" t="s">
        <v>63</v>
      </c>
      <c r="H23" s="36">
        <v>100</v>
      </c>
      <c r="I23" s="5"/>
      <c r="J23" s="3"/>
      <c r="K23" s="4"/>
      <c r="L23" s="59">
        <f t="shared" si="1"/>
        <v>0</v>
      </c>
      <c r="M23" s="60">
        <f t="shared" si="2"/>
        <v>0</v>
      </c>
    </row>
    <row r="24" spans="1:13" s="16" customFormat="1" ht="17.25" customHeight="1">
      <c r="A24" s="2">
        <v>17</v>
      </c>
      <c r="B24" s="37" t="s">
        <v>35</v>
      </c>
      <c r="C24" s="41" t="s">
        <v>36</v>
      </c>
      <c r="D24" s="48" t="s">
        <v>94</v>
      </c>
      <c r="E24" s="33"/>
      <c r="F24" s="33"/>
      <c r="G24" s="41" t="s">
        <v>49</v>
      </c>
      <c r="H24" s="36">
        <v>1</v>
      </c>
      <c r="I24" s="5"/>
      <c r="J24" s="3"/>
      <c r="K24" s="4"/>
      <c r="L24" s="59">
        <f t="shared" si="1"/>
        <v>0</v>
      </c>
      <c r="M24" s="60">
        <f t="shared" si="2"/>
        <v>0</v>
      </c>
    </row>
    <row r="25" spans="1:13" s="16" customFormat="1" ht="24">
      <c r="A25" s="2">
        <v>18</v>
      </c>
      <c r="B25" s="1" t="s">
        <v>65</v>
      </c>
      <c r="C25" s="41" t="s">
        <v>34</v>
      </c>
      <c r="D25" s="48" t="s">
        <v>94</v>
      </c>
      <c r="E25" s="33"/>
      <c r="F25" s="33"/>
      <c r="G25" s="41" t="s">
        <v>47</v>
      </c>
      <c r="H25" s="36">
        <v>15</v>
      </c>
      <c r="I25" s="5"/>
      <c r="J25" s="3"/>
      <c r="K25" s="4"/>
      <c r="L25" s="59">
        <f t="shared" si="1"/>
        <v>0</v>
      </c>
      <c r="M25" s="60">
        <f t="shared" si="2"/>
        <v>0</v>
      </c>
    </row>
    <row r="26" spans="1:13" s="16" customFormat="1" ht="24">
      <c r="A26" s="2">
        <v>19</v>
      </c>
      <c r="B26" s="47" t="s">
        <v>75</v>
      </c>
      <c r="C26" s="81" t="s">
        <v>98</v>
      </c>
      <c r="D26" s="48" t="s">
        <v>94</v>
      </c>
      <c r="E26" s="33"/>
      <c r="F26" s="33"/>
      <c r="G26" s="41" t="s">
        <v>63</v>
      </c>
      <c r="H26" s="36">
        <v>1</v>
      </c>
      <c r="I26" s="5"/>
      <c r="J26" s="3"/>
      <c r="K26" s="4"/>
      <c r="L26" s="59">
        <f t="shared" si="1"/>
        <v>0</v>
      </c>
      <c r="M26" s="60">
        <f t="shared" si="2"/>
        <v>0</v>
      </c>
    </row>
    <row r="27" spans="1:13" s="16" customFormat="1" ht="24">
      <c r="A27" s="2">
        <v>20</v>
      </c>
      <c r="B27" s="1" t="s">
        <v>76</v>
      </c>
      <c r="C27" s="41" t="s">
        <v>99</v>
      </c>
      <c r="D27" s="48" t="s">
        <v>94</v>
      </c>
      <c r="E27" s="33"/>
      <c r="F27" s="33"/>
      <c r="G27" s="41" t="s">
        <v>47</v>
      </c>
      <c r="H27" s="36">
        <v>5</v>
      </c>
      <c r="I27" s="5"/>
      <c r="J27" s="3"/>
      <c r="K27" s="4"/>
      <c r="L27" s="59">
        <f t="shared" si="1"/>
        <v>0</v>
      </c>
      <c r="M27" s="60">
        <f t="shared" si="2"/>
        <v>0</v>
      </c>
    </row>
    <row r="28" spans="1:13" s="16" customFormat="1" ht="36">
      <c r="A28" s="2">
        <v>21</v>
      </c>
      <c r="B28" s="37" t="s">
        <v>77</v>
      </c>
      <c r="C28" s="41">
        <v>1007141000</v>
      </c>
      <c r="D28" s="48" t="s">
        <v>94</v>
      </c>
      <c r="E28" s="33"/>
      <c r="F28" s="33"/>
      <c r="G28" s="41" t="s">
        <v>63</v>
      </c>
      <c r="H28" s="36">
        <v>1</v>
      </c>
      <c r="I28" s="5"/>
      <c r="J28" s="3"/>
      <c r="K28" s="4"/>
      <c r="L28" s="59">
        <f t="shared" si="1"/>
        <v>0</v>
      </c>
      <c r="M28" s="60">
        <f t="shared" si="2"/>
        <v>0</v>
      </c>
    </row>
    <row r="29" spans="1:13" s="16" customFormat="1" ht="24">
      <c r="A29" s="2">
        <v>22</v>
      </c>
      <c r="B29" s="1" t="s">
        <v>78</v>
      </c>
      <c r="C29" s="41" t="s">
        <v>33</v>
      </c>
      <c r="D29" s="48" t="s">
        <v>94</v>
      </c>
      <c r="E29" s="33"/>
      <c r="F29" s="33"/>
      <c r="G29" s="41" t="s">
        <v>84</v>
      </c>
      <c r="H29" s="36">
        <v>1</v>
      </c>
      <c r="I29" s="5"/>
      <c r="J29" s="3"/>
      <c r="K29" s="4"/>
      <c r="L29" s="59">
        <f t="shared" si="1"/>
        <v>0</v>
      </c>
      <c r="M29" s="60">
        <f t="shared" si="2"/>
        <v>0</v>
      </c>
    </row>
    <row r="30" spans="1:13" s="16" customFormat="1" ht="36">
      <c r="A30" s="2">
        <v>23</v>
      </c>
      <c r="B30" s="1" t="s">
        <v>79</v>
      </c>
      <c r="C30" s="41" t="s">
        <v>37</v>
      </c>
      <c r="D30" s="48" t="s">
        <v>94</v>
      </c>
      <c r="E30" s="33"/>
      <c r="F30" s="33"/>
      <c r="G30" s="41" t="s">
        <v>49</v>
      </c>
      <c r="H30" s="36">
        <v>1</v>
      </c>
      <c r="I30" s="5"/>
      <c r="J30" s="3"/>
      <c r="K30" s="4"/>
      <c r="L30" s="59">
        <f t="shared" si="1"/>
        <v>0</v>
      </c>
      <c r="M30" s="60">
        <f t="shared" si="2"/>
        <v>0</v>
      </c>
    </row>
    <row r="31" spans="1:13" s="16" customFormat="1" ht="120">
      <c r="A31" s="2">
        <v>24</v>
      </c>
      <c r="B31" s="37" t="s">
        <v>26</v>
      </c>
      <c r="C31" s="41" t="s">
        <v>16</v>
      </c>
      <c r="D31" s="48" t="s">
        <v>94</v>
      </c>
      <c r="E31" s="33"/>
      <c r="F31" s="33"/>
      <c r="G31" s="41" t="s">
        <v>6</v>
      </c>
      <c r="H31" s="36">
        <v>120</v>
      </c>
      <c r="I31" s="5"/>
      <c r="J31" s="3"/>
      <c r="K31" s="4"/>
      <c r="L31" s="59">
        <f t="shared" si="1"/>
        <v>0</v>
      </c>
      <c r="M31" s="60">
        <f t="shared" si="2"/>
        <v>0</v>
      </c>
    </row>
    <row r="32" spans="1:13" s="16" customFormat="1" ht="36">
      <c r="A32" s="2">
        <v>25</v>
      </c>
      <c r="B32" s="37" t="s">
        <v>102</v>
      </c>
      <c r="C32" s="41" t="s">
        <v>100</v>
      </c>
      <c r="D32" s="48" t="s">
        <v>94</v>
      </c>
      <c r="E32" s="33"/>
      <c r="F32" s="33"/>
      <c r="G32" s="41" t="s">
        <v>5</v>
      </c>
      <c r="H32" s="36">
        <v>1</v>
      </c>
      <c r="I32" s="5"/>
      <c r="J32" s="3"/>
      <c r="K32" s="4"/>
      <c r="L32" s="59">
        <f t="shared" si="1"/>
        <v>0</v>
      </c>
      <c r="M32" s="60">
        <f t="shared" si="2"/>
        <v>0</v>
      </c>
    </row>
    <row r="33" spans="1:13" s="16" customFormat="1" ht="18.75" customHeight="1">
      <c r="A33" s="2">
        <v>26</v>
      </c>
      <c r="B33" s="37" t="s">
        <v>27</v>
      </c>
      <c r="C33" s="41" t="s">
        <v>24</v>
      </c>
      <c r="D33" s="48" t="s">
        <v>94</v>
      </c>
      <c r="E33" s="33"/>
      <c r="F33" s="33"/>
      <c r="G33" s="41" t="s">
        <v>6</v>
      </c>
      <c r="H33" s="36">
        <v>2</v>
      </c>
      <c r="I33" s="5"/>
      <c r="J33" s="3"/>
      <c r="K33" s="4"/>
      <c r="L33" s="59">
        <f t="shared" si="1"/>
        <v>0</v>
      </c>
      <c r="M33" s="60">
        <f t="shared" si="2"/>
        <v>0</v>
      </c>
    </row>
    <row r="34" spans="1:13" s="16" customFormat="1" ht="72">
      <c r="A34" s="2">
        <v>27</v>
      </c>
      <c r="B34" s="37" t="s">
        <v>80</v>
      </c>
      <c r="C34" s="41">
        <v>5330040050</v>
      </c>
      <c r="D34" s="48" t="s">
        <v>94</v>
      </c>
      <c r="E34" s="33"/>
      <c r="F34" s="33"/>
      <c r="G34" s="41" t="s">
        <v>13</v>
      </c>
      <c r="H34" s="36">
        <v>1</v>
      </c>
      <c r="I34" s="5"/>
      <c r="J34" s="3"/>
      <c r="K34" s="4"/>
      <c r="L34" s="59">
        <f t="shared" si="1"/>
        <v>0</v>
      </c>
      <c r="M34" s="60">
        <f t="shared" si="2"/>
        <v>0</v>
      </c>
    </row>
    <row r="35" spans="1:13" s="16" customFormat="1" ht="24">
      <c r="A35" s="2">
        <v>28</v>
      </c>
      <c r="B35" s="1" t="s">
        <v>55</v>
      </c>
      <c r="C35" s="41">
        <v>319902</v>
      </c>
      <c r="D35" s="48" t="s">
        <v>94</v>
      </c>
      <c r="E35" s="33"/>
      <c r="F35" s="33"/>
      <c r="G35" s="41" t="s">
        <v>63</v>
      </c>
      <c r="H35" s="36">
        <v>1</v>
      </c>
      <c r="I35" s="5"/>
      <c r="J35" s="3"/>
      <c r="K35" s="4"/>
      <c r="L35" s="59">
        <f t="shared" si="1"/>
        <v>0</v>
      </c>
      <c r="M35" s="60">
        <f t="shared" si="2"/>
        <v>0</v>
      </c>
    </row>
    <row r="36" spans="1:13" s="16" customFormat="1">
      <c r="A36" s="2">
        <v>29</v>
      </c>
      <c r="B36" s="1" t="s">
        <v>54</v>
      </c>
      <c r="C36" s="41" t="s">
        <v>43</v>
      </c>
      <c r="D36" s="48" t="s">
        <v>94</v>
      </c>
      <c r="E36" s="33"/>
      <c r="F36" s="33"/>
      <c r="G36" s="41" t="s">
        <v>50</v>
      </c>
      <c r="H36" s="36">
        <v>1</v>
      </c>
      <c r="I36" s="5"/>
      <c r="J36" s="3"/>
      <c r="K36" s="4"/>
      <c r="L36" s="59">
        <f t="shared" si="1"/>
        <v>0</v>
      </c>
      <c r="M36" s="60">
        <f t="shared" si="2"/>
        <v>0</v>
      </c>
    </row>
    <row r="37" spans="1:13" s="16" customFormat="1" ht="36">
      <c r="A37" s="2">
        <v>30</v>
      </c>
      <c r="B37" s="37" t="s">
        <v>59</v>
      </c>
      <c r="C37" s="41" t="s">
        <v>29</v>
      </c>
      <c r="D37" s="48" t="s">
        <v>94</v>
      </c>
      <c r="E37" s="33"/>
      <c r="F37" s="33"/>
      <c r="G37" s="41" t="s">
        <v>85</v>
      </c>
      <c r="H37" s="36">
        <v>5</v>
      </c>
      <c r="I37" s="5"/>
      <c r="J37" s="3"/>
      <c r="K37" s="4"/>
      <c r="L37" s="59">
        <f t="shared" si="1"/>
        <v>0</v>
      </c>
      <c r="M37" s="60">
        <f t="shared" si="2"/>
        <v>0</v>
      </c>
    </row>
    <row r="38" spans="1:13" s="16" customFormat="1" ht="18.75" customHeight="1">
      <c r="A38" s="2">
        <v>31</v>
      </c>
      <c r="B38" s="1" t="s">
        <v>40</v>
      </c>
      <c r="C38" s="41" t="s">
        <v>41</v>
      </c>
      <c r="D38" s="48" t="s">
        <v>94</v>
      </c>
      <c r="E38" s="33"/>
      <c r="F38" s="33"/>
      <c r="G38" s="41" t="s">
        <v>13</v>
      </c>
      <c r="H38" s="36">
        <v>1</v>
      </c>
      <c r="I38" s="5"/>
      <c r="J38" s="3"/>
      <c r="K38" s="4"/>
      <c r="L38" s="59">
        <f t="shared" si="1"/>
        <v>0</v>
      </c>
      <c r="M38" s="60">
        <f t="shared" si="2"/>
        <v>0</v>
      </c>
    </row>
    <row r="39" spans="1:13" s="16" customFormat="1" ht="18.75" customHeight="1">
      <c r="A39" s="2">
        <v>32</v>
      </c>
      <c r="B39" s="1" t="s">
        <v>66</v>
      </c>
      <c r="C39" s="41" t="s">
        <v>44</v>
      </c>
      <c r="D39" s="48" t="s">
        <v>94</v>
      </c>
      <c r="E39" s="33"/>
      <c r="F39" s="33"/>
      <c r="G39" s="41" t="s">
        <v>51</v>
      </c>
      <c r="H39" s="36">
        <v>1</v>
      </c>
      <c r="I39" s="5"/>
      <c r="J39" s="3"/>
      <c r="K39" s="4"/>
      <c r="L39" s="59">
        <f t="shared" si="1"/>
        <v>0</v>
      </c>
      <c r="M39" s="60">
        <f t="shared" si="2"/>
        <v>0</v>
      </c>
    </row>
    <row r="40" spans="1:13" s="16" customFormat="1" ht="24">
      <c r="A40" s="2">
        <v>33</v>
      </c>
      <c r="B40" s="37" t="s">
        <v>67</v>
      </c>
      <c r="C40" s="41" t="s">
        <v>23</v>
      </c>
      <c r="D40" s="48" t="s">
        <v>94</v>
      </c>
      <c r="E40" s="33"/>
      <c r="F40" s="33"/>
      <c r="G40" s="41" t="s">
        <v>63</v>
      </c>
      <c r="H40" s="36">
        <v>1</v>
      </c>
      <c r="I40" s="5"/>
      <c r="J40" s="3"/>
      <c r="K40" s="4"/>
      <c r="L40" s="59">
        <f t="shared" si="1"/>
        <v>0</v>
      </c>
      <c r="M40" s="60">
        <f t="shared" si="2"/>
        <v>0</v>
      </c>
    </row>
    <row r="41" spans="1:13" s="16" customFormat="1" ht="129" customHeight="1">
      <c r="A41" s="2">
        <v>34</v>
      </c>
      <c r="B41" s="37" t="s">
        <v>68</v>
      </c>
      <c r="C41" s="41" t="s">
        <v>17</v>
      </c>
      <c r="D41" s="48" t="s">
        <v>94</v>
      </c>
      <c r="E41" s="33"/>
      <c r="F41" s="33"/>
      <c r="G41" s="41" t="s">
        <v>6</v>
      </c>
      <c r="H41" s="36">
        <v>220</v>
      </c>
      <c r="I41" s="5"/>
      <c r="J41" s="3"/>
      <c r="K41" s="4"/>
      <c r="L41" s="59">
        <f t="shared" si="1"/>
        <v>0</v>
      </c>
      <c r="M41" s="60">
        <f t="shared" si="2"/>
        <v>0</v>
      </c>
    </row>
    <row r="42" spans="1:13" s="16" customFormat="1" ht="24">
      <c r="A42" s="2">
        <v>35</v>
      </c>
      <c r="B42" s="37" t="s">
        <v>60</v>
      </c>
      <c r="C42" s="41">
        <v>359084</v>
      </c>
      <c r="D42" s="48" t="s">
        <v>94</v>
      </c>
      <c r="E42" s="33"/>
      <c r="F42" s="33"/>
      <c r="G42" s="41" t="s">
        <v>85</v>
      </c>
      <c r="H42" s="36">
        <v>1</v>
      </c>
      <c r="I42" s="5"/>
      <c r="J42" s="3"/>
      <c r="K42" s="4"/>
      <c r="L42" s="59">
        <f t="shared" si="1"/>
        <v>0</v>
      </c>
      <c r="M42" s="60">
        <f t="shared" si="2"/>
        <v>0</v>
      </c>
    </row>
    <row r="43" spans="1:13" s="16" customFormat="1" ht="36">
      <c r="A43" s="2">
        <v>36</v>
      </c>
      <c r="B43" s="37" t="s">
        <v>31</v>
      </c>
      <c r="C43" s="41" t="s">
        <v>32</v>
      </c>
      <c r="D43" s="48" t="s">
        <v>94</v>
      </c>
      <c r="E43" s="33"/>
      <c r="F43" s="33"/>
      <c r="G43" s="41" t="s">
        <v>4</v>
      </c>
      <c r="H43" s="36">
        <v>5</v>
      </c>
      <c r="I43" s="5"/>
      <c r="J43" s="3"/>
      <c r="K43" s="4"/>
      <c r="L43" s="59">
        <f t="shared" si="1"/>
        <v>0</v>
      </c>
      <c r="M43" s="60">
        <f t="shared" si="2"/>
        <v>0</v>
      </c>
    </row>
    <row r="44" spans="1:13" s="16" customFormat="1" ht="27" customHeight="1">
      <c r="A44" s="2">
        <v>37</v>
      </c>
      <c r="B44" s="1" t="s">
        <v>81</v>
      </c>
      <c r="C44" s="41" t="s">
        <v>42</v>
      </c>
      <c r="D44" s="48" t="s">
        <v>94</v>
      </c>
      <c r="E44" s="33"/>
      <c r="F44" s="33"/>
      <c r="G44" s="41" t="s">
        <v>4</v>
      </c>
      <c r="H44" s="36">
        <v>1</v>
      </c>
      <c r="I44" s="5"/>
      <c r="J44" s="3"/>
      <c r="K44" s="4"/>
      <c r="L44" s="59">
        <f t="shared" si="1"/>
        <v>0</v>
      </c>
      <c r="M44" s="60">
        <f t="shared" si="2"/>
        <v>0</v>
      </c>
    </row>
    <row r="45" spans="1:13" s="16" customFormat="1" ht="24">
      <c r="A45" s="2">
        <v>38</v>
      </c>
      <c r="B45" s="37" t="s">
        <v>82</v>
      </c>
      <c r="C45" s="41">
        <v>5330050050</v>
      </c>
      <c r="D45" s="48" t="s">
        <v>94</v>
      </c>
      <c r="E45" s="33"/>
      <c r="F45" s="33"/>
      <c r="G45" s="41" t="s">
        <v>13</v>
      </c>
      <c r="H45" s="36">
        <v>1</v>
      </c>
      <c r="I45" s="5"/>
      <c r="J45" s="3"/>
      <c r="K45" s="4"/>
      <c r="L45" s="59">
        <f t="shared" si="1"/>
        <v>0</v>
      </c>
      <c r="M45" s="60">
        <f t="shared" si="2"/>
        <v>0</v>
      </c>
    </row>
    <row r="46" spans="1:13" s="16" customFormat="1" ht="24">
      <c r="A46" s="2">
        <v>39</v>
      </c>
      <c r="B46" s="1" t="s">
        <v>56</v>
      </c>
      <c r="C46" s="41">
        <v>1370131000</v>
      </c>
      <c r="D46" s="48" t="s">
        <v>94</v>
      </c>
      <c r="E46" s="33"/>
      <c r="F46" s="33"/>
      <c r="G46" s="41" t="s">
        <v>85</v>
      </c>
      <c r="H46" s="36">
        <v>1</v>
      </c>
      <c r="I46" s="5"/>
      <c r="J46" s="3"/>
      <c r="K46" s="4"/>
      <c r="L46" s="59">
        <f t="shared" si="1"/>
        <v>0</v>
      </c>
      <c r="M46" s="60">
        <f t="shared" si="2"/>
        <v>0</v>
      </c>
    </row>
    <row r="47" spans="1:13">
      <c r="A47" s="78" t="s">
        <v>89</v>
      </c>
      <c r="B47" s="79"/>
      <c r="C47" s="79"/>
      <c r="D47" s="79"/>
      <c r="E47" s="79"/>
      <c r="F47" s="79"/>
      <c r="G47" s="79"/>
      <c r="H47" s="79"/>
      <c r="I47" s="80"/>
      <c r="J47" s="42">
        <f>SUM(J8:J46)</f>
        <v>0</v>
      </c>
      <c r="K47" s="43"/>
      <c r="L47" s="44">
        <f>SUM(L8:L46)</f>
        <v>0</v>
      </c>
      <c r="M47" s="62">
        <f>SUM(M8:M46)</f>
        <v>0</v>
      </c>
    </row>
    <row r="48" spans="1:13">
      <c r="A48" s="8"/>
      <c r="B48" s="9"/>
      <c r="C48" s="10"/>
      <c r="D48" s="10"/>
      <c r="E48" s="10"/>
      <c r="F48" s="10"/>
      <c r="G48" s="10"/>
      <c r="H48" s="8"/>
      <c r="I48" s="22"/>
      <c r="J48" s="22"/>
      <c r="K48" s="11"/>
      <c r="L48" s="17"/>
    </row>
    <row r="49" spans="1:12" ht="23.25" customHeight="1">
      <c r="A49" s="23"/>
      <c r="B49" s="51" t="s">
        <v>101</v>
      </c>
      <c r="C49" s="52"/>
      <c r="D49" s="50"/>
      <c r="E49" s="28"/>
      <c r="F49"/>
      <c r="G49" s="24"/>
      <c r="H49"/>
      <c r="I49"/>
      <c r="J49"/>
      <c r="K49" s="19"/>
      <c r="L49" s="20"/>
    </row>
    <row r="50" spans="1:12">
      <c r="A50" s="23"/>
      <c r="B50" s="38"/>
      <c r="C50" s="23"/>
      <c r="D50" s="23"/>
      <c r="E50" s="28"/>
      <c r="F50"/>
      <c r="G50" s="24"/>
      <c r="H50"/>
      <c r="I50"/>
      <c r="J50"/>
      <c r="K50" s="19"/>
      <c r="L50" s="21"/>
    </row>
    <row r="51" spans="1:12">
      <c r="A51" s="23"/>
      <c r="B51" s="38"/>
      <c r="C51" s="23"/>
      <c r="D51" s="23"/>
      <c r="E51" s="28"/>
      <c r="F51"/>
      <c r="G51" s="24"/>
      <c r="H51"/>
      <c r="I51"/>
      <c r="J51"/>
    </row>
    <row r="52" spans="1:12">
      <c r="A52" s="23"/>
      <c r="B52" s="38"/>
      <c r="C52" s="23"/>
      <c r="D52" s="23"/>
      <c r="E52" s="28"/>
      <c r="F52"/>
      <c r="G52" s="24"/>
      <c r="H52"/>
      <c r="I52"/>
      <c r="J52"/>
    </row>
    <row r="53" spans="1:12">
      <c r="A53" s="23"/>
      <c r="B53" s="38"/>
      <c r="C53" s="23"/>
      <c r="D53" s="23"/>
      <c r="E53" s="28"/>
      <c r="F53"/>
      <c r="G53" s="24"/>
      <c r="H53"/>
      <c r="I53"/>
      <c r="J53"/>
    </row>
    <row r="54" spans="1:12">
      <c r="A54" s="23"/>
      <c r="B54" s="38"/>
      <c r="C54" s="23"/>
      <c r="D54" s="23"/>
      <c r="E54" s="28"/>
      <c r="F54"/>
      <c r="G54" s="24"/>
      <c r="H54"/>
      <c r="I54"/>
      <c r="J54"/>
    </row>
    <row r="55" spans="1:12">
      <c r="A55" s="23"/>
      <c r="B55" s="38"/>
      <c r="C55" s="23"/>
      <c r="D55" s="23"/>
      <c r="E55" s="28"/>
      <c r="F55"/>
      <c r="G55" s="24"/>
      <c r="H55"/>
      <c r="I55"/>
      <c r="J55"/>
    </row>
    <row r="56" spans="1:12">
      <c r="A56" s="23"/>
      <c r="B56" s="38"/>
      <c r="C56" s="23"/>
      <c r="D56" s="23"/>
      <c r="E56" s="28"/>
      <c r="F56"/>
      <c r="G56" s="24"/>
      <c r="H56"/>
      <c r="I56"/>
      <c r="J56"/>
    </row>
    <row r="57" spans="1:12">
      <c r="A57" s="23"/>
      <c r="B57" s="38"/>
      <c r="C57" s="23"/>
      <c r="D57" s="23"/>
      <c r="E57" s="28"/>
      <c r="F57"/>
      <c r="G57" s="24"/>
      <c r="H57"/>
      <c r="I57"/>
      <c r="J57"/>
    </row>
    <row r="58" spans="1:12">
      <c r="A58" s="25"/>
      <c r="B58" s="40"/>
      <c r="C58" s="25"/>
      <c r="D58" s="25"/>
      <c r="E58" s="32" t="s">
        <v>9</v>
      </c>
      <c r="F58" s="26"/>
      <c r="G58" s="26"/>
      <c r="H58" s="26"/>
      <c r="I58" s="26"/>
      <c r="J58" s="26"/>
    </row>
    <row r="59" spans="1:12">
      <c r="A59" s="25"/>
      <c r="B59" s="40"/>
      <c r="C59" s="25"/>
      <c r="D59" s="25"/>
      <c r="E59" s="32" t="s">
        <v>10</v>
      </c>
      <c r="F59" s="26"/>
      <c r="G59" s="26"/>
      <c r="H59" s="26"/>
      <c r="I59" s="26"/>
      <c r="J59" s="26"/>
    </row>
  </sheetData>
  <sortState xmlns:xlrd2="http://schemas.microsoft.com/office/spreadsheetml/2017/richdata2" ref="A8:M46">
    <sortCondition ref="B8:B46"/>
  </sortState>
  <mergeCells count="16">
    <mergeCell ref="M5:M6"/>
    <mergeCell ref="K1:M1"/>
    <mergeCell ref="A2:M2"/>
    <mergeCell ref="A3:M3"/>
    <mergeCell ref="A47:I47"/>
    <mergeCell ref="J5:J6"/>
    <mergeCell ref="K5:K6"/>
    <mergeCell ref="L5:L6"/>
    <mergeCell ref="H5:H6"/>
    <mergeCell ref="I5:I6"/>
    <mergeCell ref="C5:D5"/>
    <mergeCell ref="E5:F5"/>
    <mergeCell ref="G5:G6"/>
    <mergeCell ref="B49:C49"/>
    <mergeCell ref="A5:A6"/>
    <mergeCell ref="B5:B6"/>
  </mergeCells>
  <phoneticPr fontId="2" type="noConversion"/>
  <printOptions horizontalCentered="1"/>
  <pageMargins left="0.31496062992125984" right="0.11811023622047245" top="0.35433070866141736" bottom="0.35433070866141736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38-ZP-2023</vt:lpstr>
      <vt:lpstr>Wykres1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</cp:lastModifiedBy>
  <cp:lastPrinted>2024-05-20T13:42:39Z</cp:lastPrinted>
  <dcterms:created xsi:type="dcterms:W3CDTF">2022-12-01T13:29:26Z</dcterms:created>
  <dcterms:modified xsi:type="dcterms:W3CDTF">2024-05-20T13:44:28Z</dcterms:modified>
</cp:coreProperties>
</file>