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3.133\danewsp\zamowienia\A PRZETARGI W TRAKCIE\24_2024_System bezpieczny\SWZ\"/>
    </mc:Choice>
  </mc:AlternateContent>
  <bookViews>
    <workbookView xWindow="0" yWindow="0" windowWidth="28800" windowHeight="12435"/>
  </bookViews>
  <sheets>
    <sheet name="Pakiet 1" sheetId="1" r:id="rId1"/>
  </sheets>
  <externalReferences>
    <externalReference r:id="rId2"/>
  </externalReferences>
  <definedNames>
    <definedName name="Excel_BuiltIn__FilterDatabase_13">'[1]7'!#REF!</definedName>
    <definedName name="Excel_BuiltIn_Print_Area_12_1">#REF!</definedName>
    <definedName name="Excel_BuiltIn_Print_Area_13">#REF!</definedName>
    <definedName name="Excel_BuiltIn_Print_Area_18_1">#REF!</definedName>
    <definedName name="_xlnm.Print_Area" localSheetId="0">'Pakiet 1'!$A$1:$M$25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1" l="1"/>
  <c r="I13" i="1" s="1"/>
  <c r="G3" i="1" l="1"/>
  <c r="G6" i="1"/>
  <c r="I6" i="1" s="1"/>
  <c r="G7" i="1"/>
  <c r="I7" i="1" s="1"/>
  <c r="G8" i="1"/>
  <c r="I8" i="1" s="1"/>
  <c r="G9" i="1"/>
  <c r="I9" i="1" s="1"/>
  <c r="G10" i="1"/>
  <c r="I10" i="1" s="1"/>
  <c r="G11" i="1"/>
  <c r="I11" i="1" s="1"/>
  <c r="G12" i="1"/>
  <c r="I12" i="1" s="1"/>
  <c r="G14" i="1"/>
  <c r="I14" i="1" s="1"/>
  <c r="G15" i="1"/>
  <c r="I15" i="1" s="1"/>
  <c r="G16" i="1"/>
  <c r="I16" i="1" s="1"/>
  <c r="G17" i="1"/>
  <c r="I17" i="1" s="1"/>
  <c r="G18" i="1"/>
  <c r="I18" i="1" s="1"/>
  <c r="G19" i="1"/>
  <c r="I19" i="1" s="1"/>
  <c r="G5" i="1"/>
  <c r="I5" i="1" s="1"/>
  <c r="G20" i="1" l="1"/>
  <c r="I20" i="1" s="1"/>
  <c r="I3" i="1"/>
</calcChain>
</file>

<file path=xl/sharedStrings.xml><?xml version="1.0" encoding="utf-8"?>
<sst xmlns="http://schemas.openxmlformats.org/spreadsheetml/2006/main" count="54" uniqueCount="40">
  <si>
    <t>Lp</t>
  </si>
  <si>
    <t>Nazwa artykułu</t>
  </si>
  <si>
    <t>Nazwa</t>
  </si>
  <si>
    <t>J.m.</t>
  </si>
  <si>
    <t xml:space="preserve">Ilość </t>
  </si>
  <si>
    <t>szt.</t>
  </si>
  <si>
    <t>szt</t>
  </si>
  <si>
    <t xml:space="preserve">Cena jedn. Netto  </t>
  </si>
  <si>
    <t xml:space="preserve">Wartość netto </t>
  </si>
  <si>
    <t>Stawka podatku VAT %</t>
  </si>
  <si>
    <t>Wartość brutto</t>
  </si>
  <si>
    <t>Producent</t>
  </si>
  <si>
    <t>Numer katalogowy</t>
  </si>
  <si>
    <t>Załacznik 1.1</t>
  </si>
  <si>
    <t xml:space="preserve">Bezpieczna kaniula dożylna wykonana z biokompatybilnego poliuretanu,  nowej generacji (potwierdzone badaniami klinicznymi dołączonymi do oferty).Posiadająca dodatkowy, samodomykający się port do wstrzyknięć, 6 pasków kontrastujących w promieniach RTG wtopionych w materiał kaniuli (nie doklejanych). Możliwość identyfikacji radiologicznej położenia końca kaniuli. Posiadająca zastawkę bezzwrotną zapobiegającą wypływowi krwi. Posiadająca zabezpieczenie igły w postaci plastikowej osłonki o gładkich krawędziach, chroniącej personel medyczny przed przypadkowym  zakłuciem, z systemem kapilar zapobiegających zachlapaniu krwią.  Pozbawiona jakichkolwiek ostrych elementów wchodzących w skład mechanizmu zabezpieczającego kaniulę. W przypadku rozmiarów 22 G, 20 G i 18 G kaniula posiadająca otwór przy ostrzu igły umożliwiający szybkie potwierdzenie wejścia do naczynia podczas kaniulacji. Opakowanie 50szt. </t>
  </si>
  <si>
    <t xml:space="preserve">Przyrząd do transferu leków z fiolki typu spike. Z kolcem o długości całkowitej 6.4 cm; długość igły 1,8cm, objętość wypełnienia 0,1ml, z  odpowietrzeniem z filtrem hydrofobowym 0,2um. Pakowany jałowo, indywidualnie. Nie zawierający DEHP, PCV, lateksu.Opakowanie 100 szt. Apirogenny. Wyrób wykorzystywany i przechowywany w środowisku zgodnym z USP &lt;797&gt; ma zdolność zachowania sterylności dołączonej fiolki z lekiem przez okres do siedmiu (7) dni - potwierdzone oświadczeniem producenta .  </t>
  </si>
  <si>
    <t>a/ rozmiar  22G / 25 mm Niebieski ( 0,9 ) przepływ 42ml/min</t>
  </si>
  <si>
    <t>b/ rozmiar  20 G / 32 mm Różowy ( 1,1 ) przepływ 67ml/min</t>
  </si>
  <si>
    <t>c/ rozmiar  18G / 45 mm  Zielony ( 1,3 ) przepływ 103 ml/min</t>
  </si>
  <si>
    <t>d/ rozmiar  17 G/ 45 mm  Biały ( 1,5 ) przepływ 133ml/min</t>
  </si>
  <si>
    <t>e/ rozmiar  16 G/ 45 mm  Szary ( 1,8 ) przepływ 236 ml/min</t>
  </si>
  <si>
    <t>Zamknięty system dostępu naczyniowego z podwójnym  drenem STANDARD o długości 15 cm,  zawór bezigłowy (2szt), kompatybilny z połączeniami typu Luer – Lock i Luer – Slip, dreny o średnicy wewnętrznej 2,8 mm.  2 przedłużenia z zaciskami przesuwnymi,zakończenie zabezpieczone protektorem męskim. Przemieszczanie płynu neutralne w wypadku stosowania zestawu przedłużającego i zacisku.
Nie zawiera lateksu; dren wykonany z PCV (nie zawierający ftalanów); dostosowany do użytku z krwią, tłuszczami, alkoholami oraz lekami chemioterapeutycznymi. Zawór posiadający przeźroczystą obudowę i przeźroczystą membranę ułatwiające szybką ocenę  efektywności płukania, bez mechanicznych części wewnętrznych – prosty tor przepływu. Membrana zaworu typu Split Septum, podzielna, silikonowa z kołnierzem idealnie gładkim, wywiniętym zewnętrznie na poliwęglanowej obudowie konektora. Jednorodna powierzchnia do dezynfekcji, na obudowie konektora naprzeciwległe wypustki ułatwiające utrzymania zaworu w palcach w trakcie łączenia np. ze strzykawką, czas użycia 100 aktywacji, wymagany minimalny przepływ 20 l/h, objętość wypełnienia wynosząca 1,6 ml, podana na opakowaniu jednostkowym, wytrzymały na ciśnienie 45 PSI       
sterylny, pakowany pojedynczo.</t>
  </si>
  <si>
    <t>Zamknięty system dostępu naczyniowego z pojedyczym drenem pediatrycznym/mikroprzewodem, o długości 15 cm, 
- zawór bezigłowy (1szt), kompatybilny z połączeniami typu Luer – Lock i Luer – Slip
- dren o średnicy wewnętrznej 0,89 mm, przedłużenie z zaciskiem przesuwanym, ,zakończenie zabezpieczone protektorem męskim
- przemieszczanie płynu neutralne w wypadku stosowania zestawu przedłużającego i zacisku.
- nie zawiera lateksu; dren wykonany z PCV (nie zawierający ftalanów); dostosowany do użytku z krwią, tłuszczami, alkoholami oraz lekami chemioterapeutycznymi
- zawór posiadający przeźroczystą obudowę i przeźroczystą membranę ułatwiające szybką ocenę  efektywności płukania, bez mechanicznych części wewnętrznych – prosty tor przepływu 
- membrana zaworu typu Split Septum, podzielna, silikonowa z kołnierzem idealnie gładkim, wywiniętym zewnętrznie na poliwęglanowej obudowie konektora. Jednorodna powierzchnia do dezynfekcji.  
- na obudowie konektora naprzeciwległe wypustki ułatwiające utrzymania zaworu w palcach w trakcie łączenia np. ze strzykawką. 
- czas użycia 100 aktywacji
- wymagany minimalny przepływ 2 l/h            
- objętość wypełnienia wynosząca 0,25 ml, podana na opakowaniu jednostkowym
- wytrzymały na ciśnienie 45 PSI       
- sterylny, pakowany pojedynczo.</t>
  </si>
  <si>
    <t xml:space="preserve">Wartość oferty netto </t>
  </si>
  <si>
    <t>Wartość oferty brutto</t>
  </si>
  <si>
    <t xml:space="preserve">w tym kwota podatku VAT zł :                                                                                                                          </t>
  </si>
  <si>
    <t xml:space="preserve">Kaniula dożylna przeznaczona do małych, delikatnych żył   u pacjentów neonatologicznych, pediatrycznych i osób starszych. Posiadająca wyjmowany uchwyt w którym schowane są skrzydełka kaniuli,ułatwiające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 Pakowane po 50 sztuk w opakowaniu.Rozmiar 26G – fioletowy -  0,6 x 19 mm.  – przepływ 14 ml/min, Rozmiar 24G – żółty - 0,7 x 19 mm.  – przepływ 19 ml/min                                                                                                                                                                                                                  </t>
  </si>
  <si>
    <t>Strzykawka do przepłukiwania fabrycznie napełniona izotonicznym roztworem 0.9% NaCl o poj. 10 ml. do procedur aseptycznych – sterylna zawartość. Skala oraz wypełnienie odpowiadająca nominalnej pojemności strzykawki 10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korkaProdukt zarejestrowany jako wyrób medyczny klasy III.Okres stabilności roztworu oraz ważności produktu 3 lata. 2. Data wazności i na produkcie ( bez opakowania). Nie zawiera BPA, LATEXU, DEHP, PVC. Sterylizowana parowo- opakowanie foliowe . Ilość sztuk w opakowaniu 30.</t>
  </si>
  <si>
    <t>Strzykawka do przepłukiwania fabrycznie napełniona izotonicznym roztworem 0.9% NaCl o poj. 5 ml. do procedur aseptycznych – sterylna zawartość. Skala 5 ml oraz wypełnienie odpowiadająca nominalnej pojemności strzykawki 5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Tłok wykonany z polipropylenu, prosty na całej długości (bez przewężeń). Specjalna budowa tłoka eliminująca zwrotny napływ krwi do cewnika potwierdzony zerowy refluks. Strzykawka wyposażona w długi minimum 2cm korek zamykający. Produkt zarejestrowany jako wyrób medyczny klasy III.Okres stabilności roztworu oraz ważności produktu 3 lata. Data wazności i na produkcie ( bez opakowania) Nie zawiera BPA, LATEXU, DEHP, PVC. Sterylizowana parowo- opakowanie foliowe . Ilość sztuk w opakowaniu 30.</t>
  </si>
  <si>
    <t>Strzykawka do przepłukiwania fabrycznie napełniona izotonicznym roztworem 0.9% NaCl o poj. 3 ml. do procedur aseptycznych – sterylna zawartość. Skala 3 ml oraz wypełnienie odpowiadająca nominalnej pojemności strzykawki 3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Tłok wykonany z polipropylenu, prosty na całej długości (bez przewężeń). Specjalna budowa tłoka eliminująca zwrotny napływ krwi do cewnika potwierdzony zerowy refluks. Strzykawka wyposażona w długi minimum 2cm korek zamykający. Produkt zarejestrowany jako wyrób medyczny klasy III.Okres stabilności roztworu oraz ważności produktu 3 lata.  Data wazności i na produkcie ( bez opakowania).  Nie zawiera BPA, LATEXU, DEHP, PVC. Sterylizowana parowo- opakowanie foliowe . Ilość sztuk w opakowaniu 30.</t>
  </si>
  <si>
    <t>Pakiet 1 - System bezpieczny</t>
  </si>
  <si>
    <t>Łącznik bezigowy z neutralnym przemieszczaniem płynu, kompatybilny z połączeniami typu Luer – Lock i Luer – Slip, o długości calkowitej 2,7cm, zabezpieczony od strony podłączenia do wkłucia koreczkiem. Przeznaczony do użytku z urządzeniami do terapii dożylnej i dotętniczej. Silikonowa łatwa do dezynfekcji membrana typu SplitSeptum, w poliwęglanowym konektorze, która zamyka się automatycznie po odłączeniu strzykawki lub przewodu do infuzji. Pomarańczowy pierścień uszczelniający działa jako wskażnik wizualny co daje pewność niezmiennego uszczelnienia po wielokrotnej aktywacji. Prosty i przezroczysty tor przepływu (przepływ laminarny) umożliwia łatwe przepłukiwanie i kontrolę wzrokową procedury
Dostosowany do użytku z krwią, tłuszczami, alkoholami oraz lekami chemioterapeutycznymi nie zawiera lateksu, DEHP, metalu, odporny na ciśnienie do 325 psi (22bary), kompatybilny ze wstrzykiwaczem do środka kontrastującego. Czas użycia 7 dniu lub 600 aktywacji, wymagany przepływ 140ml/min, objętość wypełnienia wynosząca 0,05 ml, pakowany pojedynczo, sterylny.</t>
  </si>
  <si>
    <t>Zamknięty system dostępu naczyniowego o laminarnym torze przepływu, przezroczysty, bezigłowy, sterylny, zabezpieczony protektorem męskim w kolorze róznym niż zawór, pakowany pojedynczo, rozmiar ok 0,20 mm; waga 1g. Kompatybilny z końcówką luer-lok, z łatwą jednorodną materiałową powierzchnią do dezynfekcji, jednoelementową, przezierną, podzielną membraną typu split septum osadzoną zewnętrznie w sposób trwały na poliwęglanowym przezroczystym  konektorze, wystającą częściowo nad obudowę, niesprzyjającą kolonizacji bakterii. Na obudowie konektora naprzeciwległe wypustki ułatwiające utrzymania zaworu w palcach w trakcie łączenia np. ze strzykawką. Bez mechanicznych części wewnętrznych, prędkość przepływu 533ml/min. Wytrzymały na ciśnienie 45 PSI o objętości wypełnienia 0,16 ml. Informacja o objętości wypełnienia na opakowaniu jednostkowym. Ilość aktywacji 100. Dostosowany do użytku z krwią, tłuszczami, alkoholami oraz lekami chemioterapeutycznymi. Ten sam producent co kaniule lub rekomendowany i sprzedawany przez producenta kaniul, umieszczony w katalogu producenta kaniul pod nadanym przez niego numerem katalogowym dla zachowania szczelności dla kaniul obwodowych</t>
  </si>
  <si>
    <t>Zamknięty system dostępu naczyniowego z pojedyczym drenem typu MACRO, o długości 15 cm, 
- zawór bezigłowy (1szt), kompatybilny z połączeniami typu Luer – Lock i Luer – Slip
- dren o średnicy wewnętrznej 2,8 mm, przedłużenie z zaciskiem przesuwanym, ,zakończenie zabezpieczone protektorem męskim
- przemieszczanie płynu neutralne w wypadku stosowania zestawu przedłużającego i zacisku.
- nie zawiera lateksu; dren wykonany z PCV (nie zawierający ftalanów); dostosowany do użytku z krwią, tłuszczami, alkoholami oraz lekami chemioterapeutycznymi
- zawór posiadający przeźroczystą obudowę i przeźroczystą membranę ułatwiające szybką ocenę  efektywności płukania, bez mechanicznych części wewnętrznych – prosty tor przepływu 
- membrana zaworu typu Split Septum, podzielna, silikonowa z kołnierzem idealnie gładkim, wywiniętym zewnętrznie na poliwęglanowej obudowie konektora. Jednorodna powierzchnia do dezynfekcji.  
- na obudowie konektora naprzeciwległe wypustki ułatwiające utrzymania zaworu w palcach w trakcie łączenia np. ze strzykawką. 
- czas użycia 100 aktywacji
- wymagany minimalny przepływ 27 l/h            
- objętość wypełnienia wynosząca 1,14 ml, podana na opakowaniu jednostkowym
- wytrzymały na ciśnienie 45 PSI       
- sterylny, pakowany pojedynczo, opakowanie 25 szt.</t>
  </si>
  <si>
    <t>Wykonawca zobowiązuje się do przeprowadzenia dwóch szkoleń w ciągu trwania umowy z zakresu zakładania i pielęgnacji dostępu naczyniowego. (terminy do uzgodnienia z Zamawiającym)</t>
  </si>
  <si>
    <t xml:space="preserve">Strzykawka do przepłukiwania fabrycznie napełniona izotonicznym roztworem 0.9% NaCl o poj. 10 ml. do zabiegów w warunkach jałowych – sterylna zawartość oraz strzykawka zewnętrznie.  
Skala oraz wypełnienie odpowiadająca nominalnej pojemności strzykawki.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Naciśnięcie tłoka strzykawki w celu odblokowania blokady(stopera) tłoka.Tłok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 opakowanie papier/folia . Ilość sztuk w opakowaniu 30.                                               Redukcja odcewnikowych zakażeń krwii (CRBSI) po zastosowaniu oferowanej marki fabrycznie napełnionej strzykawki do przepłukiwania.potwierdzona badaniami klinicznymi dołączonymi do oferty - minimum 3, w tym dla linii centralnej oraz linii z wszczepionym dostępem naczyniowym. </t>
  </si>
  <si>
    <t>klasa wyrobu medycznego</t>
  </si>
  <si>
    <t>termin wa zności certyfikatu zgodności ( jeśli dotyczy)</t>
  </si>
  <si>
    <t>RAZEM</t>
  </si>
  <si>
    <t>Formularz opatrzono podpisem elektronicznym przez Wykonawcę lub osobę/y do tego upoważnioną/e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</si>
</sst>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164" formatCode="_-* #,##0.00&quot; zł&quot;_-;\-* #,##0.00&quot; zł&quot;_-;_-* \-??&quot; zł&quot;_-;_-@_-"/>
    <numFmt numFmtId="165" formatCode="#,##0.00\ [$zł-415];[Red]\-#,##0.00\ [$zł-415]"/>
  </numFmts>
  <fonts count="34">
    <font>
      <sz val="11"/>
      <color theme="1"/>
      <name val="Czcionka tekstu podstawowego"/>
      <family val="2"/>
      <charset val="238"/>
    </font>
    <font>
      <sz val="10"/>
      <name val="Arial CE"/>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62"/>
      <name val="Cambria"/>
      <family val="2"/>
      <charset val="238"/>
    </font>
    <font>
      <sz val="9"/>
      <name val="Tahoma"/>
      <family val="2"/>
      <charset val="238"/>
    </font>
    <font>
      <b/>
      <sz val="10"/>
      <name val="Tahoma"/>
      <family val="2"/>
      <charset val="238"/>
    </font>
    <font>
      <sz val="11"/>
      <color indexed="8"/>
      <name val="Calibri"/>
      <family val="2"/>
    </font>
    <font>
      <b/>
      <sz val="9"/>
      <name val="Tahoma"/>
      <family val="2"/>
      <charset val="238"/>
    </font>
    <font>
      <sz val="11"/>
      <color theme="1"/>
      <name val="Calibri"/>
      <family val="2"/>
      <charset val="238"/>
      <scheme val="minor"/>
    </font>
    <font>
      <sz val="12"/>
      <color theme="1"/>
      <name val="Calibri"/>
      <family val="2"/>
      <charset val="238"/>
      <scheme val="minor"/>
    </font>
    <font>
      <sz val="11"/>
      <color theme="1"/>
      <name val="Calibri"/>
      <family val="2"/>
      <scheme val="minor"/>
    </font>
    <font>
      <sz val="10"/>
      <color theme="1"/>
      <name val="Arial"/>
      <family val="2"/>
      <charset val="238"/>
    </font>
    <font>
      <sz val="10"/>
      <name val="Tahoma"/>
      <family val="2"/>
      <charset val="238"/>
    </font>
    <font>
      <b/>
      <sz val="14"/>
      <name val="Tahoma"/>
      <family val="2"/>
      <charset val="238"/>
    </font>
    <font>
      <sz val="14"/>
      <name val="Tahoma"/>
      <family val="2"/>
      <charset val="238"/>
    </font>
    <font>
      <sz val="14"/>
      <name val="Tahoma"/>
      <family val="2"/>
    </font>
    <font>
      <b/>
      <sz val="14"/>
      <color theme="1"/>
      <name val="Tahoma"/>
      <family val="2"/>
      <charset val="238"/>
    </font>
    <font>
      <sz val="14"/>
      <color theme="1"/>
      <name val="Tahoma"/>
      <family val="2"/>
      <charset val="238"/>
    </font>
    <font>
      <sz val="14"/>
      <color rgb="FFFF0000"/>
      <name val="Tahoma"/>
      <family val="2"/>
      <charset val="238"/>
    </font>
    <font>
      <b/>
      <sz val="14"/>
      <color rgb="FFFF0000"/>
      <name val="Tahoma"/>
      <family val="2"/>
      <charset val="238"/>
    </font>
    <font>
      <sz val="14"/>
      <color theme="1"/>
      <name val="Czcionka tekstu podstawowego"/>
      <family val="2"/>
      <charset val="238"/>
    </font>
  </fonts>
  <fills count="14">
    <fill>
      <patternFill patternType="none"/>
    </fill>
    <fill>
      <patternFill patternType="gray125"/>
    </fill>
    <fill>
      <patternFill patternType="solid">
        <fgColor indexed="9"/>
        <bgColor indexed="26"/>
      </patternFill>
    </fill>
    <fill>
      <patternFill patternType="solid">
        <fgColor indexed="47"/>
        <bgColor indexed="31"/>
      </patternFill>
    </fill>
    <fill>
      <patternFill patternType="solid">
        <fgColor indexed="26"/>
        <bgColor indexed="9"/>
      </patternFill>
    </fill>
    <fill>
      <patternFill patternType="solid">
        <fgColor indexed="49"/>
        <bgColor indexed="40"/>
      </patternFill>
    </fill>
    <fill>
      <patternFill patternType="solid">
        <fgColor indexed="55"/>
        <bgColor indexed="22"/>
      </patternFill>
    </fill>
    <fill>
      <patternFill patternType="solid">
        <fgColor indexed="10"/>
        <bgColor indexed="25"/>
      </patternFill>
    </fill>
    <fill>
      <patternFill patternType="solid">
        <fgColor indexed="19"/>
        <bgColor indexed="23"/>
      </patternFill>
    </fill>
    <fill>
      <patternFill patternType="solid">
        <fgColor indexed="54"/>
        <bgColor indexed="23"/>
      </patternFill>
    </fill>
    <fill>
      <patternFill patternType="solid">
        <fgColor indexed="53"/>
        <bgColor indexed="25"/>
      </patternFill>
    </fill>
    <fill>
      <patternFill patternType="solid">
        <fgColor indexed="9"/>
        <bgColor indexed="64"/>
      </patternFill>
    </fill>
    <fill>
      <patternFill patternType="solid">
        <fgColor theme="0"/>
        <bgColor indexed="64"/>
      </patternFill>
    </fill>
    <fill>
      <patternFill patternType="solid">
        <fgColor theme="0"/>
        <bgColor indexed="26"/>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bottom/>
      <diagonal/>
    </border>
    <border>
      <left style="thin">
        <color indexed="8"/>
      </left>
      <right style="thin">
        <color indexed="8"/>
      </right>
      <top/>
      <bottom style="thin">
        <color indexed="8"/>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right/>
      <top/>
      <bottom style="thin">
        <color indexed="64"/>
      </bottom>
      <diagonal/>
    </border>
    <border>
      <left style="thin">
        <color theme="1"/>
      </left>
      <right style="thin">
        <color theme="1"/>
      </right>
      <top style="thin">
        <color theme="1"/>
      </top>
      <bottom style="thin">
        <color theme="1"/>
      </bottom>
      <diagonal/>
    </border>
    <border>
      <left/>
      <right style="thin">
        <color indexed="8"/>
      </right>
      <top style="thin">
        <color indexed="8"/>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6">
    <xf numFmtId="0" fontId="0" fillId="0" borderId="0"/>
    <xf numFmtId="0" fontId="1" fillId="0" borderId="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4" fillId="3" borderId="1" applyNumberFormat="0" applyAlignment="0" applyProtection="0"/>
    <xf numFmtId="0" fontId="5" fillId="2" borderId="2" applyNumberFormat="0" applyAlignment="0" applyProtection="0"/>
    <xf numFmtId="0" fontId="2" fillId="0" borderId="0"/>
    <xf numFmtId="0" fontId="6" fillId="0" borderId="3" applyNumberFormat="0" applyFill="0" applyAlignment="0" applyProtection="0"/>
    <xf numFmtId="0" fontId="7" fillId="6"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 fillId="0" borderId="0"/>
    <xf numFmtId="0" fontId="19" fillId="0" borderId="0"/>
    <xf numFmtId="0" fontId="21" fillId="0" borderId="0"/>
    <xf numFmtId="0" fontId="1" fillId="0" borderId="0"/>
    <xf numFmtId="0" fontId="12" fillId="2" borderId="1" applyNumberFormat="0" applyAlignment="0" applyProtection="0"/>
    <xf numFmtId="9" fontId="1" fillId="0" borderId="0" applyFill="0" applyBorder="0" applyAlignment="0" applyProtection="0"/>
    <xf numFmtId="9" fontId="11" fillId="0" borderId="0" applyFill="0" applyBorder="0" applyAlignment="0" applyProtection="0"/>
    <xf numFmtId="9" fontId="11"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4" borderId="9" applyNumberFormat="0" applyAlignment="0" applyProtection="0"/>
    <xf numFmtId="164" fontId="1" fillId="0" borderId="0" applyFill="0" applyBorder="0" applyAlignment="0" applyProtection="0"/>
    <xf numFmtId="0" fontId="11" fillId="0" borderId="0"/>
    <xf numFmtId="44" fontId="11" fillId="0" borderId="0" applyFont="0" applyFill="0" applyBorder="0" applyAlignment="0" applyProtection="0"/>
    <xf numFmtId="0" fontId="24" fillId="0" borderId="0"/>
    <xf numFmtId="0" fontId="22" fillId="0" borderId="12" applyFont="0" applyFill="0" applyAlignment="0"/>
    <xf numFmtId="0" fontId="23" fillId="0" borderId="23" applyAlignment="0">
      <alignment vertical="top"/>
    </xf>
  </cellStyleXfs>
  <cellXfs count="102">
    <xf numFmtId="0" fontId="0" fillId="0" borderId="0" xfId="0"/>
    <xf numFmtId="0" fontId="17" fillId="0" borderId="0" xfId="1" applyFont="1" applyAlignment="1">
      <alignment horizontal="left" vertical="center"/>
    </xf>
    <xf numFmtId="0" fontId="18" fillId="2" borderId="0" xfId="1" applyFont="1" applyFill="1" applyAlignment="1">
      <alignment vertical="center"/>
    </xf>
    <xf numFmtId="0" fontId="20" fillId="2" borderId="0" xfId="1" applyFont="1" applyFill="1" applyAlignment="1">
      <alignment vertical="center"/>
    </xf>
    <xf numFmtId="0" fontId="0" fillId="0" borderId="0" xfId="0" applyAlignment="1">
      <alignment vertical="top"/>
    </xf>
    <xf numFmtId="0" fontId="18" fillId="0" borderId="0" xfId="20" applyFont="1" applyAlignment="1">
      <alignment horizontal="left" vertical="center"/>
    </xf>
    <xf numFmtId="0" fontId="18" fillId="0" borderId="0" xfId="20" applyFont="1" applyAlignment="1">
      <alignment horizontal="center" vertical="center"/>
    </xf>
    <xf numFmtId="164" fontId="25" fillId="2" borderId="0" xfId="30" applyFont="1" applyFill="1" applyBorder="1" applyAlignment="1">
      <alignment vertical="center" wrapText="1"/>
    </xf>
    <xf numFmtId="0" fontId="0" fillId="0" borderId="0" xfId="0" applyAlignment="1">
      <alignment wrapText="1"/>
    </xf>
    <xf numFmtId="0" fontId="25" fillId="2" borderId="0" xfId="1" applyFont="1" applyFill="1" applyAlignment="1">
      <alignment horizontal="center" vertical="center" wrapText="1"/>
    </xf>
    <xf numFmtId="164" fontId="25" fillId="0" borderId="0" xfId="20" applyNumberFormat="1" applyFont="1" applyAlignment="1">
      <alignment horizontal="right" vertical="center" wrapText="1"/>
    </xf>
    <xf numFmtId="0" fontId="25" fillId="0" borderId="0" xfId="20" applyFont="1" applyAlignment="1">
      <alignment vertical="center" wrapText="1"/>
    </xf>
    <xf numFmtId="164" fontId="25" fillId="2" borderId="0" xfId="30" applyFont="1" applyFill="1" applyBorder="1" applyAlignment="1">
      <alignment vertical="center"/>
    </xf>
    <xf numFmtId="0" fontId="26" fillId="0" borderId="0" xfId="1" applyFont="1" applyAlignment="1">
      <alignment vertical="center"/>
    </xf>
    <xf numFmtId="0" fontId="26" fillId="0" borderId="0" xfId="20" applyFont="1" applyAlignment="1">
      <alignment horizontal="left" vertical="center"/>
    </xf>
    <xf numFmtId="0" fontId="26" fillId="0" borderId="0" xfId="20" applyFont="1" applyAlignment="1">
      <alignment horizontal="center" vertical="center"/>
    </xf>
    <xf numFmtId="0" fontId="27" fillId="2" borderId="12" xfId="1" applyFont="1" applyFill="1" applyBorder="1" applyAlignment="1">
      <alignment horizontal="center" vertical="center" wrapText="1"/>
    </xf>
    <xf numFmtId="164" fontId="27" fillId="2" borderId="12" xfId="30" applyFont="1" applyFill="1" applyBorder="1" applyAlignment="1" applyProtection="1">
      <alignment horizontal="center" vertical="center" wrapText="1"/>
    </xf>
    <xf numFmtId="0" fontId="27" fillId="0" borderId="19" xfId="20" applyFont="1" applyBorder="1" applyAlignment="1">
      <alignment horizontal="center" vertical="center"/>
    </xf>
    <xf numFmtId="0" fontId="28" fillId="0" borderId="19" xfId="20" applyFont="1" applyBorder="1" applyAlignment="1">
      <alignment vertical="center" wrapText="1"/>
    </xf>
    <xf numFmtId="0" fontId="27" fillId="0" borderId="13" xfId="20" applyFont="1" applyBorder="1" applyAlignment="1">
      <alignment vertical="center" wrapText="1"/>
    </xf>
    <xf numFmtId="164" fontId="27" fillId="0" borderId="12" xfId="20" applyNumberFormat="1" applyFont="1" applyBorder="1" applyAlignment="1">
      <alignment horizontal="center" vertical="center" wrapText="1"/>
    </xf>
    <xf numFmtId="9" fontId="27" fillId="0" borderId="12" xfId="20" applyNumberFormat="1" applyFont="1" applyBorder="1" applyAlignment="1">
      <alignment horizontal="center" vertical="center" wrapText="1"/>
    </xf>
    <xf numFmtId="164" fontId="27" fillId="0" borderId="12" xfId="20" applyNumberFormat="1" applyFont="1" applyBorder="1" applyAlignment="1">
      <alignment horizontal="right" vertical="center" wrapText="1"/>
    </xf>
    <xf numFmtId="0" fontId="28" fillId="0" borderId="14" xfId="20" applyFont="1" applyBorder="1" applyAlignment="1">
      <alignment vertical="center" wrapText="1"/>
    </xf>
    <xf numFmtId="0" fontId="27" fillId="0" borderId="12" xfId="20" applyFont="1" applyBorder="1" applyAlignment="1">
      <alignment vertical="center" wrapText="1"/>
    </xf>
    <xf numFmtId="0" fontId="27" fillId="0" borderId="20" xfId="20" applyFont="1" applyBorder="1" applyAlignment="1">
      <alignment vertical="center" wrapText="1"/>
    </xf>
    <xf numFmtId="0" fontId="27" fillId="0" borderId="21" xfId="20" applyFont="1" applyBorder="1" applyAlignment="1">
      <alignment vertical="center" wrapText="1"/>
    </xf>
    <xf numFmtId="0" fontId="28" fillId="0" borderId="10" xfId="20" applyFont="1" applyBorder="1" applyAlignment="1">
      <alignment vertical="center"/>
    </xf>
    <xf numFmtId="0" fontId="27" fillId="0" borderId="19" xfId="20" applyFont="1" applyBorder="1" applyAlignment="1">
      <alignment vertical="center" wrapText="1"/>
    </xf>
    <xf numFmtId="0" fontId="28" fillId="0" borderId="10" xfId="20" applyFont="1" applyBorder="1" applyAlignment="1">
      <alignment vertical="center" wrapText="1"/>
    </xf>
    <xf numFmtId="0" fontId="27" fillId="0" borderId="10" xfId="20" applyFont="1" applyBorder="1" applyAlignment="1">
      <alignment vertical="center" wrapText="1"/>
    </xf>
    <xf numFmtId="0" fontId="27" fillId="0" borderId="10" xfId="20" applyFont="1" applyBorder="1" applyAlignment="1">
      <alignment horizontal="center" vertical="center" wrapText="1"/>
    </xf>
    <xf numFmtId="0" fontId="29" fillId="0" borderId="10" xfId="20" applyFont="1" applyBorder="1" applyAlignment="1">
      <alignment horizontal="center" vertical="center" wrapText="1"/>
    </xf>
    <xf numFmtId="0" fontId="30" fillId="0" borderId="10" xfId="20" applyFont="1" applyBorder="1" applyAlignment="1">
      <alignment horizontal="center" vertical="center" wrapText="1"/>
    </xf>
    <xf numFmtId="0" fontId="31" fillId="0" borderId="10" xfId="20" applyFont="1" applyBorder="1" applyAlignment="1">
      <alignment horizontal="center" vertical="center" wrapText="1"/>
    </xf>
    <xf numFmtId="0" fontId="28" fillId="0" borderId="10" xfId="1" applyFont="1" applyBorder="1" applyAlignment="1">
      <alignment vertical="center" wrapText="1"/>
    </xf>
    <xf numFmtId="0" fontId="30" fillId="0" borderId="10" xfId="1" applyFont="1" applyBorder="1" applyAlignment="1">
      <alignment horizontal="center" vertical="center" wrapText="1"/>
    </xf>
    <xf numFmtId="2" fontId="28" fillId="11" borderId="17" xfId="1" applyNumberFormat="1" applyFont="1" applyFill="1" applyBorder="1" applyAlignment="1">
      <alignment vertical="center" wrapText="1"/>
    </xf>
    <xf numFmtId="0" fontId="28" fillId="0" borderId="13" xfId="1" applyFont="1" applyBorder="1" applyAlignment="1">
      <alignment vertical="center" wrapText="1"/>
    </xf>
    <xf numFmtId="0" fontId="27" fillId="0" borderId="11" xfId="1" applyFont="1" applyBorder="1" applyAlignment="1">
      <alignment horizontal="center" vertical="center"/>
    </xf>
    <xf numFmtId="0" fontId="28" fillId="0" borderId="12" xfId="1" applyFont="1" applyBorder="1" applyAlignment="1">
      <alignment vertical="center" wrapText="1"/>
    </xf>
    <xf numFmtId="0" fontId="27" fillId="0" borderId="24" xfId="1" applyFont="1" applyBorder="1" applyAlignment="1">
      <alignment horizontal="center" vertical="center" wrapText="1"/>
    </xf>
    <xf numFmtId="164" fontId="27" fillId="0" borderId="26" xfId="20" applyNumberFormat="1" applyFont="1" applyBorder="1" applyAlignment="1">
      <alignment horizontal="center" vertical="center" wrapText="1"/>
    </xf>
    <xf numFmtId="9" fontId="27" fillId="0" borderId="26" xfId="20" applyNumberFormat="1" applyFont="1" applyBorder="1" applyAlignment="1">
      <alignment horizontal="center" vertical="center" wrapText="1"/>
    </xf>
    <xf numFmtId="164" fontId="27" fillId="0" borderId="26" xfId="20" applyNumberFormat="1" applyFont="1" applyBorder="1" applyAlignment="1">
      <alignment horizontal="right" vertical="center" wrapText="1"/>
    </xf>
    <xf numFmtId="164" fontId="26" fillId="2" borderId="0" xfId="30" applyFont="1" applyFill="1" applyBorder="1" applyAlignment="1">
      <alignment horizontal="center" vertical="center" wrapText="1"/>
    </xf>
    <xf numFmtId="9" fontId="27" fillId="2" borderId="0" xfId="30" applyNumberFormat="1" applyFont="1" applyFill="1" applyBorder="1" applyAlignment="1">
      <alignment vertical="center" wrapText="1"/>
    </xf>
    <xf numFmtId="164" fontId="27" fillId="2" borderId="0" xfId="30" applyFont="1" applyFill="1" applyBorder="1" applyAlignment="1">
      <alignment vertical="center" wrapText="1"/>
    </xf>
    <xf numFmtId="0" fontId="33" fillId="0" borderId="0" xfId="0" applyFont="1"/>
    <xf numFmtId="0" fontId="27" fillId="12" borderId="10" xfId="20" applyFont="1" applyFill="1" applyBorder="1" applyAlignment="1">
      <alignment horizontal="center" vertical="center" wrapText="1"/>
    </xf>
    <xf numFmtId="9" fontId="27" fillId="12" borderId="12" xfId="20" applyNumberFormat="1" applyFont="1" applyFill="1" applyBorder="1" applyAlignment="1">
      <alignment horizontal="center" vertical="center" wrapText="1"/>
    </xf>
    <xf numFmtId="164" fontId="27" fillId="12" borderId="12" xfId="20" applyNumberFormat="1" applyFont="1" applyFill="1" applyBorder="1" applyAlignment="1">
      <alignment horizontal="center" vertical="center" wrapText="1"/>
    </xf>
    <xf numFmtId="164" fontId="27" fillId="12" borderId="12" xfId="20" applyNumberFormat="1" applyFont="1" applyFill="1" applyBorder="1" applyAlignment="1">
      <alignment horizontal="right" vertical="center" wrapText="1"/>
    </xf>
    <xf numFmtId="164" fontId="25" fillId="12" borderId="0" xfId="20" applyNumberFormat="1" applyFont="1" applyFill="1" applyAlignment="1">
      <alignment horizontal="right" vertical="center" wrapText="1"/>
    </xf>
    <xf numFmtId="0" fontId="0" fillId="12" borderId="0" xfId="0" applyFill="1"/>
    <xf numFmtId="0" fontId="28" fillId="12" borderId="10" xfId="20" applyFont="1" applyFill="1" applyBorder="1" applyAlignment="1">
      <alignment vertical="center" wrapText="1"/>
    </xf>
    <xf numFmtId="0" fontId="30" fillId="12" borderId="10" xfId="20" applyFont="1" applyFill="1" applyBorder="1" applyAlignment="1">
      <alignment horizontal="center" vertical="center" wrapText="1"/>
    </xf>
    <xf numFmtId="0" fontId="26" fillId="13" borderId="0" xfId="1" applyFont="1" applyFill="1" applyAlignment="1">
      <alignment horizontal="center" vertical="center" wrapText="1"/>
    </xf>
    <xf numFmtId="0" fontId="32" fillId="12" borderId="0" xfId="17" applyFont="1" applyFill="1" applyAlignment="1">
      <alignment vertical="center"/>
    </xf>
    <xf numFmtId="0" fontId="27" fillId="12" borderId="0" xfId="17" applyFont="1" applyFill="1" applyAlignment="1">
      <alignment vertical="center"/>
    </xf>
    <xf numFmtId="0" fontId="27" fillId="13" borderId="0" xfId="17" applyFont="1" applyFill="1" applyAlignment="1">
      <alignment vertical="center"/>
    </xf>
    <xf numFmtId="0" fontId="27" fillId="0" borderId="13" xfId="20" applyFont="1" applyBorder="1" applyAlignment="1">
      <alignment horizontal="center" vertical="center"/>
    </xf>
    <xf numFmtId="0" fontId="28" fillId="0" borderId="26" xfId="1" applyFont="1" applyBorder="1" applyAlignment="1">
      <alignment vertical="center" wrapText="1"/>
    </xf>
    <xf numFmtId="164" fontId="26" fillId="2" borderId="29" xfId="30" applyFont="1" applyFill="1" applyBorder="1" applyAlignment="1">
      <alignment horizontal="center" vertical="center"/>
    </xf>
    <xf numFmtId="9" fontId="27" fillId="2" borderId="29" xfId="30" applyNumberFormat="1" applyFont="1" applyFill="1" applyBorder="1" applyAlignment="1">
      <alignment vertical="center"/>
    </xf>
    <xf numFmtId="164" fontId="27" fillId="2" borderId="29" xfId="30" applyFont="1" applyFill="1" applyBorder="1" applyAlignment="1">
      <alignment vertical="center"/>
    </xf>
    <xf numFmtId="0" fontId="27" fillId="0" borderId="12" xfId="20" applyFont="1" applyBorder="1" applyAlignment="1">
      <alignment horizontal="center" vertical="center" wrapText="1"/>
    </xf>
    <xf numFmtId="0" fontId="27" fillId="0" borderId="12" xfId="1" applyFont="1" applyBorder="1" applyAlignment="1">
      <alignment horizontal="center" vertical="center" wrapText="1"/>
    </xf>
    <xf numFmtId="3" fontId="27" fillId="0" borderId="12" xfId="1" applyNumberFormat="1" applyFont="1" applyBorder="1" applyAlignment="1">
      <alignment horizontal="center" vertical="center"/>
    </xf>
    <xf numFmtId="165" fontId="27" fillId="0" borderId="12" xfId="1" applyNumberFormat="1" applyFont="1" applyBorder="1" applyAlignment="1">
      <alignment horizontal="right" vertical="center"/>
    </xf>
    <xf numFmtId="0" fontId="27" fillId="2" borderId="30" xfId="1" applyFont="1" applyFill="1" applyBorder="1" applyAlignment="1">
      <alignment horizontal="center" vertical="center" wrapText="1"/>
    </xf>
    <xf numFmtId="0" fontId="27" fillId="0" borderId="18" xfId="20" applyFont="1" applyBorder="1" applyAlignment="1">
      <alignment horizontal="center" vertical="center" wrapText="1"/>
    </xf>
    <xf numFmtId="0" fontId="27" fillId="0" borderId="16" xfId="20" applyFont="1" applyBorder="1" applyAlignment="1">
      <alignment horizontal="center" vertical="center" wrapText="1"/>
    </xf>
    <xf numFmtId="0" fontId="27" fillId="0" borderId="14" xfId="20" applyFont="1" applyBorder="1" applyAlignment="1">
      <alignment horizontal="center" vertical="center" wrapText="1"/>
    </xf>
    <xf numFmtId="0" fontId="30" fillId="0" borderId="14" xfId="20" applyFont="1" applyBorder="1" applyAlignment="1">
      <alignment horizontal="center" vertical="center" wrapText="1"/>
    </xf>
    <xf numFmtId="0" fontId="30" fillId="12" borderId="14" xfId="20" applyFont="1" applyFill="1" applyBorder="1" applyAlignment="1">
      <alignment horizontal="center" vertical="center" wrapText="1"/>
    </xf>
    <xf numFmtId="0" fontId="30" fillId="0" borderId="14" xfId="1" applyFont="1" applyBorder="1" applyAlignment="1">
      <alignment horizontal="center" vertical="center" wrapText="1"/>
    </xf>
    <xf numFmtId="0" fontId="30" fillId="2" borderId="14" xfId="1" applyFont="1" applyFill="1" applyBorder="1" applyAlignment="1">
      <alignment horizontal="center" vertical="center"/>
    </xf>
    <xf numFmtId="0" fontId="27" fillId="0" borderId="15" xfId="1" applyFont="1" applyBorder="1" applyAlignment="1">
      <alignment horizontal="center" vertical="center"/>
    </xf>
    <xf numFmtId="0" fontId="27" fillId="0" borderId="30" xfId="1" applyFont="1" applyBorder="1" applyAlignment="1">
      <alignment horizontal="center" vertical="center"/>
    </xf>
    <xf numFmtId="3" fontId="27" fillId="0" borderId="12" xfId="20" applyNumberFormat="1" applyFont="1" applyBorder="1" applyAlignment="1">
      <alignment horizontal="center" vertical="center" wrapText="1"/>
    </xf>
    <xf numFmtId="3" fontId="30" fillId="0" borderId="12" xfId="20" applyNumberFormat="1" applyFont="1" applyBorder="1" applyAlignment="1">
      <alignment horizontal="center" vertical="center" wrapText="1"/>
    </xf>
    <xf numFmtId="164" fontId="30" fillId="0" borderId="12" xfId="20" applyNumberFormat="1" applyFont="1" applyBorder="1" applyAlignment="1">
      <alignment horizontal="center" vertical="center" wrapText="1"/>
    </xf>
    <xf numFmtId="3" fontId="30" fillId="12" borderId="12" xfId="20" applyNumberFormat="1" applyFont="1" applyFill="1" applyBorder="1" applyAlignment="1">
      <alignment horizontal="center" vertical="center" wrapText="1"/>
    </xf>
    <xf numFmtId="164" fontId="30" fillId="12" borderId="12" xfId="20" applyNumberFormat="1" applyFont="1" applyFill="1" applyBorder="1" applyAlignment="1">
      <alignment horizontal="center" vertical="center" wrapText="1"/>
    </xf>
    <xf numFmtId="3" fontId="30" fillId="0" borderId="12" xfId="1" applyNumberFormat="1" applyFont="1" applyBorder="1" applyAlignment="1">
      <alignment horizontal="center" vertical="center" wrapText="1"/>
    </xf>
    <xf numFmtId="164" fontId="30" fillId="0" borderId="12" xfId="1" applyNumberFormat="1" applyFont="1" applyBorder="1" applyAlignment="1">
      <alignment horizontal="center" vertical="center" wrapText="1"/>
    </xf>
    <xf numFmtId="3" fontId="30" fillId="2" borderId="12" xfId="1" applyNumberFormat="1" applyFont="1" applyFill="1" applyBorder="1" applyAlignment="1">
      <alignment horizontal="center" vertical="center"/>
    </xf>
    <xf numFmtId="165" fontId="30" fillId="2" borderId="12" xfId="1" applyNumberFormat="1" applyFont="1" applyFill="1" applyBorder="1" applyAlignment="1">
      <alignment horizontal="right" vertical="center"/>
    </xf>
    <xf numFmtId="165" fontId="27" fillId="0" borderId="12" xfId="1" applyNumberFormat="1" applyFont="1" applyBorder="1" applyAlignment="1">
      <alignment horizontal="right" vertical="center" wrapText="1"/>
    </xf>
    <xf numFmtId="0" fontId="32" fillId="13" borderId="25" xfId="1" applyFont="1" applyFill="1" applyBorder="1" applyAlignment="1">
      <alignment horizontal="left" vertical="center" wrapText="1"/>
    </xf>
    <xf numFmtId="0" fontId="27" fillId="12" borderId="0" xfId="17" applyFont="1" applyFill="1" applyAlignment="1">
      <alignment horizontal="center" vertical="center"/>
    </xf>
    <xf numFmtId="0" fontId="27" fillId="12" borderId="0" xfId="17" applyFont="1" applyFill="1" applyAlignment="1">
      <alignment horizontal="left" vertical="center"/>
    </xf>
    <xf numFmtId="0" fontId="31" fillId="12" borderId="0" xfId="17" applyFont="1" applyFill="1" applyAlignment="1">
      <alignment horizontal="center" vertical="center"/>
    </xf>
    <xf numFmtId="0" fontId="26" fillId="0" borderId="22" xfId="20" applyFont="1" applyBorder="1" applyAlignment="1">
      <alignment horizontal="left" vertical="center"/>
    </xf>
    <xf numFmtId="0" fontId="18" fillId="2" borderId="22" xfId="1" applyFont="1" applyFill="1" applyBorder="1" applyAlignment="1">
      <alignment horizontal="center" vertical="center"/>
    </xf>
    <xf numFmtId="0" fontId="27" fillId="0" borderId="10" xfId="20" applyFont="1" applyBorder="1" applyAlignment="1">
      <alignment horizontal="center" vertical="center" wrapText="1"/>
    </xf>
    <xf numFmtId="0" fontId="26" fillId="2" borderId="27" xfId="1" applyFont="1" applyFill="1" applyBorder="1" applyAlignment="1">
      <alignment horizontal="right" vertical="center"/>
    </xf>
    <xf numFmtId="0" fontId="26" fillId="2" borderId="22" xfId="1" applyFont="1" applyFill="1" applyBorder="1" applyAlignment="1">
      <alignment horizontal="right" vertical="center"/>
    </xf>
    <xf numFmtId="0" fontId="26" fillId="2" borderId="28" xfId="1" applyFont="1" applyFill="1" applyBorder="1" applyAlignment="1">
      <alignment horizontal="right" vertical="center"/>
    </xf>
    <xf numFmtId="0" fontId="0" fillId="0" borderId="0" xfId="0" applyAlignment="1">
      <alignment horizontal="center"/>
    </xf>
  </cellXfs>
  <cellStyles count="36">
    <cellStyle name="Akcent 1 2" xfId="2"/>
    <cellStyle name="Akcent 2 2" xfId="3"/>
    <cellStyle name="Akcent 3 2" xfId="4"/>
    <cellStyle name="Akcent 4 2" xfId="5"/>
    <cellStyle name="Akcent 5 2" xfId="6"/>
    <cellStyle name="Akcent 6 2" xfId="7"/>
    <cellStyle name="Currency 2" xfId="32"/>
    <cellStyle name="Dane wejściowe 2" xfId="8"/>
    <cellStyle name="Dane wyjściowe 2" xfId="9"/>
    <cellStyle name="Excel Built-in Normal" xfId="10"/>
    <cellStyle name="Komórka połączona 2" xfId="11"/>
    <cellStyle name="Komórka zaznaczona 2" xfId="12"/>
    <cellStyle name="Nagłówek 1 2" xfId="13"/>
    <cellStyle name="Nagłówek 2 2" xfId="14"/>
    <cellStyle name="Nagłówek 3 2" xfId="15"/>
    <cellStyle name="Nagłówek 4 2" xfId="16"/>
    <cellStyle name="Normal 3" xfId="33"/>
    <cellStyle name="Normalny" xfId="0" builtinId="0"/>
    <cellStyle name="Normalny 2" xfId="17"/>
    <cellStyle name="Normalny 2 2" xfId="18"/>
    <cellStyle name="Normalny 2 3" xfId="31"/>
    <cellStyle name="Normalny 3" xfId="19"/>
    <cellStyle name="Normalny 4" xfId="1"/>
    <cellStyle name="Normalny_2005 gr321 Materiały 1 x u - ceny jednostkowe" xfId="20"/>
    <cellStyle name="Obliczenia 2" xfId="21"/>
    <cellStyle name="Procentowy 2" xfId="23"/>
    <cellStyle name="Procentowy 3" xfId="24"/>
    <cellStyle name="Procentowy 4" xfId="22"/>
    <cellStyle name="Styl 1 3" xfId="34"/>
    <cellStyle name="Styl 2" xfId="35"/>
    <cellStyle name="Suma 2" xfId="25"/>
    <cellStyle name="Tekst objaśnienia 2" xfId="26"/>
    <cellStyle name="Tekst ostrzeżenia 2" xfId="27"/>
    <cellStyle name="Tytuł 2" xfId="28"/>
    <cellStyle name="Uwaga 2" xfId="29"/>
    <cellStyle name="Walutowy 2"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amowienia/A%20R%20C%20H%20I%20W%20U%20M/2019/18%20JEDNORAZ&#211;WKA%20II/SIWZ_JU_II_ZP_18_2019/Za&#322;_1.1-1-28_Pakiety_1-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showRowColHeaders="0" tabSelected="1" view="pageBreakPreview" zoomScale="50" zoomScaleNormal="50" zoomScaleSheetLayoutView="50" workbookViewId="0">
      <selection activeCell="G19" sqref="G19"/>
    </sheetView>
  </sheetViews>
  <sheetFormatPr defaultRowHeight="14.25"/>
  <cols>
    <col min="1" max="1" width="9.125" bestFit="1" customWidth="1"/>
    <col min="2" max="2" width="96.625" customWidth="1"/>
    <col min="3" max="3" width="69.375" customWidth="1"/>
    <col min="5" max="5" width="9.125" bestFit="1" customWidth="1"/>
    <col min="6" max="6" width="12.75" customWidth="1"/>
    <col min="7" max="7" width="26.375" customWidth="1"/>
    <col min="8" max="8" width="13.125" customWidth="1"/>
    <col min="9" max="9" width="25" customWidth="1"/>
    <col min="10" max="12" width="17.5" customWidth="1"/>
    <col min="13" max="13" width="21.5" customWidth="1"/>
    <col min="14" max="14" width="18.5" customWidth="1"/>
    <col min="15" max="15" width="26.375" customWidth="1"/>
    <col min="16" max="16" width="51.625" customWidth="1"/>
    <col min="17" max="17" width="16" customWidth="1"/>
  </cols>
  <sheetData>
    <row r="1" spans="1:21" ht="39.75" customHeight="1">
      <c r="A1" s="13"/>
      <c r="B1" s="95" t="s">
        <v>30</v>
      </c>
      <c r="C1" s="95"/>
      <c r="D1" s="95"/>
      <c r="E1" s="95"/>
      <c r="F1" s="95"/>
      <c r="G1" s="95"/>
      <c r="H1" s="14"/>
      <c r="I1" s="14"/>
      <c r="J1" s="14"/>
      <c r="K1" s="14"/>
      <c r="L1" s="14"/>
      <c r="M1" s="15" t="s">
        <v>13</v>
      </c>
      <c r="N1" s="6"/>
      <c r="O1" s="5"/>
      <c r="P1" s="5"/>
      <c r="Q1" s="5"/>
      <c r="R1" s="2"/>
      <c r="S1" s="3"/>
      <c r="T1" s="96"/>
      <c r="U1" s="96"/>
    </row>
    <row r="2" spans="1:21" ht="56.25" customHeight="1">
      <c r="A2" s="16" t="s">
        <v>0</v>
      </c>
      <c r="B2" s="16" t="s">
        <v>1</v>
      </c>
      <c r="C2" s="16" t="s">
        <v>2</v>
      </c>
      <c r="D2" s="71" t="s">
        <v>3</v>
      </c>
      <c r="E2" s="16" t="s">
        <v>4</v>
      </c>
      <c r="F2" s="17" t="s">
        <v>7</v>
      </c>
      <c r="G2" s="16" t="s">
        <v>8</v>
      </c>
      <c r="H2" s="16" t="s">
        <v>9</v>
      </c>
      <c r="I2" s="16" t="s">
        <v>10</v>
      </c>
      <c r="J2" s="16" t="s">
        <v>11</v>
      </c>
      <c r="K2" s="16" t="s">
        <v>12</v>
      </c>
      <c r="L2" s="16" t="s">
        <v>36</v>
      </c>
      <c r="M2" s="16" t="s">
        <v>37</v>
      </c>
      <c r="N2" s="9"/>
    </row>
    <row r="3" spans="1:21" ht="206.25" customHeight="1">
      <c r="A3" s="18">
        <v>1</v>
      </c>
      <c r="B3" s="19" t="s">
        <v>26</v>
      </c>
      <c r="C3" s="20"/>
      <c r="D3" s="72" t="s">
        <v>5</v>
      </c>
      <c r="E3" s="81">
        <v>1350</v>
      </c>
      <c r="F3" s="21"/>
      <c r="G3" s="21">
        <f>E3*F3</f>
        <v>0</v>
      </c>
      <c r="H3" s="22"/>
      <c r="I3" s="21">
        <f>G3*1.08</f>
        <v>0</v>
      </c>
      <c r="J3" s="23"/>
      <c r="K3" s="23"/>
      <c r="L3" s="23"/>
      <c r="M3" s="23"/>
      <c r="N3" s="10"/>
      <c r="O3" s="4"/>
    </row>
    <row r="4" spans="1:21" ht="203.25" customHeight="1">
      <c r="A4" s="97">
        <v>2</v>
      </c>
      <c r="B4" s="24" t="s">
        <v>14</v>
      </c>
      <c r="C4" s="25"/>
      <c r="D4" s="27"/>
      <c r="E4" s="26"/>
      <c r="F4" s="26"/>
      <c r="G4" s="26"/>
      <c r="H4" s="27"/>
      <c r="I4" s="27"/>
      <c r="J4" s="27"/>
      <c r="K4" s="27"/>
      <c r="L4" s="27"/>
      <c r="M4" s="27"/>
      <c r="N4" s="11"/>
    </row>
    <row r="5" spans="1:21" ht="18">
      <c r="A5" s="97"/>
      <c r="B5" s="28" t="s">
        <v>16</v>
      </c>
      <c r="C5" s="29"/>
      <c r="D5" s="73" t="s">
        <v>5</v>
      </c>
      <c r="E5" s="81">
        <v>14500</v>
      </c>
      <c r="F5" s="21"/>
      <c r="G5" s="21">
        <f t="shared" ref="G5:G19" si="0">E5*F5</f>
        <v>0</v>
      </c>
      <c r="H5" s="22"/>
      <c r="I5" s="21">
        <f>G5*1.08</f>
        <v>0</v>
      </c>
      <c r="J5" s="23"/>
      <c r="K5" s="23"/>
      <c r="L5" s="23"/>
      <c r="M5" s="23"/>
      <c r="N5" s="10"/>
    </row>
    <row r="6" spans="1:21" ht="18">
      <c r="A6" s="97"/>
      <c r="B6" s="30" t="s">
        <v>17</v>
      </c>
      <c r="C6" s="31"/>
      <c r="D6" s="74" t="s">
        <v>5</v>
      </c>
      <c r="E6" s="81">
        <v>17000</v>
      </c>
      <c r="F6" s="21"/>
      <c r="G6" s="21">
        <f t="shared" si="0"/>
        <v>0</v>
      </c>
      <c r="H6" s="22"/>
      <c r="I6" s="21">
        <f t="shared" ref="I6:I19" si="1">G6*1.08</f>
        <v>0</v>
      </c>
      <c r="J6" s="23"/>
      <c r="K6" s="23"/>
      <c r="L6" s="23"/>
      <c r="M6" s="23"/>
      <c r="N6" s="10"/>
    </row>
    <row r="7" spans="1:21" ht="18">
      <c r="A7" s="97"/>
      <c r="B7" s="30" t="s">
        <v>18</v>
      </c>
      <c r="C7" s="31"/>
      <c r="D7" s="74" t="s">
        <v>5</v>
      </c>
      <c r="E7" s="81">
        <v>500</v>
      </c>
      <c r="F7" s="21"/>
      <c r="G7" s="21">
        <f t="shared" si="0"/>
        <v>0</v>
      </c>
      <c r="H7" s="22"/>
      <c r="I7" s="21">
        <f t="shared" si="1"/>
        <v>0</v>
      </c>
      <c r="J7" s="23"/>
      <c r="K7" s="23"/>
      <c r="L7" s="23"/>
      <c r="M7" s="23"/>
      <c r="N7" s="10"/>
    </row>
    <row r="8" spans="1:21" ht="18">
      <c r="A8" s="97"/>
      <c r="B8" s="30" t="s">
        <v>19</v>
      </c>
      <c r="C8" s="32"/>
      <c r="D8" s="74" t="s">
        <v>5</v>
      </c>
      <c r="E8" s="81">
        <v>50</v>
      </c>
      <c r="F8" s="21"/>
      <c r="G8" s="21">
        <f t="shared" si="0"/>
        <v>0</v>
      </c>
      <c r="H8" s="22"/>
      <c r="I8" s="21">
        <f t="shared" si="1"/>
        <v>0</v>
      </c>
      <c r="J8" s="23"/>
      <c r="K8" s="23"/>
      <c r="L8" s="23"/>
      <c r="M8" s="23"/>
      <c r="N8" s="10"/>
    </row>
    <row r="9" spans="1:21" ht="15.75" customHeight="1">
      <c r="A9" s="97"/>
      <c r="B9" s="30" t="s">
        <v>20</v>
      </c>
      <c r="C9" s="32"/>
      <c r="D9" s="74" t="s">
        <v>5</v>
      </c>
      <c r="E9" s="81">
        <v>50</v>
      </c>
      <c r="F9" s="21"/>
      <c r="G9" s="21">
        <f t="shared" si="0"/>
        <v>0</v>
      </c>
      <c r="H9" s="22"/>
      <c r="I9" s="21">
        <f t="shared" si="1"/>
        <v>0</v>
      </c>
      <c r="J9" s="23"/>
      <c r="K9" s="23"/>
      <c r="L9" s="23"/>
      <c r="M9" s="23"/>
      <c r="N9" s="10"/>
    </row>
    <row r="10" spans="1:21" ht="284.25" customHeight="1">
      <c r="A10" s="18">
        <v>3</v>
      </c>
      <c r="B10" s="30" t="s">
        <v>27</v>
      </c>
      <c r="C10" s="33"/>
      <c r="D10" s="75" t="s">
        <v>5</v>
      </c>
      <c r="E10" s="82">
        <v>17500</v>
      </c>
      <c r="F10" s="83"/>
      <c r="G10" s="21">
        <f t="shared" si="0"/>
        <v>0</v>
      </c>
      <c r="H10" s="22"/>
      <c r="I10" s="21">
        <f t="shared" si="1"/>
        <v>0</v>
      </c>
      <c r="J10" s="23"/>
      <c r="K10" s="23"/>
      <c r="L10" s="23"/>
      <c r="M10" s="23"/>
      <c r="N10" s="10"/>
    </row>
    <row r="11" spans="1:21" ht="261" customHeight="1">
      <c r="A11" s="32">
        <v>4</v>
      </c>
      <c r="B11" s="30" t="s">
        <v>28</v>
      </c>
      <c r="C11" s="34"/>
      <c r="D11" s="75" t="s">
        <v>6</v>
      </c>
      <c r="E11" s="82">
        <v>18500</v>
      </c>
      <c r="F11" s="83"/>
      <c r="G11" s="21">
        <f t="shared" si="0"/>
        <v>0</v>
      </c>
      <c r="H11" s="22"/>
      <c r="I11" s="21">
        <f t="shared" si="1"/>
        <v>0</v>
      </c>
      <c r="J11" s="23"/>
      <c r="K11" s="23"/>
      <c r="L11" s="23"/>
      <c r="M11" s="23"/>
      <c r="N11" s="10"/>
    </row>
    <row r="12" spans="1:21" ht="273.75" customHeight="1">
      <c r="A12" s="18">
        <v>4</v>
      </c>
      <c r="B12" s="30" t="s">
        <v>29</v>
      </c>
      <c r="C12" s="34"/>
      <c r="D12" s="75" t="s">
        <v>5</v>
      </c>
      <c r="E12" s="82">
        <v>40000</v>
      </c>
      <c r="F12" s="83"/>
      <c r="G12" s="21">
        <f t="shared" si="0"/>
        <v>0</v>
      </c>
      <c r="H12" s="22"/>
      <c r="I12" s="21">
        <f t="shared" si="1"/>
        <v>0</v>
      </c>
      <c r="J12" s="23"/>
      <c r="K12" s="23"/>
      <c r="L12" s="23"/>
      <c r="M12" s="23"/>
      <c r="N12" s="10"/>
    </row>
    <row r="13" spans="1:21" s="55" customFormat="1" ht="408.75" customHeight="1">
      <c r="A13" s="50">
        <v>5</v>
      </c>
      <c r="B13" s="56" t="s">
        <v>35</v>
      </c>
      <c r="C13" s="57"/>
      <c r="D13" s="76" t="s">
        <v>6</v>
      </c>
      <c r="E13" s="84">
        <v>500</v>
      </c>
      <c r="F13" s="85"/>
      <c r="G13" s="52">
        <f t="shared" si="0"/>
        <v>0</v>
      </c>
      <c r="H13" s="51"/>
      <c r="I13" s="52">
        <f t="shared" si="1"/>
        <v>0</v>
      </c>
      <c r="J13" s="53"/>
      <c r="K13" s="53"/>
      <c r="L13" s="53"/>
      <c r="M13" s="53"/>
      <c r="N13" s="54"/>
    </row>
    <row r="14" spans="1:21" ht="267" customHeight="1">
      <c r="A14" s="18">
        <v>6</v>
      </c>
      <c r="B14" s="30" t="s">
        <v>31</v>
      </c>
      <c r="C14" s="35"/>
      <c r="D14" s="75" t="s">
        <v>5</v>
      </c>
      <c r="E14" s="82">
        <v>200</v>
      </c>
      <c r="F14" s="83"/>
      <c r="G14" s="21">
        <f t="shared" si="0"/>
        <v>0</v>
      </c>
      <c r="H14" s="22"/>
      <c r="I14" s="21">
        <f t="shared" si="1"/>
        <v>0</v>
      </c>
      <c r="J14" s="23"/>
      <c r="K14" s="23"/>
      <c r="L14" s="23"/>
      <c r="M14" s="23"/>
      <c r="N14" s="10"/>
    </row>
    <row r="15" spans="1:21" ht="305.25" customHeight="1">
      <c r="A15" s="32">
        <v>7</v>
      </c>
      <c r="B15" s="36" t="s">
        <v>21</v>
      </c>
      <c r="C15" s="37"/>
      <c r="D15" s="77" t="s">
        <v>5</v>
      </c>
      <c r="E15" s="86">
        <v>450</v>
      </c>
      <c r="F15" s="87"/>
      <c r="G15" s="21">
        <f t="shared" si="0"/>
        <v>0</v>
      </c>
      <c r="H15" s="22"/>
      <c r="I15" s="21">
        <f t="shared" si="1"/>
        <v>0</v>
      </c>
      <c r="J15" s="23"/>
      <c r="K15" s="23"/>
      <c r="L15" s="23"/>
      <c r="M15" s="23"/>
      <c r="N15" s="10"/>
    </row>
    <row r="16" spans="1:21" ht="270.75" customHeight="1">
      <c r="A16" s="18">
        <v>8</v>
      </c>
      <c r="B16" s="38" t="s">
        <v>32</v>
      </c>
      <c r="C16" s="37"/>
      <c r="D16" s="78" t="s">
        <v>5</v>
      </c>
      <c r="E16" s="88">
        <v>22500</v>
      </c>
      <c r="F16" s="89"/>
      <c r="G16" s="21">
        <f t="shared" si="0"/>
        <v>0</v>
      </c>
      <c r="H16" s="22"/>
      <c r="I16" s="21">
        <f t="shared" si="1"/>
        <v>0</v>
      </c>
      <c r="J16" s="23"/>
      <c r="K16" s="23"/>
      <c r="L16" s="23"/>
      <c r="M16" s="23"/>
      <c r="N16" s="10"/>
    </row>
    <row r="17" spans="1:16" ht="135" customHeight="1">
      <c r="A17" s="32">
        <v>9</v>
      </c>
      <c r="B17" s="39" t="s">
        <v>15</v>
      </c>
      <c r="C17" s="40"/>
      <c r="D17" s="79" t="s">
        <v>5</v>
      </c>
      <c r="E17" s="69">
        <v>200</v>
      </c>
      <c r="F17" s="70"/>
      <c r="G17" s="21">
        <f t="shared" si="0"/>
        <v>0</v>
      </c>
      <c r="H17" s="22"/>
      <c r="I17" s="21">
        <f t="shared" si="1"/>
        <v>0</v>
      </c>
      <c r="J17" s="23"/>
      <c r="K17" s="23"/>
      <c r="L17" s="23"/>
      <c r="M17" s="23"/>
      <c r="N17" s="10"/>
    </row>
    <row r="18" spans="1:16" ht="409.5" customHeight="1">
      <c r="A18" s="62">
        <v>10</v>
      </c>
      <c r="B18" s="63" t="s">
        <v>22</v>
      </c>
      <c r="C18" s="42"/>
      <c r="D18" s="79" t="s">
        <v>5</v>
      </c>
      <c r="E18" s="69">
        <v>50</v>
      </c>
      <c r="F18" s="90"/>
      <c r="G18" s="21">
        <f t="shared" si="0"/>
        <v>0</v>
      </c>
      <c r="H18" s="44"/>
      <c r="I18" s="43">
        <f t="shared" si="1"/>
        <v>0</v>
      </c>
      <c r="J18" s="45"/>
      <c r="K18" s="45"/>
      <c r="L18" s="45"/>
      <c r="M18" s="45"/>
      <c r="N18" s="10"/>
      <c r="O18" s="101"/>
      <c r="P18" s="101"/>
    </row>
    <row r="19" spans="1:16" ht="408.75" customHeight="1">
      <c r="A19" s="67">
        <v>11</v>
      </c>
      <c r="B19" s="41" t="s">
        <v>33</v>
      </c>
      <c r="C19" s="68"/>
      <c r="D19" s="80" t="s">
        <v>5</v>
      </c>
      <c r="E19" s="69">
        <v>400</v>
      </c>
      <c r="F19" s="70"/>
      <c r="G19" s="21">
        <f t="shared" si="0"/>
        <v>0</v>
      </c>
      <c r="H19" s="22"/>
      <c r="I19" s="21">
        <f t="shared" si="1"/>
        <v>0</v>
      </c>
      <c r="J19" s="23"/>
      <c r="K19" s="23"/>
      <c r="L19" s="23"/>
      <c r="M19" s="23"/>
      <c r="N19" s="10"/>
    </row>
    <row r="20" spans="1:16" ht="18">
      <c r="A20" s="98" t="s">
        <v>38</v>
      </c>
      <c r="B20" s="99"/>
      <c r="C20" s="99"/>
      <c r="D20" s="99"/>
      <c r="E20" s="99"/>
      <c r="F20" s="100"/>
      <c r="G20" s="64">
        <f>SUM(G3:G19,G5,G6,G7,G8,G9,G10,G11,G12,G14,G15,G16,G17,G18,G19)</f>
        <v>0</v>
      </c>
      <c r="H20" s="65"/>
      <c r="I20" s="64">
        <f>G20*1.08</f>
        <v>0</v>
      </c>
      <c r="J20" s="66"/>
      <c r="K20" s="66"/>
      <c r="L20" s="66"/>
      <c r="M20" s="66"/>
      <c r="N20" s="12"/>
    </row>
    <row r="21" spans="1:16" s="8" customFormat="1" ht="71.45" customHeight="1">
      <c r="A21" s="91" t="s">
        <v>34</v>
      </c>
      <c r="B21" s="91"/>
      <c r="C21" s="58"/>
      <c r="D21" s="58"/>
      <c r="E21" s="58"/>
      <c r="F21" s="58"/>
      <c r="G21" s="46"/>
      <c r="H21" s="47"/>
      <c r="I21" s="46"/>
      <c r="J21" s="48"/>
      <c r="K21" s="48"/>
      <c r="L21" s="48"/>
      <c r="M21" s="48"/>
      <c r="N21" s="7"/>
    </row>
    <row r="22" spans="1:16" ht="42.75" customHeight="1">
      <c r="A22" s="93" t="s">
        <v>23</v>
      </c>
      <c r="B22" s="93"/>
      <c r="C22" s="93"/>
      <c r="D22" s="93"/>
      <c r="E22" s="93"/>
      <c r="F22" s="93"/>
      <c r="G22" s="49"/>
      <c r="H22" s="49"/>
      <c r="I22" s="49"/>
      <c r="J22" s="49"/>
      <c r="K22" s="49"/>
      <c r="L22" s="49"/>
      <c r="M22" s="49"/>
    </row>
    <row r="23" spans="1:16" ht="30" customHeight="1">
      <c r="A23" s="93" t="s">
        <v>24</v>
      </c>
      <c r="B23" s="93"/>
      <c r="C23" s="93"/>
      <c r="D23" s="93"/>
      <c r="E23" s="93"/>
      <c r="F23" s="93"/>
      <c r="G23" s="49"/>
      <c r="H23" s="49"/>
      <c r="I23" s="49"/>
      <c r="J23" s="49"/>
      <c r="K23" s="49"/>
      <c r="L23" s="49"/>
      <c r="M23" s="49"/>
    </row>
    <row r="24" spans="1:16" ht="49.5" customHeight="1">
      <c r="A24" s="93" t="s">
        <v>25</v>
      </c>
      <c r="B24" s="93"/>
      <c r="C24" s="94"/>
      <c r="D24" s="94"/>
      <c r="E24" s="94"/>
      <c r="F24" s="59"/>
      <c r="G24" s="49"/>
      <c r="H24" s="49"/>
      <c r="I24" s="49"/>
      <c r="J24" s="49"/>
      <c r="K24" s="49"/>
      <c r="L24" s="49"/>
      <c r="M24" s="49"/>
    </row>
    <row r="25" spans="1:16" ht="18">
      <c r="A25" s="60"/>
      <c r="B25" s="61"/>
      <c r="C25" s="92" t="s">
        <v>39</v>
      </c>
      <c r="D25" s="92"/>
      <c r="E25" s="92"/>
      <c r="F25" s="61"/>
      <c r="G25" s="49"/>
      <c r="H25" s="49"/>
      <c r="I25" s="49"/>
      <c r="J25" s="49"/>
      <c r="K25" s="49"/>
      <c r="L25" s="49"/>
      <c r="M25" s="49"/>
    </row>
    <row r="26" spans="1:16" ht="107.25" customHeight="1">
      <c r="M26" s="1"/>
      <c r="N26" s="1"/>
    </row>
  </sheetData>
  <mergeCells count="11">
    <mergeCell ref="B1:G1"/>
    <mergeCell ref="T1:U1"/>
    <mergeCell ref="A4:A9"/>
    <mergeCell ref="A20:F20"/>
    <mergeCell ref="O18:P18"/>
    <mergeCell ref="A21:B21"/>
    <mergeCell ref="C25:E25"/>
    <mergeCell ref="A22:F22"/>
    <mergeCell ref="A23:F23"/>
    <mergeCell ref="A24:B24"/>
    <mergeCell ref="C24:E24"/>
  </mergeCells>
  <pageMargins left="0.7" right="0.7" top="0.75" bottom="0.75" header="0.3" footer="0.3"/>
  <pageSetup paperSize="9" scale="35" fitToHeight="0" orientation="landscape" r:id="rId1"/>
</worksheet>
</file>

<file path=docMetadata/LabelInfo.xml><?xml version="1.0" encoding="utf-8"?>
<clbl:labelList xmlns:clbl="http://schemas.microsoft.com/office/2020/mipLabelMetadata">
  <clbl:label id="{f17139b1-3e59-42e2-b5c9-8eda0153b231}" enabled="1" method="Standard" siteId="{94c3e67c-9e2d-4800-a6b7-635d9788216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Pakiet 1</vt:lpstr>
      <vt:lpstr>'Pakiet 1'!Obszar_wydruku</vt:lpstr>
    </vt:vector>
  </TitlesOfParts>
  <Company>SKAMEX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Ryłek</dc:creator>
  <cp:lastModifiedBy>User</cp:lastModifiedBy>
  <cp:lastPrinted>2024-07-22T05:49:12Z</cp:lastPrinted>
  <dcterms:created xsi:type="dcterms:W3CDTF">2020-06-25T14:41:02Z</dcterms:created>
  <dcterms:modified xsi:type="dcterms:W3CDTF">2024-07-22T05:49:48Z</dcterms:modified>
</cp:coreProperties>
</file>