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 filterPrivacy="1" defaultThemeVersion="124226"/>
  <xr:revisionPtr revIDLastSave="0" documentId="13_ncr:1_{ED37A509-CE55-4909-A9F3-701337269E2F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Zadanie 1" sheetId="3" r:id="rId1"/>
    <sheet name="Zadanie 2" sheetId="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5" i="5" l="1"/>
  <c r="H15" i="5"/>
  <c r="I15" i="5"/>
  <c r="F9" i="3"/>
  <c r="F10" i="3"/>
  <c r="F17" i="3" s="1"/>
  <c r="F11" i="3"/>
  <c r="F12" i="3"/>
  <c r="H12" i="3" s="1"/>
  <c r="I12" i="3" s="1"/>
  <c r="F13" i="3"/>
  <c r="F14" i="3"/>
  <c r="F15" i="3"/>
  <c r="F16" i="3"/>
  <c r="F8" i="3"/>
  <c r="F6" i="5"/>
  <c r="F7" i="5" s="1"/>
  <c r="F12" i="5"/>
  <c r="H12" i="5" s="1"/>
  <c r="I12" i="5" s="1"/>
  <c r="H13" i="3"/>
  <c r="H8" i="3"/>
  <c r="F13" i="5" l="1"/>
  <c r="H6" i="5"/>
  <c r="H7" i="5" s="1"/>
  <c r="H13" i="5"/>
  <c r="I13" i="5"/>
  <c r="H14" i="3"/>
  <c r="I14" i="3" s="1"/>
  <c r="I13" i="3"/>
  <c r="H11" i="3"/>
  <c r="I11" i="3" s="1"/>
  <c r="H10" i="3"/>
  <c r="I10" i="3" s="1"/>
  <c r="H9" i="3"/>
  <c r="I9" i="3" s="1"/>
  <c r="H15" i="3"/>
  <c r="I15" i="3" s="1"/>
  <c r="H16" i="3"/>
  <c r="I8" i="3"/>
  <c r="I6" i="5" l="1"/>
  <c r="I7" i="5" s="1"/>
  <c r="H17" i="3"/>
  <c r="I16" i="3"/>
  <c r="I17" i="3" s="1"/>
</calcChain>
</file>

<file path=xl/sharedStrings.xml><?xml version="1.0" encoding="utf-8"?>
<sst xmlns="http://schemas.openxmlformats.org/spreadsheetml/2006/main" count="103" uniqueCount="50">
  <si>
    <t>Razem</t>
  </si>
  <si>
    <t>1.</t>
  </si>
  <si>
    <t>10.</t>
  </si>
  <si>
    <t>6 + 8 = 9.</t>
  </si>
  <si>
    <t>6 x 7 = 8.</t>
  </si>
  <si>
    <t>7.</t>
  </si>
  <si>
    <t>4 x 5 = 6.</t>
  </si>
  <si>
    <t>5.</t>
  </si>
  <si>
    <t>4.</t>
  </si>
  <si>
    <t>3.</t>
  </si>
  <si>
    <t>Wartość VAT</t>
  </si>
  <si>
    <t>VAT %</t>
  </si>
  <si>
    <t>Wartość netto</t>
  </si>
  <si>
    <t>Cena netto</t>
  </si>
  <si>
    <t>szt.</t>
  </si>
  <si>
    <t>Producent/nazwa handlowa/                     nr katalogowy</t>
  </si>
  <si>
    <t>Wartość brutto</t>
  </si>
  <si>
    <t>Ilość</t>
  </si>
  <si>
    <t>J.m.</t>
  </si>
  <si>
    <t>Określenie przedmiotu zamówienia</t>
  </si>
  <si>
    <t>L.p.</t>
  </si>
  <si>
    <t>FORMULARZ  CENOWY</t>
  </si>
  <si>
    <t>Podpórka nitinolowa „Stent-like“ do coilingu tętniaków zlokalizowanych przy bifurkacjach.
Długość shaftu 15mm, 20 mm lub 25 mm.
Średnica korony 4-15 mm (4, 5, 6, 7, 8, 10, 12, 15).
Korona ma markery RTG w celu kontroli rozwinięcia i idealnego
położenia. Proksymalny koniec implantu jest połączony z drutem prowadzącym za pomocą kobaltowo-chromowego mostka, połączenie to można rozdzielić elektrolitycznie. Na proksymalnym końcu shaftu znajduje się marker – w połączeniu z położonym ekscentrycznie drutem prowadzącym.
Średnica shaftu (stentu wspierającego) wynosi 4 mm dla naczyń krwionośnych o średnicy 2,5-3,7 mm oraz 3 mm dla naczyń krwionośnych o średnicy 2,2-2,7 mm, shaft posiada duże oczka.
Możliwość całkowitego wycofania do mikrocewnika, aby umożliwić poprawne jego położenia lub wyjęcie. Zalecany mikrocewnik: 0,021.</t>
  </si>
  <si>
    <t>Cewnik typu hypotube w dystlnym końcu przedłużki.
Średnica 0,014", długość urządzenia 115 cm. Urządzenie stosowane jako przedłużenie prowadnika hydrofilnego sterowalnego - pozwala uzyskać długość 318 cm. Rdzeń ze stali nierdzewnej, powłoka z politetrafluoroetylenu.</t>
  </si>
  <si>
    <t>Prowadnik hydrofilny przeznaczony do wprowadzania i ustalania pozycji cewników i innych urządzeń zabiegowych.
Średnica 0,014", standardowa długość 205 cm. Wysoka odporność na zgniatanie, rdzeń wykonany ze stopu ASACOR.
Platynowa cewka dystalna widoczna w promieniach rentgenowskich. Powłoka hydrofilna w części dystalnej.
Część proksymalna powlekana politetrafluoroetylenem.
Koniec proksymalny wyposażony w złącze przedłużki.</t>
  </si>
  <si>
    <t>Cewnik balonowy RX do PTA zwężonych tetnic wewnątrzczaszkowych:
- Cewnik przeznaczony do plastyki naczyniowej tętnic
wewnątrzczaszkowych, pozaczaszkowych tętnic zasilających mózg oraz rozszerzania tętnic i rozdzielaczy przy słabej apozycji ścian w tętnicach wewnątrzczaszkowych,
- Dalsza część korpusu złożona z dwóch kanałów: jeden umożliwiający inflację i deflację, drugi wprowadzenie prowadnika,
- Długa miękka końcówka dystalna o cienkim profilu 0,016”,
- Niski profil przechodzenia balonu ( 0,023”),
- Średnica 1.25 – 4.0,
- Długość balonu: 10 – 40, długość całkowita: 160 cm,
- Wbudowane znaczniki RTG,
- Kompatybilny z prowadnikiem 0,014”.</t>
  </si>
  <si>
    <t>Urządzenie modulujące przepływ krwi do wewnątrznaczyniowego leczenia chorób naczyniowych w tętnicach pozaczaszkowych i wewnątrzczaszkowych.
Cylindryczny implant naczyniowy, samorozprężalny, składający się z 48 splecionych drutów z nitinolu na rdzeniu z platyny (DFT) zapewniającym widoczność we fluoroskopii RTG. 2 znaczniki z platyny: pierwszy na końcu dystalnym niezależnego systemu wprowadzającego, drugi na dystalnej końcówce prowadnika. FD o długościach roboczych 9-25 mm i średnicach naczyń 1,75-3 mm. Odczepiany mechanicznie. Kompatybilny z mikrocewnikiem 0,021”.</t>
  </si>
  <si>
    <t>Samorozprężalny stent wewnatrzczaszkowy o otwartych komórkach, pokryty przeciwzakrzepową technologią powlekania HPC. Stosowany w leczeniu tętniaków o szerokiej szyi, rozwarstwień i zwężeń wewnątrzczaszkowych. Przeznaczony dla naczyń od 2,5 mm do 4,5 mm.
Kompatybilny z MC 0,0165” / 0,017” ID.</t>
  </si>
  <si>
    <t>szt</t>
  </si>
  <si>
    <t>2.</t>
  </si>
  <si>
    <t xml:space="preserve">Koszulki naczyniowe wielozadaniowe w technologii fleksor proste lub o krzywiźnie ANL1, w tym koszulki dedykowane do tętnic szyjnych: wykonane z PTFE, zbrojone spiralnym oplotem, z powłoką hydrofilną i cieniodajną opaską RB w części dystalnej koszulki, z poszerzadłami w wersji standardowej lub elastycznej typu High-flex. Dostępne średnice: 4-12F, długość 40-110cm </t>
  </si>
  <si>
    <t>Nazwa handlowa/  numer katalogowy oferowanego produktu/ producent</t>
  </si>
  <si>
    <t>Szacowana ilość w ciągu obowiązywania umowy</t>
  </si>
  <si>
    <t>j.m.</t>
  </si>
  <si>
    <t>Przedmiot zamówienia</t>
  </si>
  <si>
    <t>Lp.</t>
  </si>
  <si>
    <t>MATERIAŁY JEDNORAZOWE W FORMIE BANKU</t>
  </si>
  <si>
    <t>Prowadnik hydrofilny o elastycznym lub sztywnym szafcie: Prowadnik nitynolowy powleczony biokompatybilną powłoką hydrofilną, dystalna część rdzenia taperowana, zawierająca platynową spiralę zwiększającą widoczność w skopii, na zewnątrz pokryty poliuretanową osłonką; z uchwytem umożliwiającym rotację; średnica prowadnika 0,035” końcówka zagięta pod kątem 45o; Dostępne długości: 145 cm, 180 cm, 260 cm.</t>
  </si>
  <si>
    <t>Producent/nazwa handlowa/ nr katalogowy</t>
  </si>
  <si>
    <t>Zadanie 2 - Jednorazowy sprzęt do badań tętnicy szyjnej</t>
  </si>
  <si>
    <r>
      <rPr>
        <sz val="10"/>
        <color theme="1"/>
        <rFont val="Arial"/>
        <family val="2"/>
        <charset val="238"/>
      </rPr>
      <t xml:space="preserve">Flow diverter. </t>
    </r>
    <r>
      <rPr>
        <sz val="10"/>
        <color indexed="8"/>
        <rFont val="Arial"/>
        <family val="2"/>
        <charset val="238"/>
      </rPr>
      <t>Cylindryczny,samorozpręzalny implant naczyniowy do wewnątrznaczyniowego leczenia chorób naczyniowych w tętnicach pozaczaszkowych i wewnątrzczaszkowych. Długości robocze 9- 41 mm i średnica naczyń 2,5 -5 mm,  64 platynowych włókien pokrytych nitinolem.Rdzeń z platyny zapewnia widoczność we fluoroskopii RTG. Stent ma możliwość częściowego wysunięcia z mikrocewnika (moment do którego nadal możliwe jest wycofanie oznaczony jest platynowym znacznikiem)
Kompatybilny z mikrocewnikiem 0,021‘‘. Odłączenie FD następuje mechanicznie.</t>
    </r>
  </si>
  <si>
    <t>6.</t>
  </si>
  <si>
    <t>8.</t>
  </si>
  <si>
    <t>9.</t>
  </si>
  <si>
    <r>
      <t>Nitinolow</t>
    </r>
    <r>
      <rPr>
        <sz val="10"/>
        <color theme="1"/>
        <rFont val="Arial"/>
        <family val="2"/>
        <charset val="238"/>
      </rPr>
      <t>y „stent like“</t>
    </r>
    <r>
      <rPr>
        <sz val="10"/>
        <color indexed="8"/>
        <rFont val="Arial"/>
        <family val="2"/>
        <charset val="238"/>
      </rPr>
      <t>, wewnątrzczaszkowy, samorozprężający ekstraktor materiału zakrzepowo-zatorowego, nieodpinany. 
Otwarty koniec dystalny i proksymalny, drut prowadzący uchwycony jest ekscentrycznie. Możliwość otwarcia za skrzepem, lub wewnątrz (idelanie w 2/3 wewnątrz, 1/3 dystalnie). Wysoka siła radialna, zwłaszcza w części proksymalnej, dzięki pierścieniowi obwodowemu.
Możliwość wielokrotnego użycia. Dwa markery dystalne, jeden proksymalny. Dostępne średnice 3-6 mm oraz długoąsci 20, 30 i 40 mm. Kompatybilny z mikrocewnikiem 0,021‘‘.</t>
    </r>
  </si>
  <si>
    <r>
      <t>Spirale embolizacyjne kompatybilne z mikrocewnikiem o świetle 0,017“. Natychmiastowe mechanicznie odłączenie
Drut platynowo-wolframowy o Ø 0,0013.
Dwa nieprzepuszczalne dla pro</t>
    </r>
    <r>
      <rPr>
        <sz val="10"/>
        <color theme="1"/>
        <rFont val="Arial"/>
        <family val="2"/>
        <charset val="238"/>
      </rPr>
      <t>mieni rentgenowskich markery
Spirale dostępne w 5 rozmiarach: 18-system complex framing (śr. 6.0-2.0, FLD 4.50-18.75 mm), 10-system complex framing (śr. 2.0-10.0, FLD 1.50-7.50 mm), 10-system complex finishing (śr. 1.0-5.0, FLD 1.00-3.75 mm), 10-system helical filling (śr. 3.0-10.0), 10-system helical finishing (śr. 1.0-6.0)</t>
    </r>
  </si>
  <si>
    <t>Zadanie 1 -  Urządzenia do embolizacji tętniaków mózgu</t>
  </si>
  <si>
    <t>Ogółem</t>
  </si>
  <si>
    <t>Załącznik 2.1 do SWZ</t>
  </si>
  <si>
    <t>Załącznik 2.2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</si>
</sst>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zł&quot;"/>
  </numFmts>
  <fonts count="9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7"/>
      <color indexed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3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 style="medium">
        <color indexed="8"/>
      </right>
      <top/>
      <bottom style="thin">
        <color indexed="9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9"/>
      </bottom>
      <diagonal/>
    </border>
    <border>
      <left style="medium">
        <color indexed="8"/>
      </left>
      <right style="thin">
        <color indexed="9"/>
      </right>
      <top/>
      <bottom style="thin">
        <color indexed="9"/>
      </bottom>
      <diagonal/>
    </border>
    <border>
      <left/>
      <right style="medium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medium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9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9"/>
      </left>
      <right style="medium">
        <color indexed="8"/>
      </right>
      <top style="thin">
        <color indexed="8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2" fillId="0" borderId="2" xfId="0" applyFont="1" applyBorder="1" applyAlignment="1">
      <alignment horizontal="center"/>
    </xf>
    <xf numFmtId="49" fontId="1" fillId="3" borderId="1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wrapText="1"/>
    </xf>
    <xf numFmtId="0" fontId="2" fillId="0" borderId="6" xfId="0" applyFont="1" applyBorder="1" applyAlignment="1">
      <alignment horizontal="center"/>
    </xf>
    <xf numFmtId="0" fontId="1" fillId="2" borderId="6" xfId="0" applyFont="1" applyFill="1" applyBorder="1" applyAlignment="1">
      <alignment horizontal="center" wrapText="1"/>
    </xf>
    <xf numFmtId="0" fontId="2" fillId="0" borderId="7" xfId="0" applyFont="1" applyBorder="1" applyAlignment="1">
      <alignment horizontal="center"/>
    </xf>
    <xf numFmtId="4" fontId="1" fillId="3" borderId="10" xfId="0" applyNumberFormat="1" applyFont="1" applyFill="1" applyBorder="1" applyAlignment="1">
      <alignment horizontal="right" vertical="center"/>
    </xf>
    <xf numFmtId="2" fontId="1" fillId="0" borderId="11" xfId="0" applyNumberFormat="1" applyFont="1" applyBorder="1" applyAlignment="1">
      <alignment horizontal="center"/>
    </xf>
    <xf numFmtId="0" fontId="2" fillId="0" borderId="12" xfId="0" applyFont="1" applyBorder="1"/>
    <xf numFmtId="0" fontId="2" fillId="2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left" vertical="center" wrapText="1"/>
    </xf>
    <xf numFmtId="49" fontId="2" fillId="2" borderId="4" xfId="0" applyNumberFormat="1" applyFont="1" applyFill="1" applyBorder="1" applyAlignment="1">
      <alignment horizontal="center" vertical="center"/>
    </xf>
    <xf numFmtId="4" fontId="2" fillId="2" borderId="4" xfId="0" applyNumberFormat="1" applyFont="1" applyFill="1" applyBorder="1" applyAlignment="1">
      <alignment horizontal="right" vertical="center"/>
    </xf>
    <xf numFmtId="0" fontId="2" fillId="2" borderId="4" xfId="0" applyFont="1" applyFill="1" applyBorder="1"/>
    <xf numFmtId="3" fontId="3" fillId="2" borderId="4" xfId="0" applyNumberFormat="1" applyFont="1" applyFill="1" applyBorder="1" applyAlignment="1">
      <alignment horizontal="center" vertical="center"/>
    </xf>
    <xf numFmtId="0" fontId="5" fillId="0" borderId="0" xfId="0" applyFont="1"/>
    <xf numFmtId="0" fontId="6" fillId="0" borderId="0" xfId="0" applyFont="1"/>
    <xf numFmtId="9" fontId="2" fillId="2" borderId="4" xfId="0" applyNumberFormat="1" applyFont="1" applyFill="1" applyBorder="1" applyAlignment="1">
      <alignment horizontal="center" vertical="center"/>
    </xf>
    <xf numFmtId="49" fontId="1" fillId="3" borderId="5" xfId="0" applyNumberFormat="1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top" wrapText="1"/>
    </xf>
    <xf numFmtId="4" fontId="1" fillId="3" borderId="9" xfId="0" applyNumberFormat="1" applyFont="1" applyFill="1" applyBorder="1" applyAlignment="1">
      <alignment horizontal="right" vertical="center"/>
    </xf>
    <xf numFmtId="2" fontId="3" fillId="0" borderId="4" xfId="0" applyNumberFormat="1" applyFont="1" applyBorder="1" applyAlignment="1">
      <alignment horizontal="center" vertical="center"/>
    </xf>
    <xf numFmtId="9" fontId="3" fillId="0" borderId="4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wrapText="1"/>
    </xf>
    <xf numFmtId="0" fontId="0" fillId="0" borderId="4" xfId="0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 vertical="center" wrapText="1"/>
    </xf>
    <xf numFmtId="4" fontId="1" fillId="3" borderId="4" xfId="0" applyNumberFormat="1" applyFont="1" applyFill="1" applyBorder="1" applyAlignment="1">
      <alignment horizontal="center" vertical="center"/>
    </xf>
    <xf numFmtId="0" fontId="2" fillId="0" borderId="15" xfId="0" applyFont="1" applyBorder="1"/>
    <xf numFmtId="4" fontId="1" fillId="3" borderId="16" xfId="0" applyNumberFormat="1" applyFont="1" applyFill="1" applyBorder="1" applyAlignment="1">
      <alignment horizontal="right" vertical="center"/>
    </xf>
    <xf numFmtId="2" fontId="1" fillId="0" borderId="17" xfId="0" applyNumberFormat="1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1" fillId="2" borderId="21" xfId="0" applyFont="1" applyFill="1" applyBorder="1" applyAlignment="1">
      <alignment horizontal="center" wrapText="1"/>
    </xf>
    <xf numFmtId="0" fontId="2" fillId="0" borderId="21" xfId="0" applyFont="1" applyBorder="1" applyAlignment="1">
      <alignment horizontal="center"/>
    </xf>
    <xf numFmtId="4" fontId="2" fillId="2" borderId="1" xfId="0" applyNumberFormat="1" applyFont="1" applyFill="1" applyBorder="1" applyAlignment="1">
      <alignment horizontal="right" vertical="center"/>
    </xf>
    <xf numFmtId="9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top" wrapText="1"/>
    </xf>
    <xf numFmtId="3" fontId="2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right" vertical="center"/>
    </xf>
    <xf numFmtId="0" fontId="3" fillId="0" borderId="22" xfId="0" applyFont="1" applyBorder="1" applyAlignment="1">
      <alignment horizontal="center" vertical="center"/>
    </xf>
    <xf numFmtId="2" fontId="3" fillId="0" borderId="22" xfId="0" applyNumberFormat="1" applyFont="1" applyBorder="1" applyAlignment="1">
      <alignment horizontal="center" vertical="center"/>
    </xf>
    <xf numFmtId="0" fontId="2" fillId="0" borderId="25" xfId="0" applyFont="1" applyBorder="1" applyAlignment="1">
      <alignment horizontal="center"/>
    </xf>
    <xf numFmtId="0" fontId="4" fillId="2" borderId="0" xfId="0" applyFont="1" applyFill="1" applyAlignment="1">
      <alignment wrapText="1"/>
    </xf>
    <xf numFmtId="0" fontId="2" fillId="0" borderId="26" xfId="0" applyFont="1" applyBorder="1"/>
    <xf numFmtId="0" fontId="1" fillId="0" borderId="3" xfId="0" applyFont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3" xfId="0" applyFont="1" applyBorder="1"/>
    <xf numFmtId="49" fontId="1" fillId="3" borderId="27" xfId="0" applyNumberFormat="1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right"/>
    </xf>
    <xf numFmtId="49" fontId="4" fillId="0" borderId="2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49" fontId="1" fillId="3" borderId="8" xfId="0" applyNumberFormat="1" applyFont="1" applyFill="1" applyBorder="1" applyAlignment="1">
      <alignment horizontal="right" vertical="center"/>
    </xf>
    <xf numFmtId="4" fontId="1" fillId="3" borderId="9" xfId="0" applyNumberFormat="1" applyFont="1" applyFill="1" applyBorder="1" applyAlignment="1">
      <alignment horizontal="right" vertical="center"/>
    </xf>
    <xf numFmtId="4" fontId="1" fillId="3" borderId="28" xfId="0" applyNumberFormat="1" applyFont="1" applyFill="1" applyBorder="1" applyAlignment="1">
      <alignment horizontal="center" vertical="center"/>
    </xf>
    <xf numFmtId="4" fontId="1" fillId="3" borderId="29" xfId="0" applyNumberFormat="1" applyFont="1" applyFill="1" applyBorder="1" applyAlignment="1">
      <alignment horizontal="center" vertical="center"/>
    </xf>
    <xf numFmtId="4" fontId="1" fillId="3" borderId="30" xfId="0" applyNumberFormat="1" applyFont="1" applyFill="1" applyBorder="1" applyAlignment="1">
      <alignment horizontal="center" vertical="center"/>
    </xf>
    <xf numFmtId="4" fontId="1" fillId="3" borderId="23" xfId="0" applyNumberFormat="1" applyFont="1" applyFill="1" applyBorder="1" applyAlignment="1">
      <alignment horizontal="right" vertical="center"/>
    </xf>
    <xf numFmtId="4" fontId="1" fillId="3" borderId="24" xfId="0" applyNumberFormat="1" applyFont="1" applyFill="1" applyBorder="1" applyAlignment="1">
      <alignment horizontal="right" vertical="center"/>
    </xf>
    <xf numFmtId="4" fontId="1" fillId="3" borderId="14" xfId="0" applyNumberFormat="1" applyFont="1" applyFill="1" applyBorder="1" applyAlignment="1">
      <alignment horizontal="center" vertical="center"/>
    </xf>
    <xf numFmtId="4" fontId="1" fillId="3" borderId="13" xfId="0" applyNumberFormat="1" applyFont="1" applyFill="1" applyBorder="1" applyAlignment="1">
      <alignment horizontal="center" vertical="center"/>
    </xf>
    <xf numFmtId="49" fontId="1" fillId="3" borderId="19" xfId="0" applyNumberFormat="1" applyFont="1" applyFill="1" applyBorder="1" applyAlignment="1">
      <alignment horizontal="right" vertical="center"/>
    </xf>
    <xf numFmtId="4" fontId="1" fillId="3" borderId="18" xfId="0" applyNumberFormat="1" applyFont="1" applyFill="1" applyBorder="1" applyAlignment="1">
      <alignment horizontal="right" vertical="center"/>
    </xf>
    <xf numFmtId="4" fontId="8" fillId="3" borderId="4" xfId="0" applyNumberFormat="1" applyFont="1" applyFill="1" applyBorder="1" applyAlignment="1">
      <alignment horizontal="center" vertical="center" wrapText="1"/>
    </xf>
    <xf numFmtId="4" fontId="6" fillId="4" borderId="31" xfId="0" applyNumberFormat="1" applyFont="1" applyFill="1" applyBorder="1"/>
    <xf numFmtId="0" fontId="6" fillId="4" borderId="23" xfId="0" applyFont="1" applyFill="1" applyBorder="1" applyAlignment="1">
      <alignment horizontal="right" vertical="center"/>
    </xf>
    <xf numFmtId="0" fontId="6" fillId="4" borderId="24" xfId="0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0"/>
  <sheetViews>
    <sheetView view="pageBreakPreview" topLeftCell="A13" zoomScaleNormal="100" zoomScaleSheetLayoutView="100" workbookViewId="0">
      <selection activeCell="J16" sqref="J16"/>
    </sheetView>
  </sheetViews>
  <sheetFormatPr defaultColWidth="8.85546875" defaultRowHeight="12.75" customHeight="1" x14ac:dyDescent="0.25"/>
  <cols>
    <col min="1" max="1" width="5.140625" customWidth="1"/>
    <col min="2" max="2" width="52.85546875" customWidth="1"/>
    <col min="3" max="3" width="6" customWidth="1"/>
    <col min="4" max="4" width="9.85546875" customWidth="1"/>
    <col min="5" max="5" width="10.140625" customWidth="1"/>
    <col min="6" max="6" width="15.140625" customWidth="1"/>
    <col min="7" max="7" width="6.140625" customWidth="1"/>
    <col min="8" max="8" width="13.42578125" customWidth="1"/>
    <col min="9" max="9" width="15" customWidth="1"/>
    <col min="10" max="10" width="21" customWidth="1"/>
    <col min="11" max="11" width="8.85546875" customWidth="1"/>
  </cols>
  <sheetData>
    <row r="1" spans="1:10" ht="15" x14ac:dyDescent="0.25">
      <c r="A1" s="1"/>
      <c r="B1" s="3"/>
      <c r="C1" s="1"/>
      <c r="D1" s="1"/>
      <c r="E1" s="1"/>
      <c r="F1" s="1"/>
      <c r="G1" s="1"/>
      <c r="H1" s="1"/>
      <c r="I1" s="54" t="s">
        <v>48</v>
      </c>
      <c r="J1" s="54"/>
    </row>
    <row r="2" spans="1:10" ht="15.75" customHeight="1" x14ac:dyDescent="0.25">
      <c r="A2" s="55" t="s">
        <v>21</v>
      </c>
      <c r="B2" s="56"/>
      <c r="C2" s="56"/>
      <c r="D2" s="56"/>
      <c r="E2" s="56"/>
      <c r="F2" s="56"/>
      <c r="G2" s="56"/>
      <c r="H2" s="56"/>
      <c r="I2" s="56"/>
      <c r="J2" s="56"/>
    </row>
    <row r="3" spans="1:10" ht="15.75" customHeight="1" x14ac:dyDescent="0.25">
      <c r="A3" s="55" t="s">
        <v>46</v>
      </c>
      <c r="B3" s="57"/>
      <c r="C3" s="56"/>
      <c r="D3" s="56"/>
      <c r="E3" s="56"/>
      <c r="F3" s="56"/>
      <c r="G3" s="56"/>
      <c r="H3" s="56"/>
      <c r="I3" s="56"/>
      <c r="J3" s="56"/>
    </row>
    <row r="4" spans="1:10" ht="15.75" customHeight="1" x14ac:dyDescent="0.25">
      <c r="A4" s="45"/>
      <c r="B4" s="46"/>
      <c r="C4" s="47"/>
      <c r="D4" s="48"/>
      <c r="E4" s="49"/>
      <c r="F4" s="50"/>
      <c r="G4" s="50"/>
      <c r="H4" s="48"/>
      <c r="I4" s="51"/>
      <c r="J4" s="48"/>
    </row>
    <row r="5" spans="1:10" ht="15.75" customHeight="1" x14ac:dyDescent="0.25">
      <c r="A5" s="60" t="s">
        <v>36</v>
      </c>
      <c r="B5" s="61"/>
      <c r="C5" s="61"/>
      <c r="D5" s="61"/>
      <c r="E5" s="61"/>
      <c r="F5" s="61"/>
      <c r="G5" s="61"/>
      <c r="H5" s="61"/>
      <c r="I5" s="61"/>
      <c r="J5" s="62"/>
    </row>
    <row r="6" spans="1:10" ht="38.25" x14ac:dyDescent="0.25">
      <c r="A6" s="52" t="s">
        <v>20</v>
      </c>
      <c r="B6" s="52" t="s">
        <v>19</v>
      </c>
      <c r="C6" s="52" t="s">
        <v>18</v>
      </c>
      <c r="D6" s="52" t="s">
        <v>17</v>
      </c>
      <c r="E6" s="52" t="s">
        <v>13</v>
      </c>
      <c r="F6" s="52" t="s">
        <v>12</v>
      </c>
      <c r="G6" s="52" t="s">
        <v>11</v>
      </c>
      <c r="H6" s="52" t="s">
        <v>10</v>
      </c>
      <c r="I6" s="52" t="s">
        <v>16</v>
      </c>
      <c r="J6" s="52" t="s">
        <v>15</v>
      </c>
    </row>
    <row r="7" spans="1:10" ht="15" x14ac:dyDescent="0.25">
      <c r="A7" s="19" t="s">
        <v>1</v>
      </c>
      <c r="B7" s="20">
        <v>2</v>
      </c>
      <c r="C7" s="19" t="s">
        <v>9</v>
      </c>
      <c r="D7" s="19" t="s">
        <v>8</v>
      </c>
      <c r="E7" s="19" t="s">
        <v>7</v>
      </c>
      <c r="F7" s="19" t="s">
        <v>6</v>
      </c>
      <c r="G7" s="19" t="s">
        <v>5</v>
      </c>
      <c r="H7" s="19" t="s">
        <v>4</v>
      </c>
      <c r="I7" s="19" t="s">
        <v>3</v>
      </c>
      <c r="J7" s="19" t="s">
        <v>2</v>
      </c>
    </row>
    <row r="8" spans="1:10" ht="218.25" customHeight="1" x14ac:dyDescent="0.25">
      <c r="A8" s="10" t="s">
        <v>1</v>
      </c>
      <c r="B8" s="11" t="s">
        <v>22</v>
      </c>
      <c r="C8" s="12" t="s">
        <v>14</v>
      </c>
      <c r="D8" s="15">
        <v>3</v>
      </c>
      <c r="E8" s="13">
        <v>0</v>
      </c>
      <c r="F8" s="13">
        <f>D8*E8</f>
        <v>0</v>
      </c>
      <c r="G8" s="18">
        <v>0.08</v>
      </c>
      <c r="H8" s="13">
        <f t="shared" ref="H8:H16" si="0">F8*G8</f>
        <v>0</v>
      </c>
      <c r="I8" s="13">
        <f t="shared" ref="I8:I16" si="1">F8+H8</f>
        <v>0</v>
      </c>
      <c r="J8" s="14"/>
    </row>
    <row r="9" spans="1:10" ht="102" customHeight="1" x14ac:dyDescent="0.25">
      <c r="A9" s="10" t="s">
        <v>29</v>
      </c>
      <c r="B9" s="11" t="s">
        <v>24</v>
      </c>
      <c r="C9" s="12" t="s">
        <v>14</v>
      </c>
      <c r="D9" s="15">
        <v>10</v>
      </c>
      <c r="E9" s="13">
        <v>0</v>
      </c>
      <c r="F9" s="13">
        <f t="shared" ref="F9:F16" si="2">D9*E9</f>
        <v>0</v>
      </c>
      <c r="G9" s="18">
        <v>0.08</v>
      </c>
      <c r="H9" s="13">
        <f t="shared" si="0"/>
        <v>0</v>
      </c>
      <c r="I9" s="13">
        <f t="shared" si="1"/>
        <v>0</v>
      </c>
      <c r="J9" s="14"/>
    </row>
    <row r="10" spans="1:10" ht="66" customHeight="1" x14ac:dyDescent="0.25">
      <c r="A10" s="10" t="s">
        <v>9</v>
      </c>
      <c r="B10" s="11" t="s">
        <v>23</v>
      </c>
      <c r="C10" s="12" t="s">
        <v>14</v>
      </c>
      <c r="D10" s="15">
        <v>10</v>
      </c>
      <c r="E10" s="13">
        <v>0</v>
      </c>
      <c r="F10" s="13">
        <f t="shared" si="2"/>
        <v>0</v>
      </c>
      <c r="G10" s="18">
        <v>0.08</v>
      </c>
      <c r="H10" s="13">
        <f t="shared" si="0"/>
        <v>0</v>
      </c>
      <c r="I10" s="13">
        <f t="shared" si="1"/>
        <v>0</v>
      </c>
      <c r="J10" s="14"/>
    </row>
    <row r="11" spans="1:10" ht="190.5" customHeight="1" x14ac:dyDescent="0.25">
      <c r="A11" s="10" t="s">
        <v>8</v>
      </c>
      <c r="B11" s="11" t="s">
        <v>25</v>
      </c>
      <c r="C11" s="12" t="s">
        <v>14</v>
      </c>
      <c r="D11" s="15">
        <v>3</v>
      </c>
      <c r="E11" s="13">
        <v>0</v>
      </c>
      <c r="F11" s="13">
        <f t="shared" si="2"/>
        <v>0</v>
      </c>
      <c r="G11" s="18">
        <v>0.08</v>
      </c>
      <c r="H11" s="13">
        <f t="shared" si="0"/>
        <v>0</v>
      </c>
      <c r="I11" s="13">
        <f t="shared" si="1"/>
        <v>0</v>
      </c>
      <c r="J11" s="14"/>
    </row>
    <row r="12" spans="1:10" ht="140.25" customHeight="1" x14ac:dyDescent="0.25">
      <c r="A12" s="10" t="s">
        <v>7</v>
      </c>
      <c r="B12" s="11" t="s">
        <v>26</v>
      </c>
      <c r="C12" s="12" t="s">
        <v>14</v>
      </c>
      <c r="D12" s="15">
        <v>3</v>
      </c>
      <c r="E12" s="13">
        <v>0</v>
      </c>
      <c r="F12" s="13">
        <f t="shared" si="2"/>
        <v>0</v>
      </c>
      <c r="G12" s="18">
        <v>0.08</v>
      </c>
      <c r="H12" s="13">
        <f t="shared" si="0"/>
        <v>0</v>
      </c>
      <c r="I12" s="13">
        <f t="shared" si="1"/>
        <v>0</v>
      </c>
      <c r="J12" s="14"/>
    </row>
    <row r="13" spans="1:10" ht="142.5" customHeight="1" x14ac:dyDescent="0.25">
      <c r="A13" s="10" t="s">
        <v>41</v>
      </c>
      <c r="B13" s="11" t="s">
        <v>40</v>
      </c>
      <c r="C13" s="12" t="s">
        <v>14</v>
      </c>
      <c r="D13" s="15">
        <v>3</v>
      </c>
      <c r="E13" s="13">
        <v>0</v>
      </c>
      <c r="F13" s="13">
        <f t="shared" si="2"/>
        <v>0</v>
      </c>
      <c r="G13" s="18">
        <v>0.08</v>
      </c>
      <c r="H13" s="13">
        <f t="shared" si="0"/>
        <v>0</v>
      </c>
      <c r="I13" s="13">
        <f t="shared" si="1"/>
        <v>0</v>
      </c>
      <c r="J13" s="14"/>
    </row>
    <row r="14" spans="1:10" ht="75.75" customHeight="1" x14ac:dyDescent="0.25">
      <c r="A14" s="10" t="s">
        <v>5</v>
      </c>
      <c r="B14" s="11" t="s">
        <v>27</v>
      </c>
      <c r="C14" s="12" t="s">
        <v>14</v>
      </c>
      <c r="D14" s="15">
        <v>3</v>
      </c>
      <c r="E14" s="13">
        <v>0</v>
      </c>
      <c r="F14" s="13">
        <f t="shared" si="2"/>
        <v>0</v>
      </c>
      <c r="G14" s="18">
        <v>0.08</v>
      </c>
      <c r="H14" s="13">
        <f t="shared" si="0"/>
        <v>0</v>
      </c>
      <c r="I14" s="13">
        <f t="shared" si="1"/>
        <v>0</v>
      </c>
      <c r="J14" s="14"/>
    </row>
    <row r="15" spans="1:10" ht="117.75" customHeight="1" x14ac:dyDescent="0.25">
      <c r="A15" s="10" t="s">
        <v>42</v>
      </c>
      <c r="B15" s="11" t="s">
        <v>44</v>
      </c>
      <c r="C15" s="12" t="s">
        <v>14</v>
      </c>
      <c r="D15" s="15">
        <v>3</v>
      </c>
      <c r="E15" s="13">
        <v>0</v>
      </c>
      <c r="F15" s="13">
        <f t="shared" si="2"/>
        <v>0</v>
      </c>
      <c r="G15" s="18">
        <v>0.08</v>
      </c>
      <c r="H15" s="13">
        <f t="shared" si="0"/>
        <v>0</v>
      </c>
      <c r="I15" s="13">
        <f t="shared" si="1"/>
        <v>0</v>
      </c>
      <c r="J15" s="14"/>
    </row>
    <row r="16" spans="1:10" ht="115.5" customHeight="1" x14ac:dyDescent="0.25">
      <c r="A16" s="10" t="s">
        <v>43</v>
      </c>
      <c r="B16" s="11" t="s">
        <v>45</v>
      </c>
      <c r="C16" s="12" t="s">
        <v>14</v>
      </c>
      <c r="D16" s="15">
        <v>30</v>
      </c>
      <c r="E16" s="13">
        <v>0</v>
      </c>
      <c r="F16" s="13">
        <f t="shared" si="2"/>
        <v>0</v>
      </c>
      <c r="G16" s="18">
        <v>0.08</v>
      </c>
      <c r="H16" s="13">
        <f t="shared" si="0"/>
        <v>0</v>
      </c>
      <c r="I16" s="13">
        <f t="shared" si="1"/>
        <v>0</v>
      </c>
      <c r="J16" s="14"/>
    </row>
    <row r="17" spans="1:10" ht="34.5" customHeight="1" thickBot="1" x14ac:dyDescent="0.3">
      <c r="A17" s="4"/>
      <c r="B17" s="5"/>
      <c r="C17" s="6"/>
      <c r="D17" s="58" t="s">
        <v>0</v>
      </c>
      <c r="E17" s="59"/>
      <c r="F17" s="7">
        <f>SUM(F8:F16)</f>
        <v>0</v>
      </c>
      <c r="G17" s="8"/>
      <c r="H17" s="7">
        <f>SUM(H8:H16)</f>
        <v>0</v>
      </c>
      <c r="I17" s="7">
        <f>SUM(I8:I16)</f>
        <v>0</v>
      </c>
      <c r="J17" s="9"/>
    </row>
    <row r="19" spans="1:10" ht="12.75" customHeight="1" x14ac:dyDescent="0.25">
      <c r="B19" s="16"/>
    </row>
    <row r="20" spans="1:10" ht="12.75" customHeight="1" x14ac:dyDescent="0.25">
      <c r="B20" s="17"/>
    </row>
  </sheetData>
  <mergeCells count="5">
    <mergeCell ref="I1:J1"/>
    <mergeCell ref="A2:J2"/>
    <mergeCell ref="A3:J3"/>
    <mergeCell ref="D17:E17"/>
    <mergeCell ref="A5:J5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0.59999389629810485"/>
  </sheetPr>
  <dimension ref="A1:J16"/>
  <sheetViews>
    <sheetView tabSelected="1" view="pageBreakPreview" zoomScale="98" zoomScaleNormal="100" zoomScaleSheetLayoutView="98" workbookViewId="0">
      <selection activeCell="J12" sqref="J12"/>
    </sheetView>
  </sheetViews>
  <sheetFormatPr defaultColWidth="8.85546875" defaultRowHeight="12.75" customHeight="1" x14ac:dyDescent="0.25"/>
  <cols>
    <col min="1" max="1" width="5.140625" customWidth="1"/>
    <col min="2" max="2" width="50.28515625" customWidth="1"/>
    <col min="3" max="3" width="6" customWidth="1"/>
    <col min="4" max="4" width="7.140625" customWidth="1"/>
    <col min="5" max="5" width="8.140625" customWidth="1"/>
    <col min="6" max="6" width="12.7109375" customWidth="1"/>
    <col min="7" max="7" width="5.140625" customWidth="1"/>
    <col min="8" max="8" width="10.140625" customWidth="1"/>
    <col min="9" max="9" width="12.85546875" customWidth="1"/>
    <col min="10" max="10" width="23.28515625" customWidth="1"/>
    <col min="11" max="11" width="8.85546875" customWidth="1"/>
  </cols>
  <sheetData>
    <row r="1" spans="1:10" ht="15" x14ac:dyDescent="0.25">
      <c r="A1" s="1"/>
      <c r="B1" s="3"/>
      <c r="C1" s="1"/>
      <c r="D1" s="1"/>
      <c r="E1" s="1"/>
      <c r="F1" s="1"/>
      <c r="G1" s="1"/>
      <c r="H1" s="1"/>
      <c r="I1" s="54" t="s">
        <v>49</v>
      </c>
      <c r="J1" s="54"/>
    </row>
    <row r="2" spans="1:10" ht="15.75" x14ac:dyDescent="0.25">
      <c r="A2" s="55" t="s">
        <v>21</v>
      </c>
      <c r="B2" s="56"/>
      <c r="C2" s="56"/>
      <c r="D2" s="56"/>
      <c r="E2" s="56"/>
      <c r="F2" s="56"/>
      <c r="G2" s="56"/>
      <c r="H2" s="56"/>
      <c r="I2" s="56"/>
      <c r="J2" s="56"/>
    </row>
    <row r="3" spans="1:10" ht="15.75" x14ac:dyDescent="0.25">
      <c r="A3" s="55" t="s">
        <v>39</v>
      </c>
      <c r="B3" s="57"/>
      <c r="C3" s="56"/>
      <c r="D3" s="56"/>
      <c r="E3" s="56"/>
      <c r="F3" s="56"/>
      <c r="G3" s="56"/>
      <c r="H3" s="56"/>
      <c r="I3" s="56"/>
      <c r="J3" s="56"/>
    </row>
    <row r="4" spans="1:10" ht="38.25" x14ac:dyDescent="0.25">
      <c r="A4" s="2" t="s">
        <v>20</v>
      </c>
      <c r="B4" s="2" t="s">
        <v>19</v>
      </c>
      <c r="C4" s="2" t="s">
        <v>18</v>
      </c>
      <c r="D4" s="2" t="s">
        <v>17</v>
      </c>
      <c r="E4" s="2" t="s">
        <v>13</v>
      </c>
      <c r="F4" s="2" t="s">
        <v>12</v>
      </c>
      <c r="G4" s="2" t="s">
        <v>11</v>
      </c>
      <c r="H4" s="2" t="s">
        <v>10</v>
      </c>
      <c r="I4" s="2" t="s">
        <v>16</v>
      </c>
      <c r="J4" s="2" t="s">
        <v>38</v>
      </c>
    </row>
    <row r="5" spans="1:10" ht="15" x14ac:dyDescent="0.25">
      <c r="A5" s="2" t="s">
        <v>1</v>
      </c>
      <c r="B5" s="40">
        <v>2</v>
      </c>
      <c r="C5" s="2" t="s">
        <v>9</v>
      </c>
      <c r="D5" s="2" t="s">
        <v>8</v>
      </c>
      <c r="E5" s="2" t="s">
        <v>7</v>
      </c>
      <c r="F5" s="2" t="s">
        <v>6</v>
      </c>
      <c r="G5" s="2" t="s">
        <v>5</v>
      </c>
      <c r="H5" s="2" t="s">
        <v>4</v>
      </c>
      <c r="I5" s="2" t="s">
        <v>3</v>
      </c>
      <c r="J5" s="2" t="s">
        <v>2</v>
      </c>
    </row>
    <row r="6" spans="1:10" ht="115.5" thickBot="1" x14ac:dyDescent="0.3">
      <c r="A6" s="39" t="s">
        <v>1</v>
      </c>
      <c r="B6" s="38" t="s">
        <v>37</v>
      </c>
      <c r="C6" s="37" t="s">
        <v>28</v>
      </c>
      <c r="D6" s="41">
        <v>100</v>
      </c>
      <c r="E6" s="42">
        <v>0</v>
      </c>
      <c r="F6" s="35">
        <f>D6*E6</f>
        <v>0</v>
      </c>
      <c r="G6" s="36">
        <v>0.08</v>
      </c>
      <c r="H6" s="35">
        <f>F6*G6</f>
        <v>0</v>
      </c>
      <c r="I6" s="35">
        <f>F6+H6</f>
        <v>0</v>
      </c>
      <c r="J6" s="39"/>
    </row>
    <row r="7" spans="1:10" ht="15.75" thickBot="1" x14ac:dyDescent="0.3">
      <c r="A7" s="34"/>
      <c r="B7" s="33"/>
      <c r="C7" s="32"/>
      <c r="D7" s="67" t="s">
        <v>0</v>
      </c>
      <c r="E7" s="68"/>
      <c r="F7" s="30">
        <f>SUM(F6:F6)</f>
        <v>0</v>
      </c>
      <c r="G7" s="31"/>
      <c r="H7" s="30">
        <f>SUM(H6:H6)</f>
        <v>0</v>
      </c>
      <c r="I7" s="30">
        <f>SUM(I6:I6)</f>
        <v>0</v>
      </c>
      <c r="J7" s="29"/>
    </row>
    <row r="9" spans="1:10" ht="15" x14ac:dyDescent="0.25">
      <c r="A9" s="65" t="s">
        <v>36</v>
      </c>
      <c r="B9" s="65"/>
      <c r="C9" s="65"/>
      <c r="D9" s="65"/>
      <c r="E9" s="65"/>
      <c r="F9" s="65"/>
      <c r="G9" s="65"/>
      <c r="H9" s="65"/>
      <c r="I9" s="65"/>
      <c r="J9" s="66"/>
    </row>
    <row r="10" spans="1:10" ht="57" customHeight="1" x14ac:dyDescent="0.25">
      <c r="A10" s="28" t="s">
        <v>35</v>
      </c>
      <c r="B10" s="28" t="s">
        <v>34</v>
      </c>
      <c r="C10" s="28" t="s">
        <v>33</v>
      </c>
      <c r="D10" s="69" t="s">
        <v>32</v>
      </c>
      <c r="E10" s="27" t="s">
        <v>13</v>
      </c>
      <c r="F10" s="27" t="s">
        <v>12</v>
      </c>
      <c r="G10" s="27" t="s">
        <v>11</v>
      </c>
      <c r="H10" s="27" t="s">
        <v>10</v>
      </c>
      <c r="I10" s="27" t="s">
        <v>16</v>
      </c>
      <c r="J10" s="27" t="s">
        <v>31</v>
      </c>
    </row>
    <row r="11" spans="1:10" ht="15" x14ac:dyDescent="0.25">
      <c r="A11" s="27" t="s">
        <v>1</v>
      </c>
      <c r="B11" s="27" t="s">
        <v>29</v>
      </c>
      <c r="C11" s="27" t="s">
        <v>9</v>
      </c>
      <c r="D11" s="27" t="s">
        <v>8</v>
      </c>
      <c r="E11" s="27" t="s">
        <v>7</v>
      </c>
      <c r="F11" s="27" t="s">
        <v>6</v>
      </c>
      <c r="G11" s="27" t="s">
        <v>5</v>
      </c>
      <c r="H11" s="27" t="s">
        <v>4</v>
      </c>
      <c r="I11" s="27" t="s">
        <v>3</v>
      </c>
      <c r="J11" s="27" t="s">
        <v>2</v>
      </c>
    </row>
    <row r="12" spans="1:10" ht="103.5" thickBot="1" x14ac:dyDescent="0.3">
      <c r="A12" s="53" t="s">
        <v>1</v>
      </c>
      <c r="B12" s="25" t="s">
        <v>30</v>
      </c>
      <c r="C12" s="24" t="s">
        <v>28</v>
      </c>
      <c r="D12" s="43">
        <v>10</v>
      </c>
      <c r="E12" s="44">
        <v>0</v>
      </c>
      <c r="F12" s="22">
        <f>D12*E12</f>
        <v>0</v>
      </c>
      <c r="G12" s="23">
        <v>0.08</v>
      </c>
      <c r="H12" s="22">
        <f>F12*G12</f>
        <v>0</v>
      </c>
      <c r="I12" s="22">
        <f>F12+H12</f>
        <v>0</v>
      </c>
      <c r="J12" s="26"/>
    </row>
    <row r="13" spans="1:10" ht="15.75" thickBot="1" x14ac:dyDescent="0.3">
      <c r="D13" s="63" t="s">
        <v>0</v>
      </c>
      <c r="E13" s="64"/>
      <c r="F13" s="21">
        <f>SUM(F12:F12)</f>
        <v>0</v>
      </c>
      <c r="H13" s="7">
        <f>SUM(H12:H12)</f>
        <v>0</v>
      </c>
      <c r="I13" s="7">
        <f>SUM(I12:I12)</f>
        <v>0</v>
      </c>
    </row>
    <row r="14" spans="1:10" ht="12.75" customHeight="1" thickBot="1" x14ac:dyDescent="0.3"/>
    <row r="15" spans="1:10" ht="20.25" customHeight="1" thickBot="1" x14ac:dyDescent="0.3">
      <c r="D15" s="71" t="s">
        <v>47</v>
      </c>
      <c r="E15" s="72"/>
      <c r="F15" s="70">
        <f>SUM(F7,F13)</f>
        <v>0</v>
      </c>
      <c r="H15" s="70">
        <f>SUM(H7,H13)</f>
        <v>0</v>
      </c>
      <c r="I15" s="70">
        <f>SUM(I7,I13)</f>
        <v>0</v>
      </c>
    </row>
    <row r="16" spans="1:10" ht="12.75" customHeight="1" x14ac:dyDescent="0.25">
      <c r="I16" s="17"/>
    </row>
  </sheetData>
  <mergeCells count="7">
    <mergeCell ref="D15:E15"/>
    <mergeCell ref="D13:E13"/>
    <mergeCell ref="A9:J9"/>
    <mergeCell ref="I1:J1"/>
    <mergeCell ref="A2:J2"/>
    <mergeCell ref="A3:J3"/>
    <mergeCell ref="D7:E7"/>
  </mergeCells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Zadanie 1</vt:lpstr>
      <vt:lpstr>Zadanie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2024-05-23T12:34:58Z</dcterms:modified>
</cp:coreProperties>
</file>