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F02DDFB4-8B98-4864-8321-6FCC28FB94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danie 1" sheetId="1" r:id="rId1"/>
    <sheet name="Zadanie 2" sheetId="4" r:id="rId2"/>
    <sheet name="Zadanie 3" sheetId="5" r:id="rId3"/>
    <sheet name="Zadanie 4" sheetId="6" r:id="rId4"/>
    <sheet name="Zadanie 5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7" l="1"/>
  <c r="I16" i="7" s="1"/>
  <c r="I52" i="6" l="1"/>
  <c r="I53" i="6"/>
  <c r="I100" i="6"/>
  <c r="I101" i="6"/>
  <c r="G5" i="6"/>
  <c r="I5" i="6" s="1"/>
  <c r="G6" i="6"/>
  <c r="I6" i="6" s="1"/>
  <c r="G7" i="6"/>
  <c r="I7" i="6" s="1"/>
  <c r="G8" i="6"/>
  <c r="I8" i="6" s="1"/>
  <c r="G9" i="6"/>
  <c r="I9" i="6" s="1"/>
  <c r="G10" i="6"/>
  <c r="I10" i="6" s="1"/>
  <c r="G11" i="6"/>
  <c r="I11" i="6" s="1"/>
  <c r="G12" i="6"/>
  <c r="I12" i="6" s="1"/>
  <c r="G13" i="6"/>
  <c r="I13" i="6" s="1"/>
  <c r="G14" i="6"/>
  <c r="I14" i="6" s="1"/>
  <c r="G15" i="6"/>
  <c r="I15" i="6" s="1"/>
  <c r="G16" i="6"/>
  <c r="I16" i="6" s="1"/>
  <c r="G17" i="6"/>
  <c r="I17" i="6" s="1"/>
  <c r="G18" i="6"/>
  <c r="I18" i="6" s="1"/>
  <c r="G19" i="6"/>
  <c r="I19" i="6" s="1"/>
  <c r="G20" i="6"/>
  <c r="I20" i="6" s="1"/>
  <c r="G21" i="6"/>
  <c r="I21" i="6" s="1"/>
  <c r="G22" i="6"/>
  <c r="I22" i="6" s="1"/>
  <c r="G23" i="6"/>
  <c r="I23" i="6" s="1"/>
  <c r="G24" i="6"/>
  <c r="I24" i="6" s="1"/>
  <c r="G25" i="6"/>
  <c r="I25" i="6" s="1"/>
  <c r="G26" i="6"/>
  <c r="I26" i="6" s="1"/>
  <c r="G27" i="6"/>
  <c r="I27" i="6" s="1"/>
  <c r="G28" i="6"/>
  <c r="I28" i="6" s="1"/>
  <c r="G29" i="6"/>
  <c r="I29" i="6" s="1"/>
  <c r="G30" i="6"/>
  <c r="I30" i="6" s="1"/>
  <c r="G31" i="6"/>
  <c r="I31" i="6" s="1"/>
  <c r="G32" i="6"/>
  <c r="I32" i="6" s="1"/>
  <c r="G33" i="6"/>
  <c r="I33" i="6" s="1"/>
  <c r="G34" i="6"/>
  <c r="I34" i="6" s="1"/>
  <c r="G35" i="6"/>
  <c r="I35" i="6" s="1"/>
  <c r="G36" i="6"/>
  <c r="I36" i="6" s="1"/>
  <c r="G37" i="6"/>
  <c r="I37" i="6" s="1"/>
  <c r="G38" i="6"/>
  <c r="I38" i="6" s="1"/>
  <c r="G39" i="6"/>
  <c r="I39" i="6" s="1"/>
  <c r="G40" i="6"/>
  <c r="I40" i="6" s="1"/>
  <c r="G41" i="6"/>
  <c r="I41" i="6" s="1"/>
  <c r="G42" i="6"/>
  <c r="I42" i="6" s="1"/>
  <c r="G43" i="6"/>
  <c r="I43" i="6" s="1"/>
  <c r="G44" i="6"/>
  <c r="I44" i="6" s="1"/>
  <c r="G45" i="6"/>
  <c r="I45" i="6" s="1"/>
  <c r="G46" i="6"/>
  <c r="I46" i="6" s="1"/>
  <c r="G47" i="6"/>
  <c r="I47" i="6" s="1"/>
  <c r="G48" i="6"/>
  <c r="I48" i="6" s="1"/>
  <c r="G49" i="6"/>
  <c r="I49" i="6" s="1"/>
  <c r="G50" i="6"/>
  <c r="I50" i="6" s="1"/>
  <c r="G51" i="6"/>
  <c r="I51" i="6" s="1"/>
  <c r="G52" i="6"/>
  <c r="G53" i="6"/>
  <c r="G54" i="6"/>
  <c r="I54" i="6" s="1"/>
  <c r="G55" i="6"/>
  <c r="I55" i="6" s="1"/>
  <c r="G56" i="6"/>
  <c r="I56" i="6" s="1"/>
  <c r="G57" i="6"/>
  <c r="I57" i="6" s="1"/>
  <c r="G58" i="6"/>
  <c r="I58" i="6" s="1"/>
  <c r="G59" i="6"/>
  <c r="I59" i="6" s="1"/>
  <c r="G60" i="6"/>
  <c r="I60" i="6" s="1"/>
  <c r="G61" i="6"/>
  <c r="I61" i="6" s="1"/>
  <c r="G62" i="6"/>
  <c r="I62" i="6" s="1"/>
  <c r="G63" i="6"/>
  <c r="I63" i="6" s="1"/>
  <c r="G64" i="6"/>
  <c r="I64" i="6" s="1"/>
  <c r="G65" i="6"/>
  <c r="I65" i="6" s="1"/>
  <c r="G66" i="6"/>
  <c r="I66" i="6" s="1"/>
  <c r="G67" i="6"/>
  <c r="I67" i="6" s="1"/>
  <c r="G68" i="6"/>
  <c r="I68" i="6" s="1"/>
  <c r="G69" i="6"/>
  <c r="I69" i="6" s="1"/>
  <c r="G70" i="6"/>
  <c r="I70" i="6" s="1"/>
  <c r="G71" i="6"/>
  <c r="I71" i="6" s="1"/>
  <c r="G72" i="6"/>
  <c r="I72" i="6" s="1"/>
  <c r="G73" i="6"/>
  <c r="I73" i="6" s="1"/>
  <c r="G74" i="6"/>
  <c r="I74" i="6" s="1"/>
  <c r="G75" i="6"/>
  <c r="I75" i="6" s="1"/>
  <c r="G76" i="6"/>
  <c r="I76" i="6" s="1"/>
  <c r="G77" i="6"/>
  <c r="I77" i="6" s="1"/>
  <c r="G78" i="6"/>
  <c r="I78" i="6" s="1"/>
  <c r="G79" i="6"/>
  <c r="I79" i="6" s="1"/>
  <c r="G80" i="6"/>
  <c r="I80" i="6" s="1"/>
  <c r="G81" i="6"/>
  <c r="I81" i="6" s="1"/>
  <c r="G82" i="6"/>
  <c r="I82" i="6" s="1"/>
  <c r="G83" i="6"/>
  <c r="I83" i="6" s="1"/>
  <c r="G84" i="6"/>
  <c r="I84" i="6" s="1"/>
  <c r="G85" i="6"/>
  <c r="I85" i="6" s="1"/>
  <c r="G86" i="6"/>
  <c r="I86" i="6" s="1"/>
  <c r="G87" i="6"/>
  <c r="I87" i="6" s="1"/>
  <c r="G88" i="6"/>
  <c r="I88" i="6" s="1"/>
  <c r="G89" i="6"/>
  <c r="I89" i="6" s="1"/>
  <c r="G90" i="6"/>
  <c r="I90" i="6" s="1"/>
  <c r="G91" i="6"/>
  <c r="I91" i="6" s="1"/>
  <c r="G92" i="6"/>
  <c r="I92" i="6" s="1"/>
  <c r="G93" i="6"/>
  <c r="I93" i="6" s="1"/>
  <c r="G94" i="6"/>
  <c r="I94" i="6" s="1"/>
  <c r="G95" i="6"/>
  <c r="I95" i="6" s="1"/>
  <c r="G96" i="6"/>
  <c r="I96" i="6" s="1"/>
  <c r="G97" i="6"/>
  <c r="I97" i="6" s="1"/>
  <c r="G98" i="6"/>
  <c r="I98" i="6" s="1"/>
  <c r="G99" i="6"/>
  <c r="I99" i="6" s="1"/>
  <c r="G100" i="6"/>
  <c r="G101" i="6"/>
  <c r="G102" i="6"/>
  <c r="I102" i="6" s="1"/>
  <c r="G103" i="6"/>
  <c r="I103" i="6" s="1"/>
  <c r="G104" i="6"/>
  <c r="I104" i="6" s="1"/>
  <c r="G105" i="6"/>
  <c r="I105" i="6" s="1"/>
  <c r="G106" i="6"/>
  <c r="I106" i="6" s="1"/>
  <c r="G107" i="6"/>
  <c r="I107" i="6" s="1"/>
  <c r="G108" i="6"/>
  <c r="I108" i="6" s="1"/>
  <c r="G109" i="6"/>
  <c r="I109" i="6" s="1"/>
  <c r="G110" i="6"/>
  <c r="I110" i="6" s="1"/>
  <c r="G111" i="6"/>
  <c r="I111" i="6" s="1"/>
  <c r="G112" i="6"/>
  <c r="I112" i="6" s="1"/>
  <c r="G113" i="6"/>
  <c r="I113" i="6" s="1"/>
  <c r="G114" i="6"/>
  <c r="I114" i="6" s="1"/>
  <c r="G115" i="6"/>
  <c r="I115" i="6" s="1"/>
  <c r="G116" i="6"/>
  <c r="I116" i="6" s="1"/>
  <c r="G117" i="6"/>
  <c r="I117" i="6" s="1"/>
  <c r="G118" i="6"/>
  <c r="I118" i="6" s="1"/>
  <c r="G119" i="6"/>
  <c r="I119" i="6" s="1"/>
  <c r="G120" i="6"/>
  <c r="I120" i="6" s="1"/>
  <c r="G121" i="6"/>
  <c r="I121" i="6" s="1"/>
  <c r="G122" i="6"/>
  <c r="I122" i="6" s="1"/>
  <c r="G123" i="6"/>
  <c r="I123" i="6" s="1"/>
  <c r="G124" i="6"/>
  <c r="I124" i="6" s="1"/>
  <c r="G125" i="6"/>
  <c r="I125" i="6" s="1"/>
  <c r="G126" i="6"/>
  <c r="I126" i="6" s="1"/>
  <c r="G127" i="6"/>
  <c r="I127" i="6" s="1"/>
  <c r="G128" i="6"/>
  <c r="I128" i="6" s="1"/>
  <c r="G129" i="6"/>
  <c r="I129" i="6" s="1"/>
  <c r="G130" i="6"/>
  <c r="I130" i="6" s="1"/>
  <c r="G131" i="6"/>
  <c r="I131" i="6" s="1"/>
  <c r="G132" i="6"/>
  <c r="I132" i="6" s="1"/>
  <c r="G133" i="6"/>
  <c r="I133" i="6" s="1"/>
  <c r="G134" i="6"/>
  <c r="I134" i="6" s="1"/>
  <c r="G135" i="6"/>
  <c r="I135" i="6" s="1"/>
  <c r="G136" i="6"/>
  <c r="I136" i="6" s="1"/>
  <c r="G137" i="6"/>
  <c r="I137" i="6" s="1"/>
  <c r="G138" i="6"/>
  <c r="I138" i="6" s="1"/>
  <c r="G139" i="6"/>
  <c r="I139" i="6" s="1"/>
  <c r="G140" i="6"/>
  <c r="I140" i="6" s="1"/>
  <c r="G141" i="6"/>
  <c r="I141" i="6" s="1"/>
  <c r="G142" i="6"/>
  <c r="I142" i="6" s="1"/>
  <c r="G143" i="6"/>
  <c r="I143" i="6" s="1"/>
  <c r="G5" i="7" l="1"/>
  <c r="I5" i="7" s="1"/>
  <c r="K94" i="5"/>
  <c r="M94" i="5" s="1"/>
  <c r="K95" i="5"/>
  <c r="M95" i="5" s="1"/>
  <c r="K93" i="5"/>
  <c r="M93" i="5" s="1"/>
  <c r="K88" i="5"/>
  <c r="M88" i="5" s="1"/>
  <c r="K89" i="5"/>
  <c r="M89" i="5" s="1"/>
  <c r="K90" i="5"/>
  <c r="M90" i="5" s="1"/>
  <c r="K91" i="5"/>
  <c r="M91" i="5" s="1"/>
  <c r="K87" i="5"/>
  <c r="M87" i="5" s="1"/>
  <c r="K83" i="5"/>
  <c r="M83" i="5" s="1"/>
  <c r="K84" i="5"/>
  <c r="M84" i="5" s="1"/>
  <c r="K85" i="5"/>
  <c r="M85" i="5" s="1"/>
  <c r="K82" i="5"/>
  <c r="K96" i="5" s="1"/>
  <c r="M82" i="5" l="1"/>
  <c r="M96" i="5"/>
  <c r="G75" i="5"/>
  <c r="I75" i="5" s="1"/>
  <c r="G74" i="5"/>
  <c r="I74" i="5" s="1"/>
  <c r="G73" i="5"/>
  <c r="I73" i="5" s="1"/>
  <c r="G72" i="5"/>
  <c r="I72" i="5" s="1"/>
  <c r="G71" i="5"/>
  <c r="I71" i="5" s="1"/>
  <c r="G70" i="5"/>
  <c r="I70" i="5" s="1"/>
  <c r="G69" i="5"/>
  <c r="I69" i="5" s="1"/>
  <c r="G68" i="5"/>
  <c r="I68" i="5" s="1"/>
  <c r="G67" i="5"/>
  <c r="I67" i="5" s="1"/>
  <c r="G66" i="5"/>
  <c r="I66" i="5" s="1"/>
  <c r="G65" i="5"/>
  <c r="I65" i="5" s="1"/>
  <c r="G64" i="5"/>
  <c r="I64" i="5"/>
  <c r="G63" i="5"/>
  <c r="I63" i="5" s="1"/>
  <c r="G62" i="5"/>
  <c r="I62" i="5" s="1"/>
  <c r="G61" i="5"/>
  <c r="I61" i="5" s="1"/>
  <c r="G60" i="5"/>
  <c r="I60" i="5" s="1"/>
  <c r="G59" i="5" l="1"/>
  <c r="I59" i="5"/>
  <c r="G58" i="5"/>
  <c r="I58" i="5"/>
  <c r="G57" i="5"/>
  <c r="I57" i="5" s="1"/>
  <c r="G56" i="5"/>
  <c r="I56" i="5" s="1"/>
  <c r="G55" i="5"/>
  <c r="I55" i="5" s="1"/>
  <c r="G54" i="5"/>
  <c r="I54" i="5" s="1"/>
  <c r="G53" i="5"/>
  <c r="I53" i="5" s="1"/>
  <c r="G52" i="5" l="1"/>
  <c r="I52" i="5" s="1"/>
  <c r="G51" i="5"/>
  <c r="I51" i="5" s="1"/>
  <c r="G50" i="5"/>
  <c r="I50" i="5" s="1"/>
  <c r="G49" i="5"/>
  <c r="I49" i="5" s="1"/>
  <c r="G48" i="5"/>
  <c r="I48" i="5" s="1"/>
  <c r="G47" i="5"/>
  <c r="I47" i="5" s="1"/>
  <c r="G46" i="5"/>
  <c r="I46" i="5" s="1"/>
  <c r="G45" i="5"/>
  <c r="I45" i="5" s="1"/>
  <c r="G44" i="5"/>
  <c r="I44" i="5" s="1"/>
  <c r="G43" i="5"/>
  <c r="I43" i="5" s="1"/>
  <c r="G42" i="5"/>
  <c r="I42" i="5" s="1"/>
  <c r="G40" i="5"/>
  <c r="G41" i="5"/>
  <c r="I41" i="5" s="1"/>
  <c r="G15" i="7" l="1"/>
  <c r="I15" i="7" s="1"/>
  <c r="G14" i="7"/>
  <c r="I14" i="7" s="1"/>
  <c r="G13" i="7"/>
  <c r="I13" i="7" s="1"/>
  <c r="G12" i="7"/>
  <c r="I12" i="7" s="1"/>
  <c r="G11" i="7"/>
  <c r="I11" i="7" s="1"/>
  <c r="G10" i="7"/>
  <c r="I10" i="7" s="1"/>
  <c r="G9" i="7"/>
  <c r="I9" i="7" s="1"/>
  <c r="G8" i="7"/>
  <c r="I8" i="7" s="1"/>
  <c r="G7" i="7"/>
  <c r="I7" i="7" s="1"/>
  <c r="G6" i="7"/>
  <c r="I6" i="7" s="1"/>
  <c r="G4" i="7"/>
  <c r="G4" i="6"/>
  <c r="I40" i="5"/>
  <c r="G39" i="5"/>
  <c r="I39" i="5" s="1"/>
  <c r="G38" i="5"/>
  <c r="I38" i="5" s="1"/>
  <c r="G37" i="5"/>
  <c r="I37" i="5" s="1"/>
  <c r="G36" i="5"/>
  <c r="I36" i="5" s="1"/>
  <c r="G35" i="5"/>
  <c r="I35" i="5" s="1"/>
  <c r="G34" i="5"/>
  <c r="I34" i="5" s="1"/>
  <c r="G33" i="5"/>
  <c r="I33" i="5" s="1"/>
  <c r="G32" i="5"/>
  <c r="I32" i="5" s="1"/>
  <c r="G31" i="5"/>
  <c r="I31" i="5" s="1"/>
  <c r="G30" i="5"/>
  <c r="I30" i="5" s="1"/>
  <c r="G29" i="5"/>
  <c r="I29" i="5" s="1"/>
  <c r="G28" i="5"/>
  <c r="I28" i="5" s="1"/>
  <c r="G27" i="5"/>
  <c r="I27" i="5" s="1"/>
  <c r="G26" i="5"/>
  <c r="I26" i="5" s="1"/>
  <c r="G25" i="5"/>
  <c r="I25" i="5" s="1"/>
  <c r="G24" i="5"/>
  <c r="I24" i="5" s="1"/>
  <c r="G23" i="5"/>
  <c r="I23" i="5" s="1"/>
  <c r="G22" i="5"/>
  <c r="I22" i="5" s="1"/>
  <c r="G21" i="5"/>
  <c r="I21" i="5" s="1"/>
  <c r="G20" i="5"/>
  <c r="I20" i="5" s="1"/>
  <c r="G19" i="5"/>
  <c r="I19" i="5" s="1"/>
  <c r="G18" i="5"/>
  <c r="I18" i="5" s="1"/>
  <c r="G17" i="5"/>
  <c r="I17" i="5" s="1"/>
  <c r="G16" i="5"/>
  <c r="I16" i="5" s="1"/>
  <c r="G15" i="5"/>
  <c r="I15" i="5" s="1"/>
  <c r="G14" i="5"/>
  <c r="I14" i="5" s="1"/>
  <c r="G13" i="5"/>
  <c r="I13" i="5" s="1"/>
  <c r="G12" i="5"/>
  <c r="I12" i="5" s="1"/>
  <c r="G11" i="5"/>
  <c r="I11" i="5" s="1"/>
  <c r="G10" i="5"/>
  <c r="I10" i="5" s="1"/>
  <c r="G9" i="5"/>
  <c r="I9" i="5" s="1"/>
  <c r="G8" i="5"/>
  <c r="I8" i="5" s="1"/>
  <c r="G7" i="5"/>
  <c r="I7" i="5" s="1"/>
  <c r="G6" i="5"/>
  <c r="I6" i="5" s="1"/>
  <c r="G5" i="5"/>
  <c r="I5" i="5" s="1"/>
  <c r="G4" i="5"/>
  <c r="G11" i="4"/>
  <c r="I11" i="4" s="1"/>
  <c r="G10" i="4"/>
  <c r="I10" i="4" s="1"/>
  <c r="G9" i="4"/>
  <c r="I9" i="4" s="1"/>
  <c r="G8" i="4"/>
  <c r="I8" i="4" s="1"/>
  <c r="G7" i="4"/>
  <c r="I7" i="4" s="1"/>
  <c r="G6" i="4"/>
  <c r="I6" i="4" s="1"/>
  <c r="G5" i="4"/>
  <c r="I5" i="4" s="1"/>
  <c r="G4" i="4"/>
  <c r="G19" i="7" l="1"/>
  <c r="G144" i="6"/>
  <c r="G76" i="5"/>
  <c r="K97" i="5" s="1"/>
  <c r="I4" i="4"/>
  <c r="I12" i="4" s="1"/>
  <c r="G12" i="4"/>
  <c r="I4" i="7"/>
  <c r="I19" i="7" s="1"/>
  <c r="I4" i="6"/>
  <c r="I144" i="6" s="1"/>
  <c r="I4" i="5"/>
  <c r="I76" i="5" s="1"/>
  <c r="M97" i="5" s="1"/>
  <c r="G5" i="1"/>
  <c r="I5" i="1" s="1"/>
  <c r="G6" i="1"/>
  <c r="I6" i="1" s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4" i="1"/>
  <c r="I4" i="1" s="1"/>
  <c r="G36" i="1" l="1"/>
  <c r="I36" i="1"/>
</calcChain>
</file>

<file path=xl/sharedStrings.xml><?xml version="1.0" encoding="utf-8"?>
<sst xmlns="http://schemas.openxmlformats.org/spreadsheetml/2006/main" count="825" uniqueCount="416">
  <si>
    <t>Lp.</t>
  </si>
  <si>
    <t>Nazwa</t>
  </si>
  <si>
    <t>Jednostka miary</t>
  </si>
  <si>
    <t>Przewidywana wielkość zamówienia</t>
  </si>
  <si>
    <t>1.</t>
  </si>
  <si>
    <t>2.</t>
  </si>
  <si>
    <t>3.</t>
  </si>
  <si>
    <t>4.</t>
  </si>
  <si>
    <t>5.</t>
  </si>
  <si>
    <t>Opaska dziana 4 m x 10 cm pakowana pojedynczo</t>
  </si>
  <si>
    <t>Opaska dziana 4 m x 15 cm pakowana pojedynczo</t>
  </si>
  <si>
    <t>Opaska elastyczna z zapinką pakowana pojedynczo 5 m x 10 cm</t>
  </si>
  <si>
    <t>Opaska elastyczna z zapinką pakowana pojedynczo 5 m x 12 cm</t>
  </si>
  <si>
    <t>Opaska elastyczna z dwiema zapinkami pakowana pojedynczo 5 m x 15 cm</t>
  </si>
  <si>
    <t>Gaza ½ m² 17 nitkowa jałowa sterylizowana parą wodną</t>
  </si>
  <si>
    <t>Siatkowy rękaw opatrunkowy o dużych oczkach i dużej elastyczności, zawierający w swoim składzie min. 60% bawełny, przeznaczony do podtrzymania opatrunków. Możliwość sterylizacji. Długość w stanie swobodnym 11,6 m. Rozmiar na głowę dorosłego, tułów dziecka (ok.6,5cm)</t>
  </si>
  <si>
    <t>Plaster przylepiec z tkaniny wiskozowej bez opatrunku, z klejem kauczukowym naniesionym na całej powierzchni, posiadający ząbkowane brzegi, w kolorze białym 5 m x 2,5 cm, na szpulce nawinięty.</t>
  </si>
  <si>
    <t>Plaster przylepiec z tkaniny wiskozowej bez opatrunku, z klejem kauczukowym naniesionym na całej powierzchni, posiadający ząbkowane brzegi, w kolorze białym 5 m x 5 cm, na szpulce nawinięty.</t>
  </si>
  <si>
    <t>Plaster przylepiec do nieinwazyjnego zamykania małych ran i nacięć chirurgicznych wykonany z pasków włókniny w kolorze cielistym, pokrytych hipoalergicznym klejem poliakrylowym 3 x 76 mm x 250 szt.</t>
  </si>
  <si>
    <t>Serweta dwuwarstwowa 60x50, z otworem nieprzylepnym, średnica 5 cm. Dwuwarstwowa włóknina (włóknina polipropylenowa + folia polietylenowa). Parametry włókniny chłonnej 450% zgodnie z ISO 9073-6, gramatura min 54 g/m2 zgodnie z normą EN 13795-1-3</t>
  </si>
  <si>
    <t>Podkłady higieniczne z wkładem chłonnym rozmiar 90x60, z zewnętrzną warstwą antypoślizgową, nieprzepuszczającą wilgoci, odporną na rozerwanie, wewnętrzna warstwa pokryta włókniną x 100 szt.</t>
  </si>
  <si>
    <t>Gaza 1 m² 17 nitkowa jałowa sterylizowana parą wodną</t>
  </si>
  <si>
    <t>opak.</t>
  </si>
  <si>
    <t>szt.</t>
  </si>
  <si>
    <t>op.</t>
  </si>
  <si>
    <t>kg.</t>
  </si>
  <si>
    <t>Cena jednostkowa netto</t>
  </si>
  <si>
    <t>Wartość netto</t>
  </si>
  <si>
    <t>VAT [%]</t>
  </si>
  <si>
    <t>Wartość brutto</t>
  </si>
  <si>
    <t>Opaska pod gips z waty syntetycznej 10 cm x 3 m</t>
  </si>
  <si>
    <t>Opaska pod gips z waty syntetycznej 15 cm x 3 m</t>
  </si>
  <si>
    <t>Kompresy gazowe niejałowe 13 nitkowe, przędza min. tex. 15, 7,5 cm x 7,5 cm x 100 szt.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</si>
  <si>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</si>
  <si>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</si>
  <si>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</si>
  <si>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</si>
  <si>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</si>
  <si>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</si>
  <si>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</si>
  <si>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</si>
  <si>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</si>
  <si>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</si>
  <si>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</si>
  <si>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</si>
  <si>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</si>
  <si>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</si>
  <si>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</si>
  <si>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</si>
  <si>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Jałowe kompresy chłonne nie przylegające do rany * 20 cm x 20 cm sterylizowane parą wodną</t>
  </si>
  <si>
    <t>Tampony celulozowo-stomatologiczne x 500 szt.</t>
  </si>
  <si>
    <t>Plaster przylepiec tkaninowy z opatrunkiem 5 m x 8,0 cm</t>
  </si>
  <si>
    <t>Jałowe kompresy chłonne nie przylegające do rany * 10 cm x 10 cm sterylizowane parą wodną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</si>
  <si>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</si>
  <si>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</si>
  <si>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</si>
  <si>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</si>
  <si>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</si>
  <si>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</si>
  <si>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</si>
  <si>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</si>
  <si>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</si>
  <si>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</si>
  <si>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</si>
  <si>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</si>
  <si>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</si>
  <si>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</si>
  <si>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</si>
  <si>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</si>
  <si>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</si>
  <si>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RAZEM:</t>
  </si>
  <si>
    <t>X</t>
  </si>
  <si>
    <t>* Powierzchnia czynna bez zgrzewu</t>
  </si>
  <si>
    <t>** Każdy zestaw porodowy musi posiadać kartę informacyjną ze spisem komponentów i 4 etykiety informacyjne (do wklejania do dokumentacji medycznej) zawierającą datę ważności i nr serii umieszczoną wewnątrz opakowania jednostkowego. 
Zestaw zapakowany w wytrzymałą torbę plastikową typu VentBag.</t>
  </si>
  <si>
    <t>DEA.ZP-260/15/2022</t>
  </si>
  <si>
    <t>Opaska gipsowa składająca się z podłoża z gazy bawełnianej powleczonej obustronnie gipsem &gt; 89%, nawinięta na tekturowy rulonik. Czas wiązania 2-4 min., czas aktywacji w wodzie 3 sek (+/-1). Pakowana po 2 szt w opakowanie zabezpieczające przed wilgocią. Rozmiar 3 m x 12 cm.</t>
  </si>
  <si>
    <t>Opaska gipsowa składająca się z podłoża z gazy bawełnianej powleczonej obustronnie gipsem &gt; 89%, nawinięta na tekturowy rulonik. Czas wiązania 2-4 min., czas aktywacji w wodzie 3 sek (+/-1). Pakowana po 2 szt w opakowanie zabezpieczające przed wilgocią. Rozmiar 3 m x 14 cm.</t>
  </si>
  <si>
    <t xml:space="preserve">Opaska pod gips z waty syntetycznej 6 cm x 3 m </t>
  </si>
  <si>
    <t xml:space="preserve">Opaska pod gips z waty syntetycznej 25 cm x 3 m </t>
  </si>
  <si>
    <t>Kompresy gazowe jałowe 17 nitkowe, przędza min. tex 15, 10cm x 10cm x 3szt</t>
  </si>
  <si>
    <t xml:space="preserve">Jałowe kompresy chłonne nie przylegające do rany * 10 cm x 20 cm sterylizowane parą wodną </t>
  </si>
  <si>
    <t xml:space="preserve">Plaster jałowy do mocowania  kaniul zaopatrzony w włókninową podkładkę pod port kaniuli, posiadający zaokrąglone brzegi 8 cm x 6 cm </t>
  </si>
  <si>
    <t>Plaster przylepiec włókninowy bez opatrunku 5 m x 1,25 cm, na szpulce nawinięty</t>
  </si>
  <si>
    <t xml:space="preserve">Serweta dwuwarstwowa 50x50 bez otworu. Dwuwarstwowa włóknina (włóknina polipropylenowa + folia polietylenowa). Parametry włókniny chłonnej 450% zgodnie z ISO 9073-6, gramatura min 54 g/m2 zgodnie z normą EN 13795-1-3 </t>
  </si>
  <si>
    <t>Chusta trójkątna bawełniana</t>
  </si>
  <si>
    <t>Lignina bielona arkusze</t>
  </si>
  <si>
    <t>Lignina rolka 150 g.</t>
  </si>
  <si>
    <t>Opatrunek Ashermana (ACS)</t>
  </si>
  <si>
    <t>Opatrunek hydrożelowy w formie płatu hydrożelu stanowiący wodną kompozycję naturalnych i syntetycznych polimerów wzmocniony włókniną na całej powierzchni 22x28</t>
  </si>
  <si>
    <t>Opatrunek hydrożelowy w formie płatu hydrożelu stanowiący wodną kompozycję naturalnych i syntetycznych polimerów wzmocniony włókniną na całej powierzchni 20x40</t>
  </si>
  <si>
    <t>Opatrunek hydrożelowy w formie płatu hydrożelu stanowiący wodną kompozycję naturalnych i syntetycznych polimerów wzmocniony włókniną na całej powierzchni 25x25 na twarz</t>
  </si>
  <si>
    <t>Wysokiej jakości, skuteczny opatrunek hemostatyczny do hamowania obfitych krwawień                                                -Zawierający środek powodujący hemostazę i szybkie zamknięcie miejsca krwawienia poprzez utworzenie skrzepu                          - Wymiar opatrunku: 7,6cm x 1,5m                                            - Opatrunek sterylny, gotowy do użycia</t>
  </si>
  <si>
    <t>Cewnik do podawania tlenu przez nos z drenem długości 200 cm +/- 20 cm</t>
  </si>
  <si>
    <r>
      <t>Cewnik do odsysania górnych dróg oddechowych posiadający jeden otwór centralny i dwa otwory naprzemianległe, powierzchnia zmrożona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>rozmiar 6,8,10,12,14,16,18,20</t>
    </r>
  </si>
  <si>
    <t>Filtr oddechowy sterylny, antybakteryjny/antywirusowy pakowany folia-papier, dla dorosłych</t>
  </si>
  <si>
    <r>
      <t>Cewnik Foleya nr 16,18,20,22,24</t>
    </r>
    <r>
      <rPr>
        <b/>
        <sz val="12"/>
        <color theme="1"/>
        <rFont val="Calibri"/>
        <family val="2"/>
        <charset val="238"/>
        <scheme val="minor"/>
      </rPr>
      <t xml:space="preserve">          </t>
    </r>
    <r>
      <rPr>
        <sz val="12"/>
        <color theme="1"/>
        <rFont val="Calibri"/>
        <family val="2"/>
        <charset val="238"/>
        <scheme val="minor"/>
      </rPr>
      <t>- obustronnie silikonowany, pakowany w wewnętrzny worek foliowy i zewnętrzne opakowanie folia-folia, sterylizowany radiacyjnie</t>
    </r>
  </si>
  <si>
    <t>Szpatułki drewniane medyczne x 100 szt.</t>
  </si>
  <si>
    <t>Maska do podawania tlenu                  z wysoką koncentracją                          (z workiem), z drenem dł.200 cm +/- 20 cm dla dorosłych, rozmiar XL</t>
  </si>
  <si>
    <t>Worek do zbiórki moczu 2 l , sterylny, z zastawką antyrefluksyjną, drenem łączącym i zaworem spustowym typu T (nazwa producenta bezpośrednio naniesiona na worku)</t>
  </si>
  <si>
    <t>Maska do podawania tlenu       z wysoką koncentracją             (z workiem), z drenem dł.200 cm +/- 20 cm dla dzieci, rozmiar S i M.</t>
  </si>
  <si>
    <t>Rurka intubacyjna z mankietem, silikonowana, jednorazowa, rozmiar od 2,0 do 10 co 0,5 mm, punktowe zgrzewy w opakowaniu jednostkowym zapewniające zachowanie kształtu rurki</t>
  </si>
  <si>
    <t>Staza gumowa lub bezlateksowa jednorazowa             x 25</t>
  </si>
  <si>
    <t>Zaciskacz do pępowiny</t>
  </si>
  <si>
    <t>Maski do nebulizacji dla dorosłych, rozmiar XL.</t>
  </si>
  <si>
    <t>Maski do nebulizacji dla dzieci, S i M.</t>
  </si>
  <si>
    <t>Ostrza chirurgiczne do skalpeli nr 11 jednorazowego użytku op. a 100 szt., nazwa producenta i rozmiar wygrawerowany na ostrzu</t>
  </si>
  <si>
    <t>Maska krtaniowa, silikonowana z mankietem uszczelniającym, jednorazowego użytku, pakowana pojedynczo. Rozmiar 1; 1,5; 2; 2,5; 3; 4; 5. Informacja o rozmiarze maski na rurce oraz baloniku kontrolnym, znacznik RTG na całej długości.</t>
  </si>
  <si>
    <t>Filtr przeciwbakteryjny, przeciwwirusowy dla dzieci, jałowy z wymiennikiem ciepła i wilgoci</t>
  </si>
  <si>
    <t>Uniwersalny stabilizator do rurek intubacyjnych dla dorosłych i dla dzieci.</t>
  </si>
  <si>
    <t>Kranik trójdrożny z przedłużaczem, długość 7 cm, bez ftalanów</t>
  </si>
  <si>
    <t>Łącznik z kontrolą siły ssania</t>
  </si>
  <si>
    <t>Rurka nosowo-gardłowa, miękka, silikonowana, posiadająca zabezpieczenie przed całkowitym wsunięciem do nosogardzieli, jałowa, jednorazowego użytku. Rozmiary: 4,0;4,5;5;6;7; 8;9.</t>
  </si>
  <si>
    <t>Przedłużacz do pomp infuzyjnych ciemny. Długość według potrzeb Zamawiającego (90, 120, 150, 200cm)</t>
  </si>
  <si>
    <t>Kateter pediatryczny do żyły pępowinowej 4F/40 cm, 2,5F/30 cm, 3,5F/40cm</t>
  </si>
  <si>
    <t>Kaniula dożylna wykonana z poliuretanu, bezpieczna – posiadająca automatyczny metalowy zatrzask zabezpieczający koniec igły przed przypadkowym zakłuciem personelu, z 4 paskami radiocieniującymi w cewniku naczyniowym, z dodatkowym portem do wstrzyknięć umieszczonym centralnie nad skrzydełkami kaniuli. Rozmiar: G 14 (2,2 x 50 mm),G 16 (1,7 x 50 mm), G 17 (1,5 x 45 mm), G 18 (1,3 x 45 mm i 33mm), G 20 (1,1 x 25 i 33 mm), G 22 (0,9 x 25mm), G 24 (0,7 x 19 mm).</t>
  </si>
  <si>
    <t>Przyrząd do przetaczania płynów infuzyjnych, bez zawartości ftalanów, igła ścięta dwupłaszczyznowo pakowany folia-papier, typu IS</t>
  </si>
  <si>
    <t>Igła 0,3 x 13mm x 100 szt.</t>
  </si>
  <si>
    <t>Igła 0,5 x 25 mm x 100 szt.</t>
  </si>
  <si>
    <t>Igła 0,6 x 30 mm x 100 szt.</t>
  </si>
  <si>
    <t>Igła 0,7 x 30 mm x 100 szt.</t>
  </si>
  <si>
    <t>Igła 0,8 x 120mm x 100 szt.</t>
  </si>
  <si>
    <t>Igła 0,8 x 40 mm x 100 szt.</t>
  </si>
  <si>
    <t>Igła 0,9 x 40 mm x 100 szt.</t>
  </si>
  <si>
    <t>Igła 1,2 x 40 mm x 100 szt.</t>
  </si>
  <si>
    <t>Igła do nakłuć lędźwiowych 1,2 x 90mm.</t>
  </si>
  <si>
    <t>Strzykawka 5 ml skala rozszerzona do 6ml x 100 szt.</t>
  </si>
  <si>
    <t>Strzykawka 10 ml skala rozszerzona do 12ml x 100 szt.</t>
  </si>
  <si>
    <t>39.</t>
  </si>
  <si>
    <t>40.</t>
  </si>
  <si>
    <t>41.</t>
  </si>
  <si>
    <t>42.</t>
  </si>
  <si>
    <t>43.</t>
  </si>
  <si>
    <t>44.</t>
  </si>
  <si>
    <t>Strzykawka 20 ml skala rozszerzona do 24ml x 100 szt</t>
  </si>
  <si>
    <t>Strzykawka 50 ml do pompy infuzyjnej</t>
  </si>
  <si>
    <t>Elektrody EKG jednorazowego użytku do monitorowania piankowe, rozmiar: 57x34mm, 30x24mm, hydrożel stały, bardzo mocny łagodny dla skóry klej, owalny kształt ułatwiający zakładanie, złącze zatrzaskowe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</si>
  <si>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</si>
  <si>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</si>
  <si>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</si>
  <si>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</si>
  <si>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</si>
  <si>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</si>
  <si>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</si>
  <si>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</si>
  <si>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</si>
  <si>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</si>
  <si>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</si>
  <si>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</si>
  <si>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</si>
  <si>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</si>
  <si>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</si>
  <si>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</si>
  <si>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</si>
  <si>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</si>
  <si>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</si>
  <si>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</si>
  <si>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</si>
  <si>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</si>
  <si>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</si>
  <si>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</si>
  <si>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</si>
  <si>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</si>
  <si>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</si>
  <si>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</si>
  <si>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Strzykawka 100 ml (typu Jeanette); końcówka cewnikowa z możliwością zmiany na końcówkę Luer poprzez adapter</t>
  </si>
  <si>
    <t>Strzykawka insulinowa U-40 1ml. z igłą 30G (0,3 x 8mm.)</t>
  </si>
  <si>
    <t>Zgłębnik żołądkowy z zatyczką, końcówką otwartą, bez linii RTG, rozm.CH 6/40mm.,8 /400mm., 16/800mm.,20/800mm.</t>
  </si>
  <si>
    <t>Prowadnica do rurek intubacyjnych, jałowa jedn. użytku dla rurek w rozmiarach:1,6-2,0; 2,5-3,5; 5,0-8,0</t>
  </si>
  <si>
    <t>Nakłuwacz jednorazowy, bezpieczny Medlance Plus Universal, igła 21G, głębokość nakłucia 1,8 mm, pakowany a` 200 szt</t>
  </si>
  <si>
    <t>Igła Angiocath do odbarczania odmy 14GA 3,25 IN (2.1x83 mm)</t>
  </si>
  <si>
    <t>Maska do tlenoterapii dla dorosłych rozmiar XL</t>
  </si>
  <si>
    <t>Maska do tlenoterapii dla dzieci rozmiar S i M</t>
  </si>
  <si>
    <t>Maska z ustnikiem do wentylacji z wlotem dla tlenu (BLS) Pocket Mask</t>
  </si>
  <si>
    <t>Dren do podawania tlenu długość 200 cm.</t>
  </si>
  <si>
    <t>Igła do biopsji szpiku kostnego typu BIG dla dorosłych</t>
  </si>
  <si>
    <t>Igła do biopsji szpiku kostnego typu BIG dla dzieci</t>
  </si>
  <si>
    <t>Igła do biopsji szpiku kostnego. Rozmiar 16G- dług.5cm., 18G-dług.3cm.</t>
  </si>
  <si>
    <t>Jednorazowy zestaw do drenażowania klatki piersiowej, zawierający: zestaw do punkcji, łącznik, ochronę cewnika przed załamaniem, strzykawkę 60 ml., worek na wydzielinę.</t>
  </si>
  <si>
    <t>Zestaw do konikopunkcji dorośli/dzieci, zawierający: aplikator dojścia dotchawiczego, strzykawka do pneumatycznego zabezpieczenia, opaska stabilizująca, elastyczna rurka do połączenia z respiratorem lub workiem resuscytacyjnym.</t>
  </si>
  <si>
    <t>Cewnik do wkłuć centralnych wykonany z poliuretanu, z miękkim końcem, matowy, ze znacznikiem długości, widoczny w promieniach RTG, kolorowe zakończenia z bezpiecznymi łącznikami, przesuwane, regulowane skrzydełka mocujące dla bezpiecznego mocowania cewnika, metalowa prowadnica z elastyczną końcówką, częściowa strzykawka 5 ml., rozszerzadło, skalpel, kabelek łączący do EKG, zatyczka mocująca.</t>
  </si>
  <si>
    <t>Sonda Replogea do odsysania noworodków ze zrośniętym przełykiem, rozmiar 8Fr.</t>
  </si>
  <si>
    <t>Ram Cannula , nie zawierająca lateksu, kauczuku naturalnego oraz plastyfikatora ftalanu DEHP,miękkie zakrzywione ramiona, rozmiary oznaczone kolorami, w zestawie 5 mm., adapter tlenowy, rozmiary: N4901, N4902, N4903, N4904.</t>
  </si>
  <si>
    <t>Mini Spike do pobierania i przelewania leków, z końcówką standardową, antybakteryjny filtr powietrzny 0,45um., złącze Luer-Lock z zatyczką.</t>
  </si>
  <si>
    <t>Worek ogrzewający Neo Help dla noworodków, rozmiar 38x50cm., warstwy z polietylenu, kaptur w pełni regulowany.</t>
  </si>
  <si>
    <t>Atomizer donosowy MAD Nasal MAD300 (bez strzykawki)</t>
  </si>
  <si>
    <t>Szyna unieruchamiająca do złamań (szyna Kramera)500 x70</t>
  </si>
  <si>
    <t>Szyna unieruchamiająca do złamań (szyna Kramera)1000 x 70</t>
  </si>
  <si>
    <t>Szyna unieruchamiająca do złamań (szyna Kramera)1500 x 70</t>
  </si>
  <si>
    <t>Szyna unieruchamiająca do złamań (szyna Kramera) 1000 x 100</t>
  </si>
  <si>
    <t>Szyna unieruchamiająca do złamań (szyna Kramera)1500 x 100</t>
  </si>
  <si>
    <t>Pojemnik na odpady 5,0 l kolor czerwony</t>
  </si>
  <si>
    <t>Pojemnik na odpady 0,7l kolor czerwony</t>
  </si>
  <si>
    <t>Pojemnik na odpady 2l kolor czerwony</t>
  </si>
  <si>
    <t>Grubość nitki</t>
  </si>
  <si>
    <t>Długość nitki</t>
  </si>
  <si>
    <t>Rodzaj igły</t>
  </si>
  <si>
    <t>Długość igły</t>
  </si>
  <si>
    <t>Krzywizna igły</t>
  </si>
  <si>
    <t>Nić syntetyczna pleciona podtrzymująca 10-14 dni, wchłaniająca się do ok.42-56 dni</t>
  </si>
  <si>
    <t>73.</t>
  </si>
  <si>
    <t>4/0</t>
  </si>
  <si>
    <t>70-75 cm</t>
  </si>
  <si>
    <t xml:space="preserve">okrągła </t>
  </si>
  <si>
    <t>16-18 mm</t>
  </si>
  <si>
    <t>½ koła</t>
  </si>
  <si>
    <t>74.</t>
  </si>
  <si>
    <t>3/0</t>
  </si>
  <si>
    <t>odwrotnie tnąca</t>
  </si>
  <si>
    <t>22-26 mm</t>
  </si>
  <si>
    <t>3/8 koła</t>
  </si>
  <si>
    <t>75.</t>
  </si>
  <si>
    <t>okrągła</t>
  </si>
  <si>
    <t>76.</t>
  </si>
  <si>
    <t>2/0</t>
  </si>
  <si>
    <t>24-26 mm</t>
  </si>
  <si>
    <t>Nić jedwabna pleciona powlekana</t>
  </si>
  <si>
    <t>77.</t>
  </si>
  <si>
    <t>5/0</t>
  </si>
  <si>
    <t>75 cm</t>
  </si>
  <si>
    <t>16 mm</t>
  </si>
  <si>
    <t>78.</t>
  </si>
  <si>
    <t>45 cm</t>
  </si>
  <si>
    <t>19-20 mm</t>
  </si>
  <si>
    <t>79.</t>
  </si>
  <si>
    <t>80.</t>
  </si>
  <si>
    <t>45-75 cm</t>
  </si>
  <si>
    <t>81.</t>
  </si>
  <si>
    <t>Nić niewchłanialna, poliamidowa, monofilamentowa</t>
  </si>
  <si>
    <t>82.</t>
  </si>
  <si>
    <t>19 mm</t>
  </si>
  <si>
    <t>83.</t>
  </si>
  <si>
    <t>84.</t>
  </si>
  <si>
    <t>Odwrotnie tnące</t>
  </si>
  <si>
    <t>26mm</t>
  </si>
  <si>
    <t>Nici chirurgiczne</t>
  </si>
  <si>
    <t>RAZEM wartość zadania 3</t>
  </si>
  <si>
    <t>500 ml</t>
  </si>
  <si>
    <t>Preparat w postaci żelu do higienicznej i chirurgicznej dezynfekcji rąk. Bez zawartości substancji zapachowych i barwników. Zawierający w składzie jako substancje czynne: propan-2-ol /max. do 75,0 g /100 g roztworu/ oraz substancje pielęgnujące skórę: D-pantenol i etyloheksyloglicerynę. Bez zawartości jodu, chlorheksydyny, QAV. Spektrum działania : bakteriobójczy, prątkobójczy/ M.terrae i M.avium/, drożdżakobójczy, V/BVDV, vaccinia, rota, adeno, noro/ . Higieniczna dezynfekcja rąk – do 30 sek., Chirurgiczna-do 90 sek. Produkt biobójczy.</t>
  </si>
  <si>
    <t>Gotowy do użycia alkoholowy preparat, przeznaczony do dezynfekcji powierzchni oraz wyrobów medycznych. Zawierający w składzie min. 2 alkoho-le alifatyczne (w tym etanol) w ilości max. 60g/100g płynu. Z dodatkiem amfoterycznych związków powierzchniowo czynnych. Bez dodatkowych sub-stancji aktywnych (aldehydy, związki amoniowe itp.). Bezbarwny. Wykazujący  min. dobrą kompatybilność materiałową ze stalą nierdzewną, polietylenem, aluminium oraz poliwęglanem - potwierdzoną badaniami laboratoryjnymi. Możliwość stosowania na oddziałach noworodkowych. Spektrum działania: B  - EN 13727, MRSA, F (Candida albicans) - EN 13624, Tbc (M.Terrae) - EN 14348, V (Rota, Vaccinia, BVDV, Noro) w czasie do 1 min. Wyrób medyczny kl. IIa.</t>
  </si>
  <si>
    <t>Preparat w postaci płynu do mycia i dezynfekcji oraz konserwacji systemów ssących i umywalek w unitach stomatologicznych. Wykazujący bardzo dobre właściwości myjące. Skuteczny w obecności zanieczyszczeń organicznych. Zawierający w składzie czwartorzędowe związki amoniowe. Bez aldehydów. Spektrum działania : bakteriobójczy, drożdżakobójczy, wirusobójczy wobec BVDV i Vaccinia.  Wyrób medyczny.</t>
  </si>
  <si>
    <t>Pompki do preparatu z Lp. 1</t>
  </si>
  <si>
    <t>1 litr</t>
  </si>
  <si>
    <t>10 litrów kanister</t>
  </si>
  <si>
    <t>Spryskiwacz do preparatu z lp. 3 a 1 litr</t>
  </si>
  <si>
    <t>2 litry</t>
  </si>
  <si>
    <t>5 litrów</t>
  </si>
  <si>
    <t>Preparat płynny w koncentracie do mycia i dezynfekcji narzędzi chirurgicznych oraz oprzyrządowania anestezjologicznego. Na bazie  czwartorzędowych związków amoniowych i pochodnych alkoholowych. Z dodatkiem guanidyny i niejonowych związków powierzchniowo-czynnych. Bez zawartości aldehydów, kwasu octowego, związków nadtlenowych, chloru, fenolu. Działający na: bakteriobójczo, drożdżakobójczo, prątkobójczo / M.terrae i M.avium/ V/BVDV, Vaccinia, Rota, Polyoma, wirusy HCV i HBV/ SV40/ w czasie do 15 min. z możliwością rozszerzenia o wirus Adeno. Możliwość stosowania w myjni ultradźwiękowej. Wyrób medyczny kl. II b</t>
  </si>
  <si>
    <t>Gotowy do użycia preparat do mycia i dezynfekcji precyzyjnych narzędzi obrotowych. Na bazie alkoholi i wodorotlenku potasu. Bez zawartości aldehydów i związków amoniowych. Wymagane spektrum działania: bakteriobójczy, drożdżobójczy, prątkobójczy/M.terre i M. Avium/ , V/Polyoma SV40, Vaccinia, Adeno, Rota, Polio/ w czasie do 15 min. Wyrób medyczny kl. II b</t>
  </si>
  <si>
    <t>1 litr z atomizerem</t>
  </si>
  <si>
    <t>Preparat oparty na mieszaninie kwasów organicznych: kwasu mlekowego powyżej 2%, kwasu cytrynowego powyżej 2 %, środków powierzchniowo-czynnych, alkoholu izopropylowego powyżej 2 % oraz kompozycją zapachową  mniej 1 %. Preparat w aerozolu do usuwania uporczywego odoru uryny w tym również rozkładania związków amoniaków i innych nieprzyjemnych zapachów. Do stosowania na podłożach twardych i miękkich. Preparat można dodawać do detergentów piorących i myjących lub stosować  bezpośrednio na powierzchnie. Nie może być substancją żrącą.</t>
  </si>
  <si>
    <t>Bezalkoholowy sporobójczy preparat w postaci aktywnej pianki do mycia i dezynfekcji powierzchni wyrobów medycznych. Posiadający dobre właściwości myjące , nie pozostawiający plam, smug i osadów . Możliwość użycia do wyrobów i materiałów typu sondy, pleksi itp. Zawierający w składzie jako substancje aktywne  QAV oraz diaminę. Spektrum działania: B/ w tym MRSA, VRE/, drożdżakobójczy – do 1 min. , prątkobójczy, V/HIV,HCV,HBV,Vaccinia, Rota/ do 5 min. oraz spory /Cl. Difficile/ - do 15 min. Preparat przebadany zgodnie z normą EN 16615. Wyrób medyczny kl. II b</t>
  </si>
  <si>
    <t>1 litr z końcówką spieniającą na stałe wmontowaną do każdego opakowania</t>
  </si>
  <si>
    <t>Chusteczki do mycia i dezynfekcji delikatnych powierzchni i wyrobów medycznych. Zawierające śladową ilość alkoholu, zapewniającą szybkie odparowanie produktu z powierzchni. O wymiarach 18x20 cm i gramaturze 45g/m3. Po 100 sztuk typu flow-pack. Spektrum działania: B,F,V/ HBV,HCV, adeno, Noro, Corona, HSV, Rota, Polyoma SV 40/ - do 5 min. z możliwością rozszerzenia o działanie bójcze wobec prątków gruźlicy do 15min. Wyrób medyczny kl. II a</t>
  </si>
  <si>
    <t>Uniwersalny środek, w postaci tabletek, na bazie aktywnego chloru przeznaczony do dezynfekcji materiału organicznego, zmywalnych powierzchni i przedmiotów. Zawartość aktywnego chloru: min 1,5g aktywnego Cl2/tabletkę. Dezynfekcja w placówkach służby zdrowia. Spektrum działania: bakterio-, grzybo-, prątko- ( M. terrae), sporo- ( C. difficle) , wirusobójczo (adeno, polio, noro) - od 5 min do 15 min. Opakowanie – 300 tabletek.</t>
  </si>
  <si>
    <t>Preparat do dezynfekcji ran i błon śluzowych, gotowy do użycia. Bezbarwny. Zawierający w swoim składzie dichlorowodorek octenidyny. Spektrum działania: B/łącznie z MRSA, Chlamydia trachomatis/,F, drożdżaki, pierwotniaki, V/HIV,HBV, Herpes simplex/. Produkt leczniczy</t>
  </si>
  <si>
    <t>250 ml z atomizerem na stałę wmontowanym do opakowania</t>
  </si>
  <si>
    <t>Bezbarwny preparat alkoholowy do dezynfekcji skóry pacjenta przed zabiegami operacyjnymi, cewnikowaniem żył , pobieraniem krwi oraz płynów ustrojowych, zastrzykami, punkcjami, biopsjami, opatrywaniem ran, zdejmowaniem szwów .Preparat gotowy do użycia, zawierający min 3 substancje czynne oraz nadtlenek wodoru. Nie zawierający etanolu, jodu i jego pochodnych, chlorheksydyny, związków amoniowych. Spektrum działania: B(w tym MRSA), F(na drożdżaki i dermatofity), Tbc, V(HIV, HBV, rotawirus, adenowirus, herpes simplex, wirus grypy azjatyckiej). Sposób zastosowania: przed iniekcjami  i pobieraniem krwi 15s, przedopoeracyjna dezynfekcja skóry 60s. Produkt leczniczy.</t>
  </si>
  <si>
    <t>250 ml z atomizerem</t>
  </si>
  <si>
    <t>Osłonki jednorazowe do termometru BRAUN TERMOSCAN a`20 szt.PC 6000</t>
  </si>
  <si>
    <t>Osłonki jednorazowe do termometru Riester a 25 szt. do RI-THERMO N</t>
  </si>
  <si>
    <t>Dren łączący do odsysania z kontrolą ssania, dł.180-210 cm.</t>
  </si>
  <si>
    <t>Kołnierz uniwersalny unieruchamiający dla dorosłych, regulowany, duże otwory w przedniej i potylicznej części, wykonany z tworzywa sztucznego, wyściełany pianką hypoalergiczną, umożliwiający prześwietlenie i rezonans magnetyczny, zapinanie bez klejów i przylepców.</t>
  </si>
  <si>
    <t>Kołnierz uniwersalny unieruchamiający dla dzieci, opis j.w.</t>
  </si>
  <si>
    <t>Maska anestetyczna, jednorazowa, twarzowa, z miękkim mankietem powietrznym, wykonanym z PVC, produkt wolny od ftalanów rozmiar 0,1,2,3,4,5.</t>
  </si>
  <si>
    <t>Filtr antybakteryjny do ssaka medycznego marki Boscarol OB1000</t>
  </si>
  <si>
    <t>Wkład jednorazowy do odsysania płynów ustrojowych 1 litr do ssaka medycznego Boscarol 1000.</t>
  </si>
  <si>
    <t>Komplet pasów zabezpieczających do noszy transportowych (głównych)</t>
  </si>
  <si>
    <t>Pasy pediatryczne na nosze główne  (uprząż Pedi-Mate)</t>
  </si>
  <si>
    <t>Nosze podbierające z kompletem pasów zabezpieczających Rama noszy wykonana z materiału odpornego na korozje i na działanie płynów dezynfekujących. Łopaty wykonane z tworzywa sztucznego. Wielostopniowa regulacja długości noszy umożliwiająca ich dopasowanie do wymiaru pacjenta. Obciążenie dopuszczalne min 159 kg. Waga noszy max 8 kg</t>
  </si>
  <si>
    <t>Komplet pasów zabezpieczających do noszy podbierających</t>
  </si>
  <si>
    <t>Płachta do przenoszenia pacjenta Wykonana z tworzywa sztucznego o bardzo dużej wytrzymałości, odporna na działanie substancji ropopochodnych, smarów i olejów, nieprzyjmująca krwi brudu, przystosowana do dezynfekcji. Wyposażona w min. 8 uchwytów do przenoszenia rozmieszczonych na obwodzie, wyposażona w specjalne zakładki lub kieszeń na stopy, zabezpieczające przed wysunięciem się pacjenta w trakcie transportu po schodach. Obciążenie dopuszczalne powyżej 250 kg. z certyfikatem CE zgodne z normą DIN EN 1865 o wymiarach 200cm/80cm</t>
  </si>
  <si>
    <t>Długa deska (ortopedyczna) stabilizująca kręgosłup uzupełniona unieruchomieniem głowy i kompletem czterech pasów mocujących Wykonana z tworzywa sztucznego o dużej wytrzymałości ,odporna na urazy mechaniczne, niskie i wysokie temperatury, substancje ropopochodne, zwężona od strony nóg ułatwiająca manewrowanie w ciasnych przestrzeniach. Gładka, płaska powierzchnia leża pacjenta. z możliwością prześwietlania promieniami X. Dopuszczalne obciążenie powyżej 158 kg ,długość min 180 cm, szerokość min 41 cm, ciężar deski max 8 kg.</t>
  </si>
  <si>
    <t>kpl.</t>
  </si>
  <si>
    <t>Komplet czterech pasów bezpieczeństwa do deski ortopedycznej zakończone mocowaniem obrotowym, karabińczykowym</t>
  </si>
  <si>
    <t>Zestaw unieruchomienia głowy do deski ortopedycznej System unieruchomienia głowy wielokrotnego użytku składający się z podkładki pod głowę mocowanej do deski ortopedycznej , dwóch klocków do stabilizacji bocznej z otworami usznymi + min. dwa paski mocujące głowę</t>
  </si>
  <si>
    <t>Pediatryczna deska ortopedyczna z unieruchomieniem głowy i kompletem pasów zabezpieczających Deska do stabilizacji poszkodowanego, przeznaczona specjalnie dla dzieci w pokrowcu ochronnym transportowym łatwo zmywalnym.</t>
  </si>
  <si>
    <t xml:space="preserve">Kamizelka Kendricka (KED) Pokryta wytrzymałym, odpornym na przetarcia tworzywem sztucznym, wykonana z materiału zmywalnego przystosowana do dezynfekcji, nienasiąkliwa, nieprzyjmująca krwi i brudu. Wyposażona we  wbudowane uchwyty transportowe i  komplet pasów zabezpieczających kodowanych kolorem Regulowane pasy mocujące umożliwiające zastosowanie u dzieci i u kobiet ciężarnych.
Kamizelka musi być przenikliwa dla promieni X.
</t>
  </si>
  <si>
    <t>Materac próżniowy Materac podciśnieniowy z dodatkową podłogą, pompką i pokrowcem, wyposażony w 8 uchwytów do przenoszenia pacjenta</t>
  </si>
  <si>
    <t>Pas do stabilizacji miednicy Lekka materiałowa konstrukcja, przenikalna dla promieni rentgenowskich. Materiał łatwy w czyszczeniu przy użyciu typowych detergentów i środków dezynfekcyjnych. Odpowiedni zarówno dla dzieci jak i osób skrajne otyłych.</t>
  </si>
  <si>
    <t>Szyna wyciągowa dla dorosłych i dzieci (do wyboru przez zamawiającego)</t>
  </si>
  <si>
    <t>Dozownik tlenu z regulatorem przepływu 0-25l/min, podłączany do szybkozłącza AGA, precyzyjne ustawienie przepływu za pomocą pokrętła, możliwość odczytu wskazań w okienku pokrętła regulacyjnego</t>
  </si>
  <si>
    <t>Worek samorozprężalny wielorazowy z wlotem dla tlenu oraz rezerwuarem tlenu dla dorosłych z maskami twarzowymi rozm. 5 (dla dorosłych)</t>
  </si>
  <si>
    <t>Worek samorozprężalny wielorazowy z wlotem dla tlenu oraz rezerwuarem tlenu dla dzieci z maskami twarzowymi rozm. 3 (pediatryczny)</t>
  </si>
  <si>
    <t xml:space="preserve">Worek samorozprężalny wielorazowy z wlotem dla tlenu oraz rezerwuarem tlenu dla noworodków z maskami twarzowymi rozm. 0, 1 i 2 (neonatologiczny) </t>
  </si>
  <si>
    <t>Rezerwuar tlenu do worka samorozprężalnego dla wszystkich grup wiekowych (rozmiary do wyboru przez zamawiającego)</t>
  </si>
  <si>
    <t>Przenośne urządzenie do odsysania typu pistoletowego ze zbiornikiem na wydzielinę (min 200ml pojemności pojemnika na wydzielinę)  (ssak ręczny typu pistoletowego) z powierzchnią łatwą do czyszczenia</t>
  </si>
  <si>
    <t>kpl</t>
  </si>
  <si>
    <t xml:space="preserve">Ssak medyczny nożny Przenośny ssak mechaniczny, ze zbiornikiem na wydzielinę Możliwość obsługi nogą lub ręką Konstrukcja pozwalająca na ciągłe ssanie bez strat czasu z powierzchnią łatwą do czyszczenia </t>
  </si>
  <si>
    <t>Torba na zestawach tlenowy, mieszcząca: butle tlenową  o poj. od 2 do 3 l z reduktorem,  maski inhalacyjne oraz  akcesoria do respiratora. Torba posiada komorę przeznaczoną do transportu respiratorów serii para, venti, rescu- PAC wraz z przewodami i zastawkami. Torba składa się z komory z dopinanymi ściankami działowymi. Torba zamykana jest klapami na podwójne suwaki. Po ich rozpięciu odsłaniana jest cała góra i boki torby, co pozwala na łatwy i szybki dostęp do sprzętu. Klapy łączą się w połowie długości torby co pozwala na odsłonięcie tylko odpowiedniej części torby. Ściany przednia i tylna spięte są szeroką taśmą na rzep, której zadaniem jest przeciwdziałanie rozchodzeniu się ścianek na boki po odpięciu klap. Torba posiada uchwyt do transportu w ręku, pasek na ramię, szelki na plecy oraz uchwyty do zamocowania na ramie noszy. Wykonana jest z materiału Cordura.</t>
  </si>
  <si>
    <t>Aparat do nebulizacji, z wbudowanym akumulatorem z możliwością ładowania z sieci 230V</t>
  </si>
  <si>
    <t>Ciśnieniomierz zegarowy do ręcznego pomiaru ciśnienia krwi z zestawem mankietów w rozmiarach 10 cm - 66 cm</t>
  </si>
  <si>
    <t>Zestaw mankietów kompatybilnych z ciśnieniomierzem zegarowym w rozmiarach od 10 cm do 66 cm (rozmiary do wyboru przez zamawiającego)</t>
  </si>
  <si>
    <t>Pulsoksymetr Przenośny przystosowany do stosowania w ratownictwie medycznym. Zasilanie akumulatorowe lub bateryjne. Możliwość monitorowania saturacji oraz pulsu pacjenta. Cyfrowy wyświetlacz. Minimalny zakres pomiaru saturacji: 0-100%. Minimalny zakres pomiaru tętna: 18 do 321 ud/min. Wyposażony w pokrowiec, kpl. wielorazowych czujników SpO2 typu klips dla wszystkich grup wiekowych</t>
  </si>
  <si>
    <t>Stetoskop lekarski</t>
  </si>
  <si>
    <t>Termometr elektroniczny do pomiaru temperatury głębokiej pacjenta, zakres minimalny od 28°C do 42°C. Termometr douszny z zastosowaniem osłonek jednorazowych, zasilany bateriami.</t>
  </si>
  <si>
    <t>Latarka diagnostyczna o wysokiej jasności i trwałości, zasilana bateriami</t>
  </si>
  <si>
    <t>Aparat do infuzji pod ciśnieniem Mankiet do szybkiej podaży płynów infuzyjnych Wyposażony w manometr z podziałka od 0-300mmHG Możliwość umieszczenia płynów od 0,5 L do 1L Możliwość zawieszenia całego zestawu</t>
  </si>
  <si>
    <t xml:space="preserve">Rękojeść laryngoskopu światłowodowa wielorazowego użytku </t>
  </si>
  <si>
    <t>Łyżka do laryngoskopu światłowodowego typu Miller, rozmiary: 00-4</t>
  </si>
  <si>
    <t>Łyżka do laryngoskopu światłowodowego typu Macintosh, rozmiary: 00-5</t>
  </si>
  <si>
    <t xml:space="preserve">Kleszczyki Magilla dla dorosłych wielorazowego użytku </t>
  </si>
  <si>
    <t xml:space="preserve">Kleszczyki Magilla dla dzieci wieorazowego użytku </t>
  </si>
  <si>
    <t xml:space="preserve">Kleszcze Pean proste i odgięte w rozm. Od 13 do 18 cm wielorazowego użytku </t>
  </si>
  <si>
    <t>Kapnometr / Kapnograf Z ciągłym wyświetlaniem wartości liczbowej ETCO2. Zasilanie akumulatorowe lub bateryjne. Zakres pomiaru CO2 : 0 – 75 mmHg. Wyposażony w etui.</t>
  </si>
  <si>
    <t>Prześcieradło na nosze jednorazowego użytku</t>
  </si>
  <si>
    <t>Nieprzepuszczalne prześcieradło na nosze</t>
  </si>
  <si>
    <t xml:space="preserve">Koc bakteriostatyczny: • użyte materiały zapobiegające rozwojowi bakterii i drobnoustrojów,
• nie przepuszczający płynów i cieczy,
• odporny na silnie żrące środki chemiczne,
• wytrzymały na uszkodzenia mechaniczne,
• łatwy w czyszczeniu,
• dezynfekcja ogólnie dostępnymi środkami,
• możliwość prania w pralce, 
wymiary:  min 110 cm x 190 cm.  </t>
  </si>
  <si>
    <t>Koc termiczny (koc ratowniczy) wykonany z dwustronnej, złoto-srebrnej folii PET odpornej na uszkodzenia mechaniczne.</t>
  </si>
  <si>
    <r>
      <t>Nożyczki ratunkowe do cięcia różnych materiałów o długości min. 19 cm. Wykonane ze stali nierdzewnej z  u</t>
    </r>
    <r>
      <rPr>
        <sz val="12"/>
        <color rgb="FF212529"/>
        <rFont val="Calibri"/>
        <family val="2"/>
        <charset val="238"/>
        <scheme val="minor"/>
      </rPr>
      <t>chwytem pokrytym specjalną gumą antypoślizgową</t>
    </r>
  </si>
  <si>
    <t>Torba pediatryczna o wymiarach 31x62x22 cm o pojemności 37 litrów. Wyposażona w min. 8 saszetek segregacyjnych różnego koloru oraz kodowaną kolorami miarkę pasującą kolorystycznie do saszetek wewnętrznych, umożliwiającą dopasowanie sprzętu stosownie do wielkości dziecka. Wykonana z wytrzymałego materiału wodoodpornego, łatwo zmywalnego powlekanego PVC zarówno na zewnątrz jak i w środku. Posiada dwie boczne kieszenie na dodatkowy sprzęt medyczny oraz ampularium na 9 ampułek. Torba obszyta jest elementami odblaskowymi.</t>
  </si>
  <si>
    <t>Przenośny zestaw do transportu amputowanych kończyn. Składa się z czterech pakietów przeznaczonych na palec, dłoń, ramię i nogę. W każdym pakiecie mają znajdować się  worki na kończynę, pakiety z suchym lodem, folie izotermiczne, bandaże, stazy, opaski oraz kleszczyki.</t>
  </si>
  <si>
    <t xml:space="preserve">Wkład do zestawu do transportu amputowanych kończyn, składający się z worka foliowego z zamknięciem o wymiarze  min.35 cm x 45 cm + kompres chłodzący (suchy lód) + koc ratunkowy  </t>
  </si>
  <si>
    <t>Miska nerkowata jednorazowa</t>
  </si>
  <si>
    <t>Pojemnik jednorazowy na wymiociny</t>
  </si>
  <si>
    <t>Basen jednorazowy płaski wykonany z masy papierowej</t>
  </si>
  <si>
    <t>Kask ochronny z możliwością regulacji rozmiaru za pomocą pokrętła</t>
  </si>
  <si>
    <t>Młotek ratowniczy do szyb z nożem do cięcia pasów</t>
  </si>
  <si>
    <t>Reflektor punktowy Led akumulatorowy z ładowarką 230V i 12V</t>
  </si>
  <si>
    <t>Worek na zwłoki (czarny) zapinany na suwak</t>
  </si>
  <si>
    <t>Ampularium wyposażone w  80 miejsc na ampułki. Posiada 2 przegrody: jedna  do zamieszczenia opisu przechowywanych leków, druga chroni ampułki przed wzajemnym obijaniem się, z drugiej strony posiada przezroczyste kieszonki. Ta część ampularium  jest odpinana. Ampularium posiada zamek błyskawiczny oraz jest usztywnione i zabezpieczone piankami. Wyposażone w system gumek na ampułki różnej wielkości. Ampularium posiada 2 kieszonki w części zewnętrznej oraz uchwyt do przenoszenia w ręce. Materiał  zewnętrzny: Codura, materiał wewnętrzny: complan (łatwo zmywalny). W zestawie znajduje się małe ampularium na 9 ampułek na leki ścisłego zarachowania, mieszczące się w jednej z przednich kieszeni.  Ampularium dla bezpieczeństwa transportowanych leków jest usztywnione i całe opiankowane grubą 1 cm pianką poliuretanową. Wymiary: 27 x 12 x 22 cm.</t>
  </si>
  <si>
    <t>Torba opatrunkowa o wymiarach 30 cm x 50 cm x 25 cm +/- 5cm. Wykonana z wytrzymałego materiału wodoodpornego Cordura. Posiadająca komorę główną z przegrodami, oraz min. 4 kieszeniami na opatrunki i drobny sprzęt z możliwością transportu w ręku i na ramieniu.</t>
  </si>
  <si>
    <t>Staza taktyczna typu CAT</t>
  </si>
  <si>
    <t>Młoteczek neurologiczny</t>
  </si>
  <si>
    <t xml:space="preserve">Kleszcze do przecinania obrączek </t>
  </si>
  <si>
    <r>
      <t xml:space="preserve">Tarcza tnąca </t>
    </r>
    <r>
      <rPr>
        <sz val="12"/>
        <color theme="1"/>
        <rFont val="Symbol"/>
        <family val="1"/>
        <charset val="2"/>
      </rPr>
      <t>Æ</t>
    </r>
    <r>
      <rPr>
        <sz val="12"/>
        <color theme="1"/>
        <rFont val="Calibri"/>
        <family val="2"/>
        <charset val="238"/>
        <scheme val="minor"/>
      </rPr>
      <t xml:space="preserve"> 65 do piły oscylującej Hebu Gold II</t>
    </r>
  </si>
  <si>
    <t xml:space="preserve">Rękawiczki ochronne/do szczątków </t>
  </si>
  <si>
    <t>para</t>
  </si>
  <si>
    <r>
      <t xml:space="preserve">Plecak ratowniczo – reanimacyjny. </t>
    </r>
    <r>
      <rPr>
        <sz val="12"/>
        <color rgb="FF212529"/>
        <rFont val="Calibri"/>
        <family val="2"/>
        <charset val="238"/>
      </rPr>
      <t>Przeznaczony dla zespołów ratownictwa medycznego. Wykonany z zewnątrz z materiału Cordura. Wewnątrz wykonany z materiału łatwo zmywalnego Complan. Posiada konstrukcje wielokomorową, która zapewnia właściwą segregację sprzętu. Znajduje się w nim miejsce na zestaw laryngoskopów, komora z system pętelek oraz przezroczystych organizerów na sprzęt medyczny. Organizery wykonane z materiału łatwo zmywalnego Complan, mocowane na rzep. Posiada dwa uchwyty transportowe do przenoszenia w pionie i poziomie oraz system szelek do transportu na plecach. W przypadku transportu plecaka w ręku, możliwość schowania szelek w przeznaczoną do tego celu specjalną kieszeń. Plecak posiada liczne elementy odblaskowe na wszystkich kieszeniach. Plecak o wymiarach: Wysokość 62 cm, szerokość 52 cm, głębokość 30 cm. Wyposażony w ampularium z miejscem na  80 ampułek oraz dwa dodatkowe ampularia po 9 ampułek na leki ścisłego zarachowania. Posiada 2 przegrody: jedna  do zamieszczenia opisu przechowywanych leków, druga chroni ampułki przed wzajemnym obijaniem się, z drugiej strony posiada przezroczyste kieszonki .. Wyposażone w system gumek na ampułki różnej wielkości. Ampularium posiada 2 kieszonki w części zewnętrznej oraz uchwyt do przenoszenia w ręce. Materiał  zewnętrzny: Codura, materiał wewnętrzny: complan (łatwo zmywalny). Wymiary: 27 x 12 x 22 cm.</t>
    </r>
  </si>
  <si>
    <r>
      <t xml:space="preserve">System wkłuć doszpikowych. </t>
    </r>
    <r>
      <rPr>
        <sz val="12"/>
        <color rgb="FF212529"/>
        <rFont val="Calibri"/>
        <family val="2"/>
        <charset val="238"/>
        <scheme val="minor"/>
      </rPr>
      <t> Wprowadzenie igły doszpikowej jest możliwe przy pomocy specjalnego napędu zasilanego akumulatorowo. Zastosowanie napędu pozwala na bezwysiłkowe i kontrolowane wprowadzenie igły doszpikowej.</t>
    </r>
  </si>
  <si>
    <t>Igły doszpikowe kompatybilne z  napędem akumulatorowym jw. w rozmiarach 15mm, 25mm, 45mm (do wyboru przez zamawiającego)</t>
  </si>
  <si>
    <t>Papier EKG M-Trace mini Smart SE3 80x20</t>
  </si>
  <si>
    <t>Papier termo czuły Mitsubishi K-65 HM do printera USG (110x20)</t>
  </si>
  <si>
    <t>Papier do EKG AsCard A4/B56 (112x25)</t>
  </si>
  <si>
    <t>Papier do EKG AsCard B1/B5 ECO (58x25)</t>
  </si>
  <si>
    <t>Krzesełko kardiologiczne, transportowe z rozkładanym systemem płozowym ułatwiającym transport pacjenta po schodach. Wykonane z materiału odpornego na korozję, lekkie o masie własnej max. 14,5 kg  Wyposażone w  wysuwane przednie rączki do przenoszenia pacjenta, przednie skrętne kółka z hamulcami, duże tylne kółka o średnicy min 175 mm ułatwiające poruszanie się po różnych podłożach, górny regulowany uchwyt ułatwiający przenoszenie pacjenta, siedzisko i oparcie wykonane z materiału odpornego na grzyby, bakterie, łatwo zmywalne z możliwością dezynfekcji, trzy pasy zabezpieczające pacjenta podczas transportu,</t>
  </si>
  <si>
    <t>LifePak 15 ładowalna bateria litowo-jonowa</t>
  </si>
  <si>
    <t>LifePak 15 kabel główny do 12-odprowadzeniowego EKG z 4-odprowadzeniową wiązką odprowadzeń kończynowych</t>
  </si>
  <si>
    <t>LifePak 15 kabel do 12-odprowadzeniowego EKG z 6-odprowadzeniową wiązką odprowadzeń przedsercowych</t>
  </si>
  <si>
    <t>LifePak 15 standardowe łyżki twarde - 1 para</t>
  </si>
  <si>
    <t>LifePak 15 nakładka pediatryczna na łyżkę</t>
  </si>
  <si>
    <t>LifePak 15 kabel terapeutyczny QUIK-COMBO</t>
  </si>
  <si>
    <t>LifePak 15 elektrody Quick-Combo dla dorosłych i dla dzieci (do wyboru przez zamawiającego)</t>
  </si>
  <si>
    <t>LifePak 15 przewód spiralny NIBP ciśnieniomierza</t>
  </si>
  <si>
    <t>LifePak 15 mankiety ciśnieniomierza w rozmiarach 10 – 66 cm (rozmiary do wyboru przez zamawiającego)</t>
  </si>
  <si>
    <t>LifePak 15 torba transportowa</t>
  </si>
  <si>
    <t>LifePak 15 pasek transportowy naramienny</t>
  </si>
  <si>
    <t xml:space="preserve">Papier do defibrylatora  LifePak 15 PhysioControl 100 x 22 mm </t>
  </si>
  <si>
    <t>Zoll X-series elektrody Stat-Padz wielofunkcyjne dla dorosłych i dla dzieci (do wyboru przez zamawiającego)</t>
  </si>
  <si>
    <t>Zoll X-series kabel terapeutyczny wielofunkcyjny</t>
  </si>
  <si>
    <t>Zoll X-series kabel kończynowy 4-odprowadzeniowy do kabla EKG 12-odprowadzeniowego</t>
  </si>
  <si>
    <t>Zoll X-series kabel przedsercowy 6-odprowadzeniowy do kabla EKG 12-odprowadzeniowego</t>
  </si>
  <si>
    <t>Zoll X-series akumulator litowy SurePower II</t>
  </si>
  <si>
    <t>Zoll X-series torba transportowa</t>
  </si>
  <si>
    <t>Zoll X-series mankiet do ciśnieniomierza Flexiport w rozmiarach 10 – 66 cm (rozmiary do wyboru przez zamawiającego)</t>
  </si>
  <si>
    <t>Zoll X-series pasek transportowy naramienny</t>
  </si>
  <si>
    <t>Zoll X-series przewód NIBP Dwudrożny do mankietów</t>
  </si>
  <si>
    <t>Zoll AED PRO  Stat-Padz II elektrody wielofunkcyjne dla dorosłych i dla dzieci (do wyboru przez zamawiającego)</t>
  </si>
  <si>
    <t xml:space="preserve">ParaPac Plus 310 - obwód oddechowy jednorazowy z wewnętrzną linią monitorowania ciśnienia i zastawką pacjenta </t>
  </si>
  <si>
    <t>ParaPac Plus 310 - obwód CPAP jednorazowy z maską twarzową, rozmiar średni i duży dla dorosłych (do wyboru przez zamawiającego)</t>
  </si>
  <si>
    <t>ParaPac Plus 310 - zestaw do hiperinflacji jednorazowy z workiem 0,5l, podwójnym ramieniem obrotowym, manometrem i maską twarzową dla niemowląt</t>
  </si>
  <si>
    <t>Stephan EVE Neo - układ oddechowy jednorazowy dla noworodków, podgrzewany z nawilżaczem AirCon</t>
  </si>
  <si>
    <t>Stephan EVE Neo - zastawka wydechowa jednorazowa z linią monitorowania ciśnienia</t>
  </si>
  <si>
    <t>Stephan EVE Neo - układ oddechowy jednorazowy dla dzieci ze zintegrowanym czujnikiem przepływu</t>
  </si>
  <si>
    <t>Stephan EVE Neo - czujnik przepływu wielorazowy dla noworodków PNT-B z pomiarem od 0 do 12 l/min, dł. 2m</t>
  </si>
  <si>
    <t>Pas piersiowy life band do Autopulse</t>
  </si>
  <si>
    <t>Corpuls 3 kabel EKG z 4-odprowadzeniową wiązką odprowadzeń kończynowych</t>
  </si>
  <si>
    <t>Corpuls 3 kabel EKG z 6-odprowadzeniową wiązką odprowadzeń przedsercowych</t>
  </si>
  <si>
    <t>Corpuls 3 przewód NIBP do mankietów</t>
  </si>
  <si>
    <t>Corpuls 3 mankiety ciśnieniomierza w rozmiarach 10 – 66 cm (rozmiary do wyboru przez zamawiającego)</t>
  </si>
  <si>
    <t>Corpuls 3 elektrody wielofunkcyjne dla dorosłych i dla dzieci</t>
  </si>
  <si>
    <t xml:space="preserve">Mediana D700 elektrody wielofunkcyjne dla dorosłych i dla dzieci </t>
  </si>
  <si>
    <t>Mediana D700 kabel EKG 12-odprowadzeniowy kompletny</t>
  </si>
  <si>
    <t>Weinmann Medumat - obwód oddechowy jednorazowy z wewnętrzną linią monitorowania ciśnienia i zastawką pacjenta</t>
  </si>
  <si>
    <t>Weinmann Medumat - obwód CPAP jednorazowy z maską twarzową, rozmiar średni dla dorosłych</t>
  </si>
  <si>
    <t>Weinmann Medumat - obwód CPAP jednorazowy z maską twarzową, rozmiar duży dla dorosłych</t>
  </si>
  <si>
    <t>Drager Oxylog VE 300 Plus - obwód oddechowy jednorazowy z wewnętrzną linią monitorowania ciśnienia i zastawką pacjenta</t>
  </si>
  <si>
    <t>Maska jednorazowa do nieinwazyjnej wentylacji, ustno-nosowa NIV ClassicStar  w rozmiarach M,L L do respiratora Drager VE Oxylog VE Plus (do wyboru przez zamawiającego)</t>
  </si>
  <si>
    <t>Papier do defibrylatora Corpuls 3 106,5  x 23</t>
  </si>
  <si>
    <t>Papier do defibrylatora Mediana D-700 80x70-16R</t>
  </si>
  <si>
    <t>Łącznik (adapter) ETCO2 do defibrylatora Zoll X-series i LifePak 15</t>
  </si>
  <si>
    <t>Łącznik do detektora ETCO2 Kapnometru Nonin 9843, Nonin 9847</t>
  </si>
  <si>
    <t>szt</t>
  </si>
  <si>
    <t>Łącznik do detektora ETCO2 Kapnometru EMMA</t>
  </si>
  <si>
    <t>Łącznik do detektora ETCO2 Kapnometru NEWTTECH NT1D</t>
  </si>
  <si>
    <t>Łącznik do detektora ETCO2 Kapnometru CREATIVE PC-900B</t>
  </si>
  <si>
    <t>Kaniula próbkująca donosowa, jednorazowa do kapnometru CREATIVE PC-900B</t>
  </si>
  <si>
    <t>Linia próbkująca do kapnometru CREATIVE PC-900B</t>
  </si>
  <si>
    <t>Pułapka wodna jednorazowa do kapnometru CREATIVE PC-900B</t>
  </si>
  <si>
    <t>Czujnik wielorazowego użytku do pomiaru saturacji SpO2 dla dorosłych i dzieci do urządzeń Nonin 8500, Nonin 9843, Nonin 9847 (do wyboru przez zamawiającego)</t>
  </si>
  <si>
    <t>Czujnik wielorazowego użytku do pomiaru saturacji SpO2 dla dorosłych i dzieci do urządzeń Newtech NT1D (do wyboru przez zamawiającego)</t>
  </si>
  <si>
    <t>Czujnik wielorazowego użytku do pomiaru saturacji SpO2 dla dorosłych i dzieci do urządzeń Creative PC-900B (do wyboru przez zamawiającego)</t>
  </si>
  <si>
    <t>Czujnik do pomiaru saturacji SpO2 dla dzieci i noworodków do urządzeń Philips Intellivue x3 (do wyboru przez zamawiającego)</t>
  </si>
  <si>
    <t xml:space="preserve">LifePak 15 przewód pacjenta typu LNC do czujnika SpO2 </t>
  </si>
  <si>
    <t>LifePak 15 czujnik LNCS SpO2 wielokrotnego użytku dla dorosłych i dzieci (do wyboru przez zamawiającego)</t>
  </si>
  <si>
    <t xml:space="preserve">Zoll X-series przewód pacjenta typu LNC 4 do czujnika SpO2 </t>
  </si>
  <si>
    <t>Zoll X-series czujnik LNCS SpO2 wielokrotnego użytku dla dorosłych i dzieci (do wyboru przez zamawiającego)</t>
  </si>
  <si>
    <t>Corpuls 3 wielorazowy czujnik SpO2 dla dorosłych i dzieci (do wyboru przez zamawiającego)</t>
  </si>
  <si>
    <t>Corpuls 3 czujnik EtCO2</t>
  </si>
  <si>
    <t>Mediana D700 czujnik SpO2 dla dorosłych i dzieci (rozmiary do wyboru przez zamawiającego)</t>
  </si>
  <si>
    <t>Mediana D700 kabel interfejsu do czujnika SpO2</t>
  </si>
  <si>
    <t xml:space="preserve">Reduktor z przepływomierzem i regulacją co najmniej 25 l/min do butli tlenowej, posiadający szybkozłącze AGA ze zintegrowanym przepływomierzem przeznaczony do mocowania na butlach aluminiowych i stalowych. </t>
  </si>
  <si>
    <t xml:space="preserve">Zestaw do segregacji (Triage) wyposażony w opaskę z elementem sprężynującym pozwalającym  na łatwe umieszczenie jej na kończynie poszkodowanego. Materiał odblaskowy pozwalający  na szybką identyfikację poszkodowanego nocą oraz w trudnych warunkach atmosferycznych.
Karty segregacyjne wykonane ze specjalnego papieru wodoodpornego i nierozrywalnego umieszczone w koszulce ochronnej, z możliwością zawieszenia np. na szyi poszkodowanego, zwierający również latarkę, nożyczki ratownicze, rękawice nitrylowe oraz marker.
</t>
  </si>
  <si>
    <t>Kompresy gazowe niejałowe 13 nitkowe przędza min. tex. 15, 5 cm x 5 cm x 100 szt.</t>
  </si>
  <si>
    <t>Plaster przylepiec do nieinwazyjnego zamykania małych ran i nacięć chirurgicznych wykonany z pasków włókniny w kolorze cielistym, pokrytych hipoalergicznym klejem poliakrylowym 6 x 101 mm x 500 szt.</t>
  </si>
  <si>
    <t>Rurka ustno-gardłowa typu Guedel, sterylna nr 00 – dług. 5 cm, 0 – dług. 6 cm, 1 – dług. 7 cm, 2 – dług. 8 cm, 3 – dług. 9 cm, 4- dług. 10 cm, 5- dług. 11 cm, oznaczone kolorem w zależności od rozmiaru</t>
  </si>
  <si>
    <r>
      <rPr>
        <b/>
        <sz val="12"/>
        <color theme="1"/>
        <rFont val="Calibri"/>
        <family val="2"/>
        <charset val="238"/>
        <scheme val="minor"/>
      </rPr>
      <t>Maska krtaniowa żelowa I-GEL</t>
    </r>
    <r>
      <rPr>
        <sz val="12"/>
        <color theme="1"/>
        <rFont val="Calibri"/>
        <family val="2"/>
        <charset val="238"/>
        <scheme val="minor"/>
      </rPr>
      <t>. Sterylna, jednorazowa maska krtaniowa, wykonana z wysokiej jakości tworzywa żelowego. Rozmiar: 1;1,5;2;2,5;3;4;5.</t>
    </r>
  </si>
  <si>
    <t>Strzykawka 2 skala rozszerzona do 3ml x 100 szt.</t>
  </si>
  <si>
    <t>Korek Combi wykonany z polipropylenu, z końcówką męską i żeńską, służcy do zamykania portów wenflonów i do zakręcania strzykawek.</t>
  </si>
  <si>
    <t xml:space="preserve">Zestaw do porodu **                  Skład zestawu:                         - 1 serweta (owinięcie pakietu) 120x100cm                                       - 1 serweta dla noworodka 87x90cm    - 2 ręczniki celulozowe 33x33cm - 6 kompresów włókninowych 7,5x7,5cm (4 ply 30g/m2)  - 1 nożyczki chirurgiczne proste tępo tępe 14,5 cm- 3 zaciski do pępowiny plastikowe 53mm - 4 rękawiczki bezlateksowe, bezpudrowe L - 1 worek plastikowy na łożysko 30x40cm - 1 gruszka gumowa 75ml - 2 wkładki higieniczne 12x33cm (dla położnicy i noworodka) - 1 podkład chłonny 60x90cm </t>
  </si>
  <si>
    <t>Zadanie 1 - Materiały opatrunkowe</t>
  </si>
  <si>
    <t>Rurka krtaniowa- silikonowa, zawierająca: Łącznik znormalizowany, kodowany barwnie w celu łatwego rozróżnienia rozmiaru,  przewód do napełniania i opróżniania mankietu, balon pilotowy z zaworem kontrolnym i złączem luer, mankiet dystalny, otwory w rurce, mankiet proksymalny, znaczniki zębów, kanał do drenażu, strzykawkę., rozmiar: 0; 1; 2; 2,5; 3; 4; 5.</t>
  </si>
  <si>
    <t>Oferowany produkt/Producent</t>
  </si>
  <si>
    <t>Zadanie 2 - Materiały opatrunkowe</t>
  </si>
  <si>
    <t>Zadanie 3 - Sprzęt jednorazowego użytku</t>
  </si>
  <si>
    <t>Zadanie 4 - Sprzet medyczny</t>
  </si>
  <si>
    <t>Zadanie 5 - Środki do dezynfekcji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</si>
</sst>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[$-415]General"/>
    <numFmt numFmtId="165" formatCode="#,##0.00\ &quot;zł&quot;"/>
    <numFmt numFmtId="166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2"/>
      <color rgb="FF212529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Symbol"/>
      <family val="1"/>
      <charset val="2"/>
    </font>
    <font>
      <sz val="12"/>
      <color rgb="FF212529"/>
      <name val="Calibri"/>
      <family val="2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4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97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164" fontId="7" fillId="2" borderId="1" xfId="2" applyFont="1" applyFill="1" applyBorder="1" applyAlignment="1" applyProtection="1">
      <alignment horizontal="center" vertical="center" wrapText="1"/>
      <protection locked="0"/>
    </xf>
    <xf numFmtId="9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0" borderId="0" xfId="0" applyFont="1"/>
    <xf numFmtId="0" fontId="9" fillId="0" borderId="1" xfId="0" applyFont="1" applyBorder="1"/>
    <xf numFmtId="3" fontId="9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 wrapText="1"/>
    </xf>
    <xf numFmtId="3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0" xfId="1" applyFont="1" applyFill="1" applyAlignment="1" applyProtection="1">
      <alignment horizontal="center" vertical="center" wrapText="1"/>
      <protection locked="0"/>
    </xf>
    <xf numFmtId="165" fontId="5" fillId="0" borderId="0" xfId="0" applyNumberFormat="1" applyFont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164" fontId="14" fillId="2" borderId="1" xfId="2" applyFont="1" applyFill="1" applyBorder="1" applyAlignment="1" applyProtection="1">
      <alignment horizontal="center" vertical="center" wrapText="1"/>
      <protection locked="0"/>
    </xf>
    <xf numFmtId="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left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6" fillId="2" borderId="3" xfId="1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>
      <alignment horizontal="center" vertical="center" wrapText="1"/>
    </xf>
    <xf numFmtId="0" fontId="5" fillId="0" borderId="7" xfId="1" applyFont="1" applyBorder="1" applyAlignment="1" applyProtection="1">
      <alignment horizontal="center" vertical="center" wrapText="1"/>
      <protection locked="0"/>
    </xf>
    <xf numFmtId="0" fontId="5" fillId="0" borderId="8" xfId="1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>
      <alignment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66" fontId="5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2" borderId="4" xfId="1" applyFont="1" applyFill="1" applyBorder="1" applyAlignment="1" applyProtection="1">
      <alignment horizontal="center" vertical="center" wrapText="1"/>
      <protection locked="0"/>
    </xf>
    <xf numFmtId="164" fontId="7" fillId="2" borderId="4" xfId="2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166" fontId="5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9" fillId="0" borderId="3" xfId="0" applyFont="1" applyBorder="1" applyAlignment="1">
      <alignment wrapText="1"/>
    </xf>
    <xf numFmtId="0" fontId="9" fillId="0" borderId="3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9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5">
    <cellStyle name="Excel Built-in Normal" xfId="2" xr:uid="{00000000-0005-0000-0000-000000000000}"/>
    <cellStyle name="Normalny" xfId="0" builtinId="0"/>
    <cellStyle name="Normalny 2" xfId="1" xr:uid="{00000000-0005-0000-0000-000002000000}"/>
    <cellStyle name="Walutowy 2" xfId="3" xr:uid="{00000000-0005-0000-0000-000003000000}"/>
    <cellStyle name="Walutowy 2 2" xfId="4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workbookViewId="0">
      <selection activeCell="B1" sqref="B1"/>
    </sheetView>
  </sheetViews>
  <sheetFormatPr defaultColWidth="8.85546875" defaultRowHeight="12.75" x14ac:dyDescent="0.25"/>
  <cols>
    <col min="1" max="1" width="8.85546875" style="1" customWidth="1"/>
    <col min="2" max="3" width="28.28515625" style="2" customWidth="1"/>
    <col min="4" max="4" width="17.42578125" style="1" customWidth="1"/>
    <col min="5" max="5" width="18.7109375" style="1" customWidth="1"/>
    <col min="6" max="6" width="15.7109375" style="1" customWidth="1"/>
    <col min="7" max="7" width="18.140625" style="1" customWidth="1"/>
    <col min="8" max="8" width="13" style="1" customWidth="1"/>
    <col min="9" max="9" width="17.7109375" style="1" customWidth="1"/>
    <col min="10" max="16384" width="8.85546875" style="1"/>
  </cols>
  <sheetData>
    <row r="1" spans="1:9" s="3" customFormat="1" ht="15.75" x14ac:dyDescent="0.25">
      <c r="B1" s="11" t="s">
        <v>74</v>
      </c>
      <c r="C1" s="11"/>
      <c r="D1" s="12"/>
      <c r="E1" s="12"/>
      <c r="F1" s="12"/>
      <c r="G1" s="11"/>
      <c r="H1" s="11" t="s">
        <v>409</v>
      </c>
      <c r="I1" s="11"/>
    </row>
    <row r="2" spans="1:9" ht="15.75" x14ac:dyDescent="0.25">
      <c r="B2" s="13"/>
      <c r="C2" s="13"/>
    </row>
    <row r="3" spans="1:9" ht="25.5" x14ac:dyDescent="0.25">
      <c r="A3" s="8" t="s">
        <v>0</v>
      </c>
      <c r="B3" s="9" t="s">
        <v>1</v>
      </c>
      <c r="C3" s="9" t="s">
        <v>411</v>
      </c>
      <c r="D3" s="8" t="s">
        <v>2</v>
      </c>
      <c r="E3" s="8" t="s">
        <v>3</v>
      </c>
      <c r="F3" s="8" t="s">
        <v>26</v>
      </c>
      <c r="G3" s="8" t="s">
        <v>27</v>
      </c>
      <c r="H3" s="10" t="s">
        <v>28</v>
      </c>
      <c r="I3" s="8" t="s">
        <v>29</v>
      </c>
    </row>
    <row r="4" spans="1:9" ht="170.25" customHeight="1" x14ac:dyDescent="0.25">
      <c r="A4" s="4" t="s">
        <v>4</v>
      </c>
      <c r="B4" s="18" t="s">
        <v>75</v>
      </c>
      <c r="C4" s="18"/>
      <c r="D4" s="4" t="s">
        <v>22</v>
      </c>
      <c r="E4" s="17">
        <v>2200</v>
      </c>
      <c r="F4" s="4"/>
      <c r="G4" s="5">
        <f>F4*E4</f>
        <v>0</v>
      </c>
      <c r="H4" s="6"/>
      <c r="I4" s="5">
        <f>G4+(G4*H4)</f>
        <v>0</v>
      </c>
    </row>
    <row r="5" spans="1:9" ht="170.25" customHeight="1" x14ac:dyDescent="0.25">
      <c r="A5" s="4" t="s">
        <v>5</v>
      </c>
      <c r="B5" s="18" t="s">
        <v>76</v>
      </c>
      <c r="C5" s="18"/>
      <c r="D5" s="4" t="s">
        <v>22</v>
      </c>
      <c r="E5" s="17">
        <v>2300</v>
      </c>
      <c r="F5" s="4"/>
      <c r="G5" s="5">
        <f t="shared" ref="G5:G35" si="0">F5*E5</f>
        <v>0</v>
      </c>
      <c r="H5" s="6"/>
      <c r="I5" s="5">
        <f t="shared" ref="I5:I35" si="1">G5+(G5*H5)</f>
        <v>0</v>
      </c>
    </row>
    <row r="6" spans="1:9" ht="39.75" customHeight="1" x14ac:dyDescent="0.25">
      <c r="A6" s="4" t="s">
        <v>6</v>
      </c>
      <c r="B6" s="18" t="s">
        <v>30</v>
      </c>
      <c r="C6" s="18"/>
      <c r="D6" s="4" t="s">
        <v>23</v>
      </c>
      <c r="E6" s="17">
        <v>1500</v>
      </c>
      <c r="F6" s="4"/>
      <c r="G6" s="5">
        <f t="shared" si="0"/>
        <v>0</v>
      </c>
      <c r="H6" s="6"/>
      <c r="I6" s="5">
        <f t="shared" si="1"/>
        <v>0</v>
      </c>
    </row>
    <row r="7" spans="1:9" ht="31.5" x14ac:dyDescent="0.25">
      <c r="A7" s="4" t="s">
        <v>7</v>
      </c>
      <c r="B7" s="19" t="s">
        <v>31</v>
      </c>
      <c r="C7" s="19"/>
      <c r="D7" s="4" t="s">
        <v>23</v>
      </c>
      <c r="E7" s="17">
        <v>1000</v>
      </c>
      <c r="F7" s="4"/>
      <c r="G7" s="5">
        <f t="shared" si="0"/>
        <v>0</v>
      </c>
      <c r="H7" s="6"/>
      <c r="I7" s="5">
        <f t="shared" si="1"/>
        <v>0</v>
      </c>
    </row>
    <row r="8" spans="1:9" ht="25.5" x14ac:dyDescent="0.25">
      <c r="A8" s="4" t="s">
        <v>8</v>
      </c>
      <c r="B8" s="7" t="s">
        <v>77</v>
      </c>
      <c r="C8" s="7"/>
      <c r="D8" s="4" t="s">
        <v>23</v>
      </c>
      <c r="E8" s="17">
        <v>1100</v>
      </c>
      <c r="F8" s="4"/>
      <c r="G8" s="5">
        <f t="shared" si="0"/>
        <v>0</v>
      </c>
      <c r="H8" s="6"/>
      <c r="I8" s="5">
        <f t="shared" si="1"/>
        <v>0</v>
      </c>
    </row>
    <row r="9" spans="1:9" ht="28.5" customHeight="1" x14ac:dyDescent="0.25">
      <c r="A9" s="4" t="s">
        <v>33</v>
      </c>
      <c r="B9" s="19" t="s">
        <v>78</v>
      </c>
      <c r="C9" s="19"/>
      <c r="D9" s="4" t="s">
        <v>23</v>
      </c>
      <c r="E9" s="17">
        <v>300</v>
      </c>
      <c r="F9" s="4"/>
      <c r="G9" s="5">
        <f t="shared" si="0"/>
        <v>0</v>
      </c>
      <c r="H9" s="6"/>
      <c r="I9" s="5">
        <f t="shared" si="1"/>
        <v>0</v>
      </c>
    </row>
    <row r="10" spans="1:9" ht="45" customHeight="1" x14ac:dyDescent="0.25">
      <c r="A10" s="4" t="s">
        <v>34</v>
      </c>
      <c r="B10" s="19" t="s">
        <v>32</v>
      </c>
      <c r="C10" s="19"/>
      <c r="D10" s="4" t="s">
        <v>22</v>
      </c>
      <c r="E10" s="17">
        <v>6000</v>
      </c>
      <c r="F10" s="4"/>
      <c r="G10" s="5">
        <f t="shared" si="0"/>
        <v>0</v>
      </c>
      <c r="H10" s="6"/>
      <c r="I10" s="5">
        <f t="shared" si="1"/>
        <v>0</v>
      </c>
    </row>
    <row r="11" spans="1:9" ht="47.25" x14ac:dyDescent="0.25">
      <c r="A11" s="4" t="s">
        <v>35</v>
      </c>
      <c r="B11" s="19" t="s">
        <v>79</v>
      </c>
      <c r="C11" s="19"/>
      <c r="D11" s="4" t="s">
        <v>22</v>
      </c>
      <c r="E11" s="17">
        <v>100</v>
      </c>
      <c r="F11" s="4"/>
      <c r="G11" s="5">
        <f t="shared" si="0"/>
        <v>0</v>
      </c>
      <c r="H11" s="6"/>
      <c r="I11" s="5">
        <f t="shared" si="1"/>
        <v>0</v>
      </c>
    </row>
    <row r="12" spans="1:9" ht="51" customHeight="1" x14ac:dyDescent="0.25">
      <c r="A12" s="4" t="s">
        <v>36</v>
      </c>
      <c r="B12" s="19" t="s">
        <v>402</v>
      </c>
      <c r="C12" s="19"/>
      <c r="D12" s="4" t="s">
        <v>22</v>
      </c>
      <c r="E12" s="17">
        <v>3000</v>
      </c>
      <c r="F12" s="4"/>
      <c r="G12" s="5">
        <f t="shared" si="0"/>
        <v>0</v>
      </c>
      <c r="H12" s="6"/>
      <c r="I12" s="5">
        <f t="shared" si="1"/>
        <v>0</v>
      </c>
    </row>
    <row r="13" spans="1:9" ht="63" x14ac:dyDescent="0.25">
      <c r="A13" s="4" t="s">
        <v>37</v>
      </c>
      <c r="B13" s="19" t="s">
        <v>52</v>
      </c>
      <c r="C13" s="19"/>
      <c r="D13" s="4" t="s">
        <v>23</v>
      </c>
      <c r="E13" s="17">
        <v>9300</v>
      </c>
      <c r="F13" s="4"/>
      <c r="G13" s="5">
        <f t="shared" si="0"/>
        <v>0</v>
      </c>
      <c r="H13" s="6"/>
      <c r="I13" s="5">
        <f t="shared" si="1"/>
        <v>0</v>
      </c>
    </row>
    <row r="14" spans="1:9" ht="63" x14ac:dyDescent="0.25">
      <c r="A14" s="4" t="s">
        <v>38</v>
      </c>
      <c r="B14" s="19" t="s">
        <v>80</v>
      </c>
      <c r="C14" s="19"/>
      <c r="D14" s="4" t="s">
        <v>23</v>
      </c>
      <c r="E14" s="17">
        <v>6100</v>
      </c>
      <c r="F14" s="4"/>
      <c r="G14" s="5">
        <f t="shared" si="0"/>
        <v>0</v>
      </c>
      <c r="H14" s="6"/>
      <c r="I14" s="5">
        <f t="shared" si="1"/>
        <v>0</v>
      </c>
    </row>
    <row r="15" spans="1:9" ht="63" x14ac:dyDescent="0.25">
      <c r="A15" s="4" t="s">
        <v>39</v>
      </c>
      <c r="B15" s="19" t="s">
        <v>49</v>
      </c>
      <c r="C15" s="19"/>
      <c r="D15" s="4" t="s">
        <v>23</v>
      </c>
      <c r="E15" s="17">
        <v>3300</v>
      </c>
      <c r="F15" s="4"/>
      <c r="G15" s="5">
        <f t="shared" si="0"/>
        <v>0</v>
      </c>
      <c r="H15" s="6"/>
      <c r="I15" s="5">
        <f t="shared" si="1"/>
        <v>0</v>
      </c>
    </row>
    <row r="16" spans="1:9" ht="31.5" x14ac:dyDescent="0.25">
      <c r="A16" s="4" t="s">
        <v>40</v>
      </c>
      <c r="B16" s="19" t="s">
        <v>9</v>
      </c>
      <c r="C16" s="19"/>
      <c r="D16" s="4" t="s">
        <v>23</v>
      </c>
      <c r="E16" s="17">
        <v>15000</v>
      </c>
      <c r="F16" s="4"/>
      <c r="G16" s="5">
        <f t="shared" si="0"/>
        <v>0</v>
      </c>
      <c r="H16" s="6"/>
      <c r="I16" s="5">
        <f t="shared" si="1"/>
        <v>0</v>
      </c>
    </row>
    <row r="17" spans="1:9" ht="31.5" x14ac:dyDescent="0.25">
      <c r="A17" s="4" t="s">
        <v>41</v>
      </c>
      <c r="B17" s="19" t="s">
        <v>10</v>
      </c>
      <c r="C17" s="19"/>
      <c r="D17" s="4" t="s">
        <v>23</v>
      </c>
      <c r="E17" s="17">
        <v>11500</v>
      </c>
      <c r="F17" s="4"/>
      <c r="G17" s="5">
        <f t="shared" si="0"/>
        <v>0</v>
      </c>
      <c r="H17" s="6"/>
      <c r="I17" s="5">
        <f t="shared" si="1"/>
        <v>0</v>
      </c>
    </row>
    <row r="18" spans="1:9" ht="47.25" x14ac:dyDescent="0.25">
      <c r="A18" s="4" t="s">
        <v>42</v>
      </c>
      <c r="B18" s="19" t="s">
        <v>11</v>
      </c>
      <c r="C18" s="19"/>
      <c r="D18" s="4" t="s">
        <v>23</v>
      </c>
      <c r="E18" s="17">
        <v>6000</v>
      </c>
      <c r="F18" s="4"/>
      <c r="G18" s="5">
        <f t="shared" si="0"/>
        <v>0</v>
      </c>
      <c r="H18" s="6"/>
      <c r="I18" s="5">
        <f t="shared" si="1"/>
        <v>0</v>
      </c>
    </row>
    <row r="19" spans="1:9" ht="47.25" x14ac:dyDescent="0.25">
      <c r="A19" s="4" t="s">
        <v>43</v>
      </c>
      <c r="B19" s="19" t="s">
        <v>12</v>
      </c>
      <c r="C19" s="19"/>
      <c r="D19" s="4" t="s">
        <v>23</v>
      </c>
      <c r="E19" s="17">
        <v>6400</v>
      </c>
      <c r="F19" s="4"/>
      <c r="G19" s="5">
        <f t="shared" si="0"/>
        <v>0</v>
      </c>
      <c r="H19" s="6"/>
      <c r="I19" s="5">
        <f t="shared" si="1"/>
        <v>0</v>
      </c>
    </row>
    <row r="20" spans="1:9" ht="47.25" x14ac:dyDescent="0.25">
      <c r="A20" s="4" t="s">
        <v>44</v>
      </c>
      <c r="B20" s="19" t="s">
        <v>13</v>
      </c>
      <c r="C20" s="19"/>
      <c r="D20" s="4" t="s">
        <v>23</v>
      </c>
      <c r="E20" s="17">
        <v>4900</v>
      </c>
      <c r="F20" s="4"/>
      <c r="G20" s="5">
        <f t="shared" si="0"/>
        <v>0</v>
      </c>
      <c r="H20" s="6"/>
      <c r="I20" s="5">
        <f t="shared" si="1"/>
        <v>0</v>
      </c>
    </row>
    <row r="21" spans="1:9" ht="31.5" x14ac:dyDescent="0.25">
      <c r="A21" s="4" t="s">
        <v>45</v>
      </c>
      <c r="B21" s="19" t="s">
        <v>50</v>
      </c>
      <c r="C21" s="19"/>
      <c r="D21" s="4" t="s">
        <v>22</v>
      </c>
      <c r="E21" s="17">
        <v>35</v>
      </c>
      <c r="F21" s="4"/>
      <c r="G21" s="5">
        <f t="shared" si="0"/>
        <v>0</v>
      </c>
      <c r="H21" s="6"/>
      <c r="I21" s="5">
        <f t="shared" si="1"/>
        <v>0</v>
      </c>
    </row>
    <row r="22" spans="1:9" ht="47.25" x14ac:dyDescent="0.25">
      <c r="A22" s="4" t="s">
        <v>46</v>
      </c>
      <c r="B22" s="18" t="s">
        <v>14</v>
      </c>
      <c r="C22" s="18"/>
      <c r="D22" s="4" t="s">
        <v>22</v>
      </c>
      <c r="E22" s="17">
        <v>5000</v>
      </c>
      <c r="F22" s="4"/>
      <c r="G22" s="5">
        <f t="shared" si="0"/>
        <v>0</v>
      </c>
      <c r="H22" s="6"/>
      <c r="I22" s="5">
        <f t="shared" si="1"/>
        <v>0</v>
      </c>
    </row>
    <row r="23" spans="1:9" ht="183" customHeight="1" x14ac:dyDescent="0.25">
      <c r="A23" s="4" t="s">
        <v>47</v>
      </c>
      <c r="B23" s="20" t="s">
        <v>15</v>
      </c>
      <c r="C23" s="20"/>
      <c r="D23" s="4" t="s">
        <v>22</v>
      </c>
      <c r="E23" s="17">
        <v>74</v>
      </c>
      <c r="F23" s="4"/>
      <c r="G23" s="5">
        <f t="shared" si="0"/>
        <v>0</v>
      </c>
      <c r="H23" s="6"/>
      <c r="I23" s="5">
        <f t="shared" si="1"/>
        <v>0</v>
      </c>
    </row>
    <row r="24" spans="1:9" ht="125.45" customHeight="1" x14ac:dyDescent="0.25">
      <c r="A24" s="4" t="s">
        <v>48</v>
      </c>
      <c r="B24" s="19" t="s">
        <v>16</v>
      </c>
      <c r="C24" s="19"/>
      <c r="D24" s="4" t="s">
        <v>23</v>
      </c>
      <c r="E24" s="17">
        <v>4200</v>
      </c>
      <c r="F24" s="4"/>
      <c r="G24" s="5">
        <f t="shared" si="0"/>
        <v>0</v>
      </c>
      <c r="H24" s="6"/>
      <c r="I24" s="5">
        <f t="shared" si="1"/>
        <v>0</v>
      </c>
    </row>
    <row r="25" spans="1:9" ht="126" x14ac:dyDescent="0.25">
      <c r="A25" s="4" t="s">
        <v>53</v>
      </c>
      <c r="B25" s="19" t="s">
        <v>17</v>
      </c>
      <c r="C25" s="19"/>
      <c r="D25" s="4" t="s">
        <v>23</v>
      </c>
      <c r="E25" s="17">
        <v>200</v>
      </c>
      <c r="F25" s="4"/>
      <c r="G25" s="5">
        <f t="shared" si="0"/>
        <v>0</v>
      </c>
      <c r="H25" s="6"/>
      <c r="I25" s="5">
        <f t="shared" si="1"/>
        <v>0</v>
      </c>
    </row>
    <row r="26" spans="1:9" ht="31.5" x14ac:dyDescent="0.25">
      <c r="A26" s="4" t="s">
        <v>54</v>
      </c>
      <c r="B26" s="19" t="s">
        <v>51</v>
      </c>
      <c r="C26" s="19"/>
      <c r="D26" s="4" t="s">
        <v>23</v>
      </c>
      <c r="E26" s="17">
        <v>210</v>
      </c>
      <c r="F26" s="4"/>
      <c r="G26" s="5">
        <f t="shared" si="0"/>
        <v>0</v>
      </c>
      <c r="H26" s="6"/>
      <c r="I26" s="5">
        <f t="shared" si="1"/>
        <v>0</v>
      </c>
    </row>
    <row r="27" spans="1:9" ht="102.6" customHeight="1" x14ac:dyDescent="0.25">
      <c r="A27" s="4" t="s">
        <v>55</v>
      </c>
      <c r="B27" s="19" t="s">
        <v>81</v>
      </c>
      <c r="C27" s="19"/>
      <c r="D27" s="4" t="s">
        <v>23</v>
      </c>
      <c r="E27" s="17">
        <v>115000</v>
      </c>
      <c r="F27" s="4"/>
      <c r="G27" s="5">
        <f t="shared" si="0"/>
        <v>0</v>
      </c>
      <c r="H27" s="6"/>
      <c r="I27" s="5">
        <f t="shared" si="1"/>
        <v>0</v>
      </c>
    </row>
    <row r="28" spans="1:9" ht="63" x14ac:dyDescent="0.25">
      <c r="A28" s="4" t="s">
        <v>56</v>
      </c>
      <c r="B28" s="19" t="s">
        <v>82</v>
      </c>
      <c r="C28" s="19"/>
      <c r="D28" s="4" t="s">
        <v>23</v>
      </c>
      <c r="E28" s="17">
        <v>120</v>
      </c>
      <c r="F28" s="4"/>
      <c r="G28" s="5">
        <f t="shared" si="0"/>
        <v>0</v>
      </c>
      <c r="H28" s="6"/>
      <c r="I28" s="5">
        <f t="shared" si="1"/>
        <v>0</v>
      </c>
    </row>
    <row r="29" spans="1:9" ht="141.75" x14ac:dyDescent="0.25">
      <c r="A29" s="4" t="s">
        <v>57</v>
      </c>
      <c r="B29" s="19" t="s">
        <v>18</v>
      </c>
      <c r="C29" s="19"/>
      <c r="D29" s="4" t="s">
        <v>22</v>
      </c>
      <c r="E29" s="17">
        <v>4</v>
      </c>
      <c r="F29" s="4"/>
      <c r="G29" s="5">
        <f t="shared" si="0"/>
        <v>0</v>
      </c>
      <c r="H29" s="6"/>
      <c r="I29" s="5">
        <f t="shared" si="1"/>
        <v>0</v>
      </c>
    </row>
    <row r="30" spans="1:9" ht="141.75" x14ac:dyDescent="0.25">
      <c r="A30" s="4" t="s">
        <v>58</v>
      </c>
      <c r="B30" s="19" t="s">
        <v>403</v>
      </c>
      <c r="C30" s="19"/>
      <c r="D30" s="4" t="s">
        <v>22</v>
      </c>
      <c r="E30" s="17">
        <v>4</v>
      </c>
      <c r="F30" s="4"/>
      <c r="G30" s="5">
        <f t="shared" si="0"/>
        <v>0</v>
      </c>
      <c r="H30" s="6"/>
      <c r="I30" s="5">
        <f t="shared" si="1"/>
        <v>0</v>
      </c>
    </row>
    <row r="31" spans="1:9" ht="169.9" customHeight="1" x14ac:dyDescent="0.25">
      <c r="A31" s="4" t="s">
        <v>59</v>
      </c>
      <c r="B31" s="19" t="s">
        <v>19</v>
      </c>
      <c r="C31" s="19"/>
      <c r="D31" s="4" t="s">
        <v>23</v>
      </c>
      <c r="E31" s="17">
        <v>500</v>
      </c>
      <c r="F31" s="4"/>
      <c r="G31" s="5">
        <f t="shared" si="0"/>
        <v>0</v>
      </c>
      <c r="H31" s="6"/>
      <c r="I31" s="5">
        <f t="shared" si="1"/>
        <v>0</v>
      </c>
    </row>
    <row r="32" spans="1:9" ht="168" customHeight="1" x14ac:dyDescent="0.25">
      <c r="A32" s="4" t="s">
        <v>60</v>
      </c>
      <c r="B32" s="19" t="s">
        <v>83</v>
      </c>
      <c r="C32" s="19"/>
      <c r="D32" s="4" t="s">
        <v>23</v>
      </c>
      <c r="E32" s="17">
        <v>1100</v>
      </c>
      <c r="F32" s="4"/>
      <c r="G32" s="5">
        <f t="shared" si="0"/>
        <v>0</v>
      </c>
      <c r="H32" s="6"/>
      <c r="I32" s="5">
        <f t="shared" si="1"/>
        <v>0</v>
      </c>
    </row>
    <row r="33" spans="1:9" ht="126" x14ac:dyDescent="0.25">
      <c r="A33" s="4" t="s">
        <v>61</v>
      </c>
      <c r="B33" s="19" t="s">
        <v>20</v>
      </c>
      <c r="C33" s="19"/>
      <c r="D33" s="4" t="s">
        <v>24</v>
      </c>
      <c r="E33" s="17">
        <v>3</v>
      </c>
      <c r="F33" s="4"/>
      <c r="G33" s="5">
        <f t="shared" si="0"/>
        <v>0</v>
      </c>
      <c r="H33" s="6"/>
      <c r="I33" s="5">
        <f t="shared" si="1"/>
        <v>0</v>
      </c>
    </row>
    <row r="34" spans="1:9" ht="31.5" x14ac:dyDescent="0.25">
      <c r="A34" s="4" t="s">
        <v>62</v>
      </c>
      <c r="B34" s="19" t="s">
        <v>21</v>
      </c>
      <c r="C34" s="19"/>
      <c r="D34" s="4" t="s">
        <v>24</v>
      </c>
      <c r="E34" s="17">
        <v>5000</v>
      </c>
      <c r="F34" s="4"/>
      <c r="G34" s="5">
        <f t="shared" si="0"/>
        <v>0</v>
      </c>
      <c r="H34" s="6"/>
      <c r="I34" s="5">
        <f t="shared" si="1"/>
        <v>0</v>
      </c>
    </row>
    <row r="35" spans="1:9" ht="330.75" x14ac:dyDescent="0.25">
      <c r="A35" s="4" t="s">
        <v>63</v>
      </c>
      <c r="B35" s="19" t="s">
        <v>408</v>
      </c>
      <c r="C35" s="19"/>
      <c r="D35" s="4" t="s">
        <v>23</v>
      </c>
      <c r="E35" s="17">
        <v>210</v>
      </c>
      <c r="F35" s="4"/>
      <c r="G35" s="5">
        <f t="shared" si="0"/>
        <v>0</v>
      </c>
      <c r="H35" s="6"/>
      <c r="I35" s="5">
        <f t="shared" si="1"/>
        <v>0</v>
      </c>
    </row>
    <row r="36" spans="1:9" ht="33" customHeight="1" x14ac:dyDescent="0.25">
      <c r="F36" s="8" t="s">
        <v>70</v>
      </c>
      <c r="G36" s="14">
        <f>SUM(G4:G35)</f>
        <v>0</v>
      </c>
      <c r="H36" s="15" t="s">
        <v>71</v>
      </c>
      <c r="I36" s="14">
        <f>SUM(I4:I35)</f>
        <v>0</v>
      </c>
    </row>
    <row r="37" spans="1:9" ht="21" customHeight="1" x14ac:dyDescent="0.25">
      <c r="B37" s="16" t="s">
        <v>72</v>
      </c>
      <c r="C37" s="16"/>
    </row>
    <row r="38" spans="1:9" ht="58.5" customHeight="1" x14ac:dyDescent="0.25">
      <c r="B38" s="84" t="s">
        <v>73</v>
      </c>
      <c r="C38" s="84"/>
      <c r="D38" s="84"/>
      <c r="E38" s="84"/>
      <c r="F38" s="84"/>
      <c r="G38" s="84"/>
    </row>
  </sheetData>
  <mergeCells count="1">
    <mergeCell ref="B38:G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"/>
  <sheetViews>
    <sheetView workbookViewId="0">
      <selection activeCell="E3" sqref="E3"/>
    </sheetView>
  </sheetViews>
  <sheetFormatPr defaultColWidth="8.85546875" defaultRowHeight="12.75" x14ac:dyDescent="0.25"/>
  <cols>
    <col min="1" max="1" width="8.85546875" style="1" customWidth="1"/>
    <col min="2" max="3" width="28.28515625" style="2" customWidth="1"/>
    <col min="4" max="4" width="17.42578125" style="1" customWidth="1"/>
    <col min="5" max="5" width="18.7109375" style="24" customWidth="1"/>
    <col min="6" max="6" width="15.7109375" style="1" customWidth="1"/>
    <col min="7" max="7" width="18.140625" style="1" customWidth="1"/>
    <col min="8" max="8" width="13" style="1" customWidth="1"/>
    <col min="9" max="9" width="17.7109375" style="1" customWidth="1"/>
    <col min="10" max="16384" width="8.85546875" style="1"/>
  </cols>
  <sheetData>
    <row r="1" spans="1:10" s="3" customFormat="1" ht="15.75" x14ac:dyDescent="0.25">
      <c r="B1" s="11" t="s">
        <v>74</v>
      </c>
      <c r="C1" s="11"/>
      <c r="D1" s="12"/>
      <c r="E1" s="23"/>
      <c r="F1" s="12"/>
      <c r="G1" s="11"/>
      <c r="H1" s="11" t="s">
        <v>412</v>
      </c>
      <c r="I1" s="11"/>
      <c r="J1" s="11"/>
    </row>
    <row r="2" spans="1:10" ht="15.75" x14ac:dyDescent="0.25">
      <c r="B2" s="13"/>
      <c r="C2" s="13"/>
    </row>
    <row r="3" spans="1:10" ht="25.5" x14ac:dyDescent="0.25">
      <c r="A3" s="8" t="s">
        <v>0</v>
      </c>
      <c r="B3" s="9" t="s">
        <v>1</v>
      </c>
      <c r="C3" s="9" t="s">
        <v>411</v>
      </c>
      <c r="D3" s="8" t="s">
        <v>2</v>
      </c>
      <c r="E3" s="25" t="s">
        <v>3</v>
      </c>
      <c r="F3" s="8" t="s">
        <v>26</v>
      </c>
      <c r="G3" s="8" t="s">
        <v>27</v>
      </c>
      <c r="H3" s="10" t="s">
        <v>28</v>
      </c>
      <c r="I3" s="8" t="s">
        <v>29</v>
      </c>
    </row>
    <row r="4" spans="1:10" ht="15.75" x14ac:dyDescent="0.25">
      <c r="A4" s="4" t="s">
        <v>4</v>
      </c>
      <c r="B4" s="22" t="s">
        <v>84</v>
      </c>
      <c r="C4" s="22"/>
      <c r="D4" s="4" t="s">
        <v>23</v>
      </c>
      <c r="E4" s="17">
        <v>1850</v>
      </c>
      <c r="F4" s="4"/>
      <c r="G4" s="5">
        <f>F4*E4</f>
        <v>0</v>
      </c>
      <c r="H4" s="6"/>
      <c r="I4" s="5">
        <f>G4+(G4*H4)</f>
        <v>0</v>
      </c>
    </row>
    <row r="5" spans="1:10" ht="15.75" x14ac:dyDescent="0.25">
      <c r="A5" s="4" t="s">
        <v>5</v>
      </c>
      <c r="B5" s="22" t="s">
        <v>85</v>
      </c>
      <c r="C5" s="22"/>
      <c r="D5" s="4" t="s">
        <v>25</v>
      </c>
      <c r="E5" s="17">
        <v>450</v>
      </c>
      <c r="F5" s="4"/>
      <c r="G5" s="5">
        <f t="shared" ref="G5:G11" si="0">F5*E5</f>
        <v>0</v>
      </c>
      <c r="H5" s="6"/>
      <c r="I5" s="5">
        <f t="shared" ref="I5:I11" si="1">G5+(G5*H5)</f>
        <v>0</v>
      </c>
    </row>
    <row r="6" spans="1:10" ht="15.75" x14ac:dyDescent="0.25">
      <c r="A6" s="4" t="s">
        <v>6</v>
      </c>
      <c r="B6" s="21" t="s">
        <v>86</v>
      </c>
      <c r="C6" s="21"/>
      <c r="D6" s="4" t="s">
        <v>23</v>
      </c>
      <c r="E6" s="17">
        <v>20</v>
      </c>
      <c r="F6" s="4"/>
      <c r="G6" s="5">
        <f t="shared" si="0"/>
        <v>0</v>
      </c>
      <c r="H6" s="6"/>
      <c r="I6" s="5">
        <f t="shared" si="1"/>
        <v>0</v>
      </c>
    </row>
    <row r="7" spans="1:10" ht="15.75" x14ac:dyDescent="0.25">
      <c r="A7" s="4" t="s">
        <v>7</v>
      </c>
      <c r="B7" s="21" t="s">
        <v>87</v>
      </c>
      <c r="C7" s="21"/>
      <c r="D7" s="4" t="s">
        <v>23</v>
      </c>
      <c r="E7" s="17">
        <v>200</v>
      </c>
      <c r="F7" s="4"/>
      <c r="G7" s="5">
        <f t="shared" si="0"/>
        <v>0</v>
      </c>
      <c r="H7" s="6"/>
      <c r="I7" s="5">
        <f t="shared" si="1"/>
        <v>0</v>
      </c>
    </row>
    <row r="8" spans="1:10" ht="110.25" x14ac:dyDescent="0.25">
      <c r="A8" s="4" t="s">
        <v>8</v>
      </c>
      <c r="B8" s="19" t="s">
        <v>88</v>
      </c>
      <c r="C8" s="19"/>
      <c r="D8" s="4" t="s">
        <v>23</v>
      </c>
      <c r="E8" s="17">
        <v>300</v>
      </c>
      <c r="F8" s="4"/>
      <c r="G8" s="5">
        <f t="shared" si="0"/>
        <v>0</v>
      </c>
      <c r="H8" s="6"/>
      <c r="I8" s="5">
        <f t="shared" si="1"/>
        <v>0</v>
      </c>
    </row>
    <row r="9" spans="1:10" ht="110.25" x14ac:dyDescent="0.25">
      <c r="A9" s="4" t="s">
        <v>33</v>
      </c>
      <c r="B9" s="19" t="s">
        <v>89</v>
      </c>
      <c r="C9" s="19"/>
      <c r="D9" s="4" t="s">
        <v>23</v>
      </c>
      <c r="E9" s="17">
        <v>330</v>
      </c>
      <c r="F9" s="4"/>
      <c r="G9" s="5">
        <f t="shared" si="0"/>
        <v>0</v>
      </c>
      <c r="H9" s="6"/>
      <c r="I9" s="5">
        <f t="shared" si="1"/>
        <v>0</v>
      </c>
    </row>
    <row r="10" spans="1:10" ht="126" x14ac:dyDescent="0.25">
      <c r="A10" s="4" t="s">
        <v>34</v>
      </c>
      <c r="B10" s="19" t="s">
        <v>90</v>
      </c>
      <c r="C10" s="19"/>
      <c r="D10" s="4" t="s">
        <v>23</v>
      </c>
      <c r="E10" s="17">
        <v>200</v>
      </c>
      <c r="F10" s="4"/>
      <c r="G10" s="5">
        <f t="shared" si="0"/>
        <v>0</v>
      </c>
      <c r="H10" s="6"/>
      <c r="I10" s="5">
        <f t="shared" si="1"/>
        <v>0</v>
      </c>
    </row>
    <row r="11" spans="1:10" ht="204.75" x14ac:dyDescent="0.25">
      <c r="A11" s="4" t="s">
        <v>35</v>
      </c>
      <c r="B11" s="19" t="s">
        <v>91</v>
      </c>
      <c r="C11" s="19"/>
      <c r="D11" s="4" t="s">
        <v>23</v>
      </c>
      <c r="E11" s="17">
        <v>160</v>
      </c>
      <c r="F11" s="4"/>
      <c r="G11" s="5">
        <f t="shared" si="0"/>
        <v>0</v>
      </c>
      <c r="H11" s="6"/>
      <c r="I11" s="5">
        <f t="shared" si="1"/>
        <v>0</v>
      </c>
    </row>
    <row r="12" spans="1:10" ht="33" customHeight="1" x14ac:dyDescent="0.25">
      <c r="F12" s="8" t="s">
        <v>70</v>
      </c>
      <c r="G12" s="14">
        <f>SUM(G4:G11)</f>
        <v>0</v>
      </c>
      <c r="H12" s="15" t="s">
        <v>71</v>
      </c>
      <c r="I12" s="14">
        <f>SUM(I4:I11)</f>
        <v>0</v>
      </c>
    </row>
    <row r="13" spans="1:10" ht="21" customHeight="1" x14ac:dyDescent="0.25">
      <c r="B13" s="16"/>
      <c r="C13" s="16"/>
    </row>
    <row r="14" spans="1:10" ht="58.5" customHeight="1" x14ac:dyDescent="0.25">
      <c r="B14" s="84"/>
      <c r="C14" s="84"/>
      <c r="D14" s="84"/>
      <c r="E14" s="84"/>
      <c r="F14" s="84"/>
      <c r="G14" s="84"/>
    </row>
  </sheetData>
  <mergeCells count="1">
    <mergeCell ref="B14:G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97"/>
  <sheetViews>
    <sheetView workbookViewId="0">
      <selection activeCell="B1" sqref="B1"/>
    </sheetView>
  </sheetViews>
  <sheetFormatPr defaultColWidth="8.85546875" defaultRowHeight="12.75" x14ac:dyDescent="0.25"/>
  <cols>
    <col min="1" max="1" width="8.85546875" style="1" customWidth="1"/>
    <col min="2" max="3" width="28.28515625" style="2" customWidth="1"/>
    <col min="4" max="4" width="17.42578125" style="1" customWidth="1"/>
    <col min="5" max="5" width="18.7109375" style="24" customWidth="1"/>
    <col min="6" max="6" width="15.7109375" style="1" customWidth="1"/>
    <col min="7" max="7" width="18.140625" style="1" customWidth="1"/>
    <col min="8" max="8" width="13" style="1" customWidth="1"/>
    <col min="9" max="10" width="17.7109375" style="1" customWidth="1"/>
    <col min="11" max="16384" width="8.85546875" style="1"/>
  </cols>
  <sheetData>
    <row r="1" spans="1:10" s="3" customFormat="1" ht="15.75" x14ac:dyDescent="0.25">
      <c r="B1" s="11" t="s">
        <v>74</v>
      </c>
      <c r="C1" s="11"/>
      <c r="D1" s="12"/>
      <c r="E1" s="23"/>
      <c r="F1" s="12"/>
      <c r="G1" s="11"/>
      <c r="H1" s="11" t="s">
        <v>413</v>
      </c>
      <c r="I1" s="11"/>
      <c r="J1" s="11"/>
    </row>
    <row r="2" spans="1:10" ht="15.75" x14ac:dyDescent="0.25">
      <c r="B2" s="13"/>
      <c r="C2" s="13"/>
    </row>
    <row r="3" spans="1:10" ht="25.5" x14ac:dyDescent="0.25">
      <c r="A3" s="8" t="s">
        <v>0</v>
      </c>
      <c r="B3" s="9" t="s">
        <v>1</v>
      </c>
      <c r="C3" s="9" t="s">
        <v>411</v>
      </c>
      <c r="D3" s="8" t="s">
        <v>2</v>
      </c>
      <c r="E3" s="25" t="s">
        <v>3</v>
      </c>
      <c r="F3" s="8" t="s">
        <v>26</v>
      </c>
      <c r="G3" s="8" t="s">
        <v>27</v>
      </c>
      <c r="H3" s="10" t="s">
        <v>28</v>
      </c>
      <c r="I3" s="8" t="s">
        <v>29</v>
      </c>
      <c r="J3" s="31"/>
    </row>
    <row r="4" spans="1:10" ht="47.25" x14ac:dyDescent="0.25">
      <c r="A4" s="4" t="s">
        <v>4</v>
      </c>
      <c r="B4" s="19" t="s">
        <v>92</v>
      </c>
      <c r="C4" s="19"/>
      <c r="D4" s="4" t="s">
        <v>23</v>
      </c>
      <c r="E4" s="17">
        <v>5300</v>
      </c>
      <c r="F4" s="4"/>
      <c r="G4" s="5">
        <f>F4*E4</f>
        <v>0</v>
      </c>
      <c r="H4" s="6"/>
      <c r="I4" s="5">
        <f>G4+(G4*H4)</f>
        <v>0</v>
      </c>
      <c r="J4" s="32"/>
    </row>
    <row r="5" spans="1:10" ht="111" customHeight="1" x14ac:dyDescent="0.25">
      <c r="A5" s="4" t="s">
        <v>5</v>
      </c>
      <c r="B5" s="19" t="s">
        <v>93</v>
      </c>
      <c r="C5" s="19"/>
      <c r="D5" s="4" t="s">
        <v>23</v>
      </c>
      <c r="E5" s="17">
        <v>2300</v>
      </c>
      <c r="F5" s="4"/>
      <c r="G5" s="5">
        <f t="shared" ref="G5:G75" si="0">F5*E5</f>
        <v>0</v>
      </c>
      <c r="H5" s="6"/>
      <c r="I5" s="5">
        <f t="shared" ref="I5:I75" si="1">G5+(G5*H5)</f>
        <v>0</v>
      </c>
      <c r="J5" s="32"/>
    </row>
    <row r="6" spans="1:10" ht="63" x14ac:dyDescent="0.25">
      <c r="A6" s="4" t="s">
        <v>6</v>
      </c>
      <c r="B6" s="19" t="s">
        <v>94</v>
      </c>
      <c r="C6" s="19"/>
      <c r="D6" s="4" t="s">
        <v>23</v>
      </c>
      <c r="E6" s="17">
        <v>3800</v>
      </c>
      <c r="F6" s="4"/>
      <c r="G6" s="5">
        <f t="shared" si="0"/>
        <v>0</v>
      </c>
      <c r="H6" s="6"/>
      <c r="I6" s="5">
        <f t="shared" si="1"/>
        <v>0</v>
      </c>
      <c r="J6" s="32"/>
    </row>
    <row r="7" spans="1:10" ht="110.25" x14ac:dyDescent="0.25">
      <c r="A7" s="4" t="s">
        <v>7</v>
      </c>
      <c r="B7" s="19" t="s">
        <v>95</v>
      </c>
      <c r="C7" s="19"/>
      <c r="D7" s="4" t="s">
        <v>23</v>
      </c>
      <c r="E7" s="17">
        <v>220</v>
      </c>
      <c r="F7" s="4"/>
      <c r="G7" s="5">
        <f t="shared" si="0"/>
        <v>0</v>
      </c>
      <c r="H7" s="6"/>
      <c r="I7" s="5">
        <f t="shared" si="1"/>
        <v>0</v>
      </c>
      <c r="J7" s="32"/>
    </row>
    <row r="8" spans="1:10" ht="31.5" x14ac:dyDescent="0.25">
      <c r="A8" s="4" t="s">
        <v>8</v>
      </c>
      <c r="B8" s="19" t="s">
        <v>96</v>
      </c>
      <c r="C8" s="19"/>
      <c r="D8" s="4" t="s">
        <v>22</v>
      </c>
      <c r="E8" s="17">
        <v>20</v>
      </c>
      <c r="F8" s="4"/>
      <c r="G8" s="5">
        <f t="shared" si="0"/>
        <v>0</v>
      </c>
      <c r="H8" s="6"/>
      <c r="I8" s="5">
        <f t="shared" si="1"/>
        <v>0</v>
      </c>
      <c r="J8" s="32"/>
    </row>
    <row r="9" spans="1:10" ht="78.75" x14ac:dyDescent="0.25">
      <c r="A9" s="4" t="s">
        <v>33</v>
      </c>
      <c r="B9" s="19" t="s">
        <v>97</v>
      </c>
      <c r="C9" s="19"/>
      <c r="D9" s="4" t="s">
        <v>23</v>
      </c>
      <c r="E9" s="17">
        <v>13100</v>
      </c>
      <c r="F9" s="4"/>
      <c r="G9" s="5">
        <f t="shared" si="0"/>
        <v>0</v>
      </c>
      <c r="H9" s="6"/>
      <c r="I9" s="5">
        <f t="shared" si="1"/>
        <v>0</v>
      </c>
      <c r="J9" s="32"/>
    </row>
    <row r="10" spans="1:10" ht="78.75" x14ac:dyDescent="0.25">
      <c r="A10" s="4" t="s">
        <v>34</v>
      </c>
      <c r="B10" s="19" t="s">
        <v>99</v>
      </c>
      <c r="C10" s="19"/>
      <c r="D10" s="4" t="s">
        <v>23</v>
      </c>
      <c r="E10" s="17">
        <v>1550</v>
      </c>
      <c r="F10" s="4"/>
      <c r="G10" s="5">
        <f t="shared" si="0"/>
        <v>0</v>
      </c>
      <c r="H10" s="6"/>
      <c r="I10" s="5">
        <f t="shared" si="1"/>
        <v>0</v>
      </c>
      <c r="J10" s="32"/>
    </row>
    <row r="11" spans="1:10" ht="110.25" x14ac:dyDescent="0.25">
      <c r="A11" s="4" t="s">
        <v>35</v>
      </c>
      <c r="B11" s="19" t="s">
        <v>98</v>
      </c>
      <c r="C11" s="19"/>
      <c r="D11" s="4" t="s">
        <v>23</v>
      </c>
      <c r="E11" s="17">
        <v>280</v>
      </c>
      <c r="F11" s="4"/>
      <c r="G11" s="5">
        <f t="shared" si="0"/>
        <v>0</v>
      </c>
      <c r="H11" s="6"/>
      <c r="I11" s="5">
        <f t="shared" si="1"/>
        <v>0</v>
      </c>
      <c r="J11" s="32"/>
    </row>
    <row r="12" spans="1:10" ht="114" customHeight="1" x14ac:dyDescent="0.25">
      <c r="A12" s="4" t="s">
        <v>36</v>
      </c>
      <c r="B12" s="19" t="s">
        <v>404</v>
      </c>
      <c r="C12" s="19"/>
      <c r="D12" s="4" t="s">
        <v>23</v>
      </c>
      <c r="E12" s="17">
        <v>2000</v>
      </c>
      <c r="F12" s="4"/>
      <c r="G12" s="5">
        <f t="shared" si="0"/>
        <v>0</v>
      </c>
      <c r="H12" s="6"/>
      <c r="I12" s="5">
        <f t="shared" si="1"/>
        <v>0</v>
      </c>
      <c r="J12" s="32"/>
    </row>
    <row r="13" spans="1:10" ht="110.25" x14ac:dyDescent="0.25">
      <c r="A13" s="4" t="s">
        <v>37</v>
      </c>
      <c r="B13" s="19" t="s">
        <v>100</v>
      </c>
      <c r="C13" s="19"/>
      <c r="D13" s="4" t="s">
        <v>23</v>
      </c>
      <c r="E13" s="17">
        <v>4100</v>
      </c>
      <c r="F13" s="4"/>
      <c r="G13" s="5">
        <f t="shared" si="0"/>
        <v>0</v>
      </c>
      <c r="H13" s="6"/>
      <c r="I13" s="5">
        <f t="shared" si="1"/>
        <v>0</v>
      </c>
      <c r="J13" s="32"/>
    </row>
    <row r="14" spans="1:10" ht="47.25" x14ac:dyDescent="0.25">
      <c r="A14" s="4" t="s">
        <v>38</v>
      </c>
      <c r="B14" s="19" t="s">
        <v>101</v>
      </c>
      <c r="C14" s="19"/>
      <c r="D14" s="4" t="s">
        <v>23</v>
      </c>
      <c r="E14" s="17">
        <v>140</v>
      </c>
      <c r="F14" s="4"/>
      <c r="G14" s="5">
        <f t="shared" si="0"/>
        <v>0</v>
      </c>
      <c r="H14" s="6"/>
      <c r="I14" s="5">
        <f t="shared" si="1"/>
        <v>0</v>
      </c>
      <c r="J14" s="32"/>
    </row>
    <row r="15" spans="1:10" ht="15.75" x14ac:dyDescent="0.25">
      <c r="A15" s="4" t="s">
        <v>39</v>
      </c>
      <c r="B15" s="19" t="s">
        <v>102</v>
      </c>
      <c r="C15" s="19"/>
      <c r="D15" s="4" t="s">
        <v>23</v>
      </c>
      <c r="E15" s="17">
        <v>100</v>
      </c>
      <c r="F15" s="4"/>
      <c r="G15" s="5">
        <f t="shared" si="0"/>
        <v>0</v>
      </c>
      <c r="H15" s="6"/>
      <c r="I15" s="5">
        <f t="shared" si="1"/>
        <v>0</v>
      </c>
      <c r="J15" s="32"/>
    </row>
    <row r="16" spans="1:10" ht="31.5" x14ac:dyDescent="0.25">
      <c r="A16" s="4" t="s">
        <v>40</v>
      </c>
      <c r="B16" s="19" t="s">
        <v>103</v>
      </c>
      <c r="C16" s="19"/>
      <c r="D16" s="4" t="s">
        <v>23</v>
      </c>
      <c r="E16" s="17">
        <v>6500</v>
      </c>
      <c r="F16" s="4"/>
      <c r="G16" s="5">
        <f t="shared" si="0"/>
        <v>0</v>
      </c>
      <c r="H16" s="6"/>
      <c r="I16" s="5">
        <f t="shared" si="1"/>
        <v>0</v>
      </c>
      <c r="J16" s="32"/>
    </row>
    <row r="17" spans="1:10" ht="31.5" x14ac:dyDescent="0.25">
      <c r="A17" s="4" t="s">
        <v>41</v>
      </c>
      <c r="B17" s="19" t="s">
        <v>104</v>
      </c>
      <c r="C17" s="19"/>
      <c r="D17" s="4" t="s">
        <v>23</v>
      </c>
      <c r="E17" s="17">
        <v>1000</v>
      </c>
      <c r="F17" s="4"/>
      <c r="G17" s="5">
        <f t="shared" si="0"/>
        <v>0</v>
      </c>
      <c r="H17" s="6"/>
      <c r="I17" s="5">
        <f t="shared" si="1"/>
        <v>0</v>
      </c>
      <c r="J17" s="32"/>
    </row>
    <row r="18" spans="1:10" ht="75" customHeight="1" x14ac:dyDescent="0.25">
      <c r="A18" s="4" t="s">
        <v>42</v>
      </c>
      <c r="B18" s="19" t="s">
        <v>105</v>
      </c>
      <c r="C18" s="19"/>
      <c r="D18" s="4" t="s">
        <v>22</v>
      </c>
      <c r="E18" s="17">
        <v>15</v>
      </c>
      <c r="F18" s="4"/>
      <c r="G18" s="5">
        <f t="shared" si="0"/>
        <v>0</v>
      </c>
      <c r="H18" s="6"/>
      <c r="I18" s="5">
        <f t="shared" si="1"/>
        <v>0</v>
      </c>
      <c r="J18" s="32"/>
    </row>
    <row r="19" spans="1:10" ht="157.5" x14ac:dyDescent="0.25">
      <c r="A19" s="4" t="s">
        <v>43</v>
      </c>
      <c r="B19" s="19" t="s">
        <v>106</v>
      </c>
      <c r="C19" s="19"/>
      <c r="D19" s="4" t="s">
        <v>23</v>
      </c>
      <c r="E19" s="17">
        <v>1100</v>
      </c>
      <c r="F19" s="4"/>
      <c r="G19" s="5">
        <f t="shared" si="0"/>
        <v>0</v>
      </c>
      <c r="H19" s="6"/>
      <c r="I19" s="5">
        <f t="shared" si="1"/>
        <v>0</v>
      </c>
      <c r="J19" s="32"/>
    </row>
    <row r="20" spans="1:10" ht="94.5" x14ac:dyDescent="0.25">
      <c r="A20" s="4" t="s">
        <v>44</v>
      </c>
      <c r="B20" s="19" t="s">
        <v>405</v>
      </c>
      <c r="C20" s="19"/>
      <c r="D20" s="4" t="s">
        <v>23</v>
      </c>
      <c r="E20" s="17">
        <v>360</v>
      </c>
      <c r="F20" s="4"/>
      <c r="G20" s="5">
        <f t="shared" si="0"/>
        <v>0</v>
      </c>
      <c r="H20" s="6"/>
      <c r="I20" s="5">
        <f t="shared" si="1"/>
        <v>0</v>
      </c>
      <c r="J20" s="32"/>
    </row>
    <row r="21" spans="1:10" ht="63" x14ac:dyDescent="0.25">
      <c r="A21" s="26" t="s">
        <v>45</v>
      </c>
      <c r="B21" s="28" t="s">
        <v>107</v>
      </c>
      <c r="C21" s="81"/>
      <c r="D21" s="27" t="s">
        <v>23</v>
      </c>
      <c r="E21" s="17">
        <v>250</v>
      </c>
      <c r="F21" s="4"/>
      <c r="G21" s="5">
        <f t="shared" si="0"/>
        <v>0</v>
      </c>
      <c r="H21" s="6"/>
      <c r="I21" s="5">
        <f t="shared" si="1"/>
        <v>0</v>
      </c>
      <c r="J21" s="32"/>
    </row>
    <row r="22" spans="1:10" ht="47.25" x14ac:dyDescent="0.25">
      <c r="A22" s="26" t="s">
        <v>46</v>
      </c>
      <c r="B22" s="28" t="s">
        <v>108</v>
      </c>
      <c r="C22" s="81"/>
      <c r="D22" s="27" t="s">
        <v>23</v>
      </c>
      <c r="E22" s="17">
        <v>1200</v>
      </c>
      <c r="F22" s="4"/>
      <c r="G22" s="5">
        <f t="shared" si="0"/>
        <v>0</v>
      </c>
      <c r="H22" s="6"/>
      <c r="I22" s="5">
        <f t="shared" si="1"/>
        <v>0</v>
      </c>
      <c r="J22" s="32"/>
    </row>
    <row r="23" spans="1:10" ht="47.25" x14ac:dyDescent="0.25">
      <c r="A23" s="26" t="s">
        <v>47</v>
      </c>
      <c r="B23" s="28" t="s">
        <v>109</v>
      </c>
      <c r="C23" s="81"/>
      <c r="D23" s="27" t="s">
        <v>23</v>
      </c>
      <c r="E23" s="17">
        <v>350</v>
      </c>
      <c r="F23" s="4"/>
      <c r="G23" s="5">
        <f t="shared" si="0"/>
        <v>0</v>
      </c>
      <c r="H23" s="6"/>
      <c r="I23" s="5">
        <f t="shared" si="1"/>
        <v>0</v>
      </c>
      <c r="J23" s="32"/>
    </row>
    <row r="24" spans="1:10" ht="15.75" x14ac:dyDescent="0.25">
      <c r="A24" s="26" t="s">
        <v>48</v>
      </c>
      <c r="B24" s="28" t="s">
        <v>110</v>
      </c>
      <c r="C24" s="81"/>
      <c r="D24" s="27" t="s">
        <v>23</v>
      </c>
      <c r="E24" s="17">
        <v>40</v>
      </c>
      <c r="F24" s="4"/>
      <c r="G24" s="5">
        <f t="shared" si="0"/>
        <v>0</v>
      </c>
      <c r="H24" s="6"/>
      <c r="I24" s="5">
        <f t="shared" si="1"/>
        <v>0</v>
      </c>
      <c r="J24" s="32"/>
    </row>
    <row r="25" spans="1:10" ht="126" x14ac:dyDescent="0.25">
      <c r="A25" s="4" t="s">
        <v>53</v>
      </c>
      <c r="B25" s="19" t="s">
        <v>111</v>
      </c>
      <c r="C25" s="19"/>
      <c r="D25" s="4" t="s">
        <v>23</v>
      </c>
      <c r="E25" s="17">
        <v>500</v>
      </c>
      <c r="F25" s="4"/>
      <c r="G25" s="5">
        <f t="shared" si="0"/>
        <v>0</v>
      </c>
      <c r="H25" s="6"/>
      <c r="I25" s="5">
        <f t="shared" si="1"/>
        <v>0</v>
      </c>
      <c r="J25" s="32"/>
    </row>
    <row r="26" spans="1:10" ht="78.75" x14ac:dyDescent="0.25">
      <c r="A26" s="4" t="s">
        <v>54</v>
      </c>
      <c r="B26" s="19" t="s">
        <v>112</v>
      </c>
      <c r="C26" s="19"/>
      <c r="D26" s="4" t="s">
        <v>23</v>
      </c>
      <c r="E26" s="17">
        <v>350</v>
      </c>
      <c r="F26" s="4"/>
      <c r="G26" s="5">
        <f t="shared" si="0"/>
        <v>0</v>
      </c>
      <c r="H26" s="6"/>
      <c r="I26" s="5">
        <f t="shared" si="1"/>
        <v>0</v>
      </c>
      <c r="J26" s="32"/>
    </row>
    <row r="27" spans="1:10" ht="47.25" x14ac:dyDescent="0.25">
      <c r="A27" s="4" t="s">
        <v>55</v>
      </c>
      <c r="B27" s="19" t="s">
        <v>113</v>
      </c>
      <c r="C27" s="19"/>
      <c r="D27" s="4" t="s">
        <v>23</v>
      </c>
      <c r="E27" s="17">
        <v>100</v>
      </c>
      <c r="F27" s="4"/>
      <c r="G27" s="5">
        <f t="shared" si="0"/>
        <v>0</v>
      </c>
      <c r="H27" s="6"/>
      <c r="I27" s="5">
        <f t="shared" si="1"/>
        <v>0</v>
      </c>
      <c r="J27" s="32"/>
    </row>
    <row r="28" spans="1:10" ht="285" customHeight="1" x14ac:dyDescent="0.25">
      <c r="A28" s="4" t="s">
        <v>56</v>
      </c>
      <c r="B28" s="19" t="s">
        <v>114</v>
      </c>
      <c r="C28" s="19"/>
      <c r="D28" s="4" t="s">
        <v>23</v>
      </c>
      <c r="E28" s="17">
        <v>150000</v>
      </c>
      <c r="F28" s="4"/>
      <c r="G28" s="5">
        <f t="shared" si="0"/>
        <v>0</v>
      </c>
      <c r="H28" s="6"/>
      <c r="I28" s="5">
        <f t="shared" si="1"/>
        <v>0</v>
      </c>
      <c r="J28" s="32"/>
    </row>
    <row r="29" spans="1:10" ht="94.5" x14ac:dyDescent="0.25">
      <c r="A29" s="4" t="s">
        <v>57</v>
      </c>
      <c r="B29" s="19" t="s">
        <v>115</v>
      </c>
      <c r="C29" s="19"/>
      <c r="D29" s="4" t="s">
        <v>23</v>
      </c>
      <c r="E29" s="17">
        <v>46000</v>
      </c>
      <c r="F29" s="4"/>
      <c r="G29" s="5">
        <f t="shared" si="0"/>
        <v>0</v>
      </c>
      <c r="H29" s="6"/>
      <c r="I29" s="5">
        <f t="shared" si="1"/>
        <v>0</v>
      </c>
      <c r="J29" s="32"/>
    </row>
    <row r="30" spans="1:10" ht="15.75" x14ac:dyDescent="0.25">
      <c r="A30" s="26" t="s">
        <v>58</v>
      </c>
      <c r="B30" s="28" t="s">
        <v>116</v>
      </c>
      <c r="C30" s="81"/>
      <c r="D30" s="27" t="s">
        <v>22</v>
      </c>
      <c r="E30" s="17">
        <v>5</v>
      </c>
      <c r="F30" s="4"/>
      <c r="G30" s="5">
        <f t="shared" si="0"/>
        <v>0</v>
      </c>
      <c r="H30" s="6"/>
      <c r="I30" s="5">
        <f t="shared" si="1"/>
        <v>0</v>
      </c>
      <c r="J30" s="32"/>
    </row>
    <row r="31" spans="1:10" ht="15.75" x14ac:dyDescent="0.25">
      <c r="A31" s="26" t="s">
        <v>59</v>
      </c>
      <c r="B31" s="28" t="s">
        <v>117</v>
      </c>
      <c r="C31" s="81"/>
      <c r="D31" s="27" t="s">
        <v>22</v>
      </c>
      <c r="E31" s="17">
        <v>60</v>
      </c>
      <c r="F31" s="4"/>
      <c r="G31" s="5">
        <f t="shared" si="0"/>
        <v>0</v>
      </c>
      <c r="H31" s="6"/>
      <c r="I31" s="5">
        <f t="shared" si="1"/>
        <v>0</v>
      </c>
      <c r="J31" s="32"/>
    </row>
    <row r="32" spans="1:10" ht="15.75" x14ac:dyDescent="0.25">
      <c r="A32" s="26" t="s">
        <v>60</v>
      </c>
      <c r="B32" s="28" t="s">
        <v>118</v>
      </c>
      <c r="C32" s="81"/>
      <c r="D32" s="27" t="s">
        <v>22</v>
      </c>
      <c r="E32" s="17">
        <v>65</v>
      </c>
      <c r="F32" s="4"/>
      <c r="G32" s="5">
        <f t="shared" si="0"/>
        <v>0</v>
      </c>
      <c r="H32" s="6"/>
      <c r="I32" s="5">
        <f t="shared" si="1"/>
        <v>0</v>
      </c>
      <c r="J32" s="32"/>
    </row>
    <row r="33" spans="1:10" ht="15.75" x14ac:dyDescent="0.25">
      <c r="A33" s="26" t="s">
        <v>61</v>
      </c>
      <c r="B33" s="28" t="s">
        <v>119</v>
      </c>
      <c r="C33" s="81"/>
      <c r="D33" s="27" t="s">
        <v>22</v>
      </c>
      <c r="E33" s="17">
        <v>190</v>
      </c>
      <c r="F33" s="4"/>
      <c r="G33" s="5">
        <f t="shared" si="0"/>
        <v>0</v>
      </c>
      <c r="H33" s="6"/>
      <c r="I33" s="5">
        <f t="shared" si="1"/>
        <v>0</v>
      </c>
      <c r="J33" s="32"/>
    </row>
    <row r="34" spans="1:10" ht="15.75" x14ac:dyDescent="0.25">
      <c r="A34" s="26" t="s">
        <v>62</v>
      </c>
      <c r="B34" s="28" t="s">
        <v>120</v>
      </c>
      <c r="C34" s="81"/>
      <c r="D34" s="27" t="s">
        <v>22</v>
      </c>
      <c r="E34" s="17">
        <v>2</v>
      </c>
      <c r="F34" s="4"/>
      <c r="G34" s="5">
        <f t="shared" si="0"/>
        <v>0</v>
      </c>
      <c r="H34" s="6"/>
      <c r="I34" s="5">
        <f t="shared" si="1"/>
        <v>0</v>
      </c>
      <c r="J34" s="32"/>
    </row>
    <row r="35" spans="1:10" ht="15.75" x14ac:dyDescent="0.25">
      <c r="A35" s="26" t="s">
        <v>63</v>
      </c>
      <c r="B35" s="28" t="s">
        <v>121</v>
      </c>
      <c r="C35" s="81"/>
      <c r="D35" s="27" t="s">
        <v>22</v>
      </c>
      <c r="E35" s="17">
        <v>600</v>
      </c>
      <c r="F35" s="4"/>
      <c r="G35" s="5">
        <f t="shared" si="0"/>
        <v>0</v>
      </c>
      <c r="H35" s="6"/>
      <c r="I35" s="5">
        <f t="shared" si="1"/>
        <v>0</v>
      </c>
      <c r="J35" s="32"/>
    </row>
    <row r="36" spans="1:10" ht="15.75" x14ac:dyDescent="0.25">
      <c r="A36" s="26" t="s">
        <v>64</v>
      </c>
      <c r="B36" s="28" t="s">
        <v>122</v>
      </c>
      <c r="C36" s="81"/>
      <c r="D36" s="27" t="s">
        <v>22</v>
      </c>
      <c r="E36" s="17">
        <v>250</v>
      </c>
      <c r="F36" s="4"/>
      <c r="G36" s="5">
        <f t="shared" si="0"/>
        <v>0</v>
      </c>
      <c r="H36" s="6"/>
      <c r="I36" s="5">
        <f t="shared" si="1"/>
        <v>0</v>
      </c>
      <c r="J36" s="32"/>
    </row>
    <row r="37" spans="1:10" ht="15.75" x14ac:dyDescent="0.25">
      <c r="A37" s="26" t="s">
        <v>65</v>
      </c>
      <c r="B37" s="28" t="s">
        <v>123</v>
      </c>
      <c r="C37" s="81"/>
      <c r="D37" s="27" t="s">
        <v>22</v>
      </c>
      <c r="E37" s="17">
        <v>650</v>
      </c>
      <c r="F37" s="4"/>
      <c r="G37" s="5">
        <f t="shared" si="0"/>
        <v>0</v>
      </c>
      <c r="H37" s="6"/>
      <c r="I37" s="5">
        <f t="shared" si="1"/>
        <v>0</v>
      </c>
      <c r="J37" s="32"/>
    </row>
    <row r="38" spans="1:10" ht="31.5" x14ac:dyDescent="0.25">
      <c r="A38" s="26" t="s">
        <v>66</v>
      </c>
      <c r="B38" s="28" t="s">
        <v>124</v>
      </c>
      <c r="C38" s="81"/>
      <c r="D38" s="27" t="s">
        <v>23</v>
      </c>
      <c r="E38" s="17">
        <v>200</v>
      </c>
      <c r="F38" s="4"/>
      <c r="G38" s="5">
        <f t="shared" si="0"/>
        <v>0</v>
      </c>
      <c r="H38" s="6"/>
      <c r="I38" s="5">
        <f t="shared" si="1"/>
        <v>0</v>
      </c>
      <c r="J38" s="32"/>
    </row>
    <row r="39" spans="1:10" ht="47.25" x14ac:dyDescent="0.25">
      <c r="A39" s="26" t="s">
        <v>67</v>
      </c>
      <c r="B39" s="28" t="s">
        <v>406</v>
      </c>
      <c r="C39" s="81"/>
      <c r="D39" s="27" t="s">
        <v>22</v>
      </c>
      <c r="E39" s="17">
        <v>580</v>
      </c>
      <c r="F39" s="4"/>
      <c r="G39" s="5">
        <f t="shared" si="0"/>
        <v>0</v>
      </c>
      <c r="H39" s="6"/>
      <c r="I39" s="5">
        <f t="shared" si="1"/>
        <v>0</v>
      </c>
      <c r="J39" s="32"/>
    </row>
    <row r="40" spans="1:10" ht="47.25" x14ac:dyDescent="0.25">
      <c r="A40" s="26" t="s">
        <v>68</v>
      </c>
      <c r="B40" s="28" t="s">
        <v>125</v>
      </c>
      <c r="C40" s="81"/>
      <c r="D40" s="27" t="s">
        <v>22</v>
      </c>
      <c r="E40" s="17">
        <v>430</v>
      </c>
      <c r="F40" s="4"/>
      <c r="G40" s="5">
        <f t="shared" si="0"/>
        <v>0</v>
      </c>
      <c r="H40" s="6"/>
      <c r="I40" s="5">
        <f t="shared" si="1"/>
        <v>0</v>
      </c>
      <c r="J40" s="32"/>
    </row>
    <row r="41" spans="1:10" ht="47.25" x14ac:dyDescent="0.25">
      <c r="A41" s="26" t="s">
        <v>69</v>
      </c>
      <c r="B41" s="28" t="s">
        <v>126</v>
      </c>
      <c r="C41" s="81"/>
      <c r="D41" s="27" t="s">
        <v>22</v>
      </c>
      <c r="E41" s="17">
        <v>470</v>
      </c>
      <c r="F41" s="4"/>
      <c r="G41" s="5">
        <f t="shared" si="0"/>
        <v>0</v>
      </c>
      <c r="H41" s="6"/>
      <c r="I41" s="5">
        <f t="shared" si="1"/>
        <v>0</v>
      </c>
      <c r="J41" s="32"/>
    </row>
    <row r="42" spans="1:10" ht="47.25" x14ac:dyDescent="0.25">
      <c r="A42" s="26" t="s">
        <v>127</v>
      </c>
      <c r="B42" s="28" t="s">
        <v>133</v>
      </c>
      <c r="C42" s="81"/>
      <c r="D42" s="27" t="s">
        <v>22</v>
      </c>
      <c r="E42" s="17">
        <v>350</v>
      </c>
      <c r="F42" s="4"/>
      <c r="G42" s="5">
        <f t="shared" si="0"/>
        <v>0</v>
      </c>
      <c r="H42" s="6"/>
      <c r="I42" s="5">
        <f t="shared" si="1"/>
        <v>0</v>
      </c>
      <c r="J42" s="32"/>
    </row>
    <row r="43" spans="1:10" ht="31.5" x14ac:dyDescent="0.25">
      <c r="A43" s="26" t="s">
        <v>128</v>
      </c>
      <c r="B43" s="28" t="s">
        <v>134</v>
      </c>
      <c r="C43" s="81"/>
      <c r="D43" s="27" t="s">
        <v>23</v>
      </c>
      <c r="E43" s="17">
        <v>300</v>
      </c>
      <c r="F43" s="4"/>
      <c r="G43" s="5">
        <f t="shared" si="0"/>
        <v>0</v>
      </c>
      <c r="H43" s="6"/>
      <c r="I43" s="5">
        <f t="shared" si="1"/>
        <v>0</v>
      </c>
      <c r="J43" s="32"/>
    </row>
    <row r="44" spans="1:10" ht="141.75" x14ac:dyDescent="0.25">
      <c r="A44" s="26" t="s">
        <v>129</v>
      </c>
      <c r="B44" s="19" t="s">
        <v>135</v>
      </c>
      <c r="C44" s="82"/>
      <c r="D44" s="27" t="s">
        <v>23</v>
      </c>
      <c r="E44" s="17">
        <v>800000</v>
      </c>
      <c r="F44" s="4"/>
      <c r="G44" s="5">
        <f t="shared" si="0"/>
        <v>0</v>
      </c>
      <c r="H44" s="6"/>
      <c r="I44" s="5">
        <f t="shared" si="1"/>
        <v>0</v>
      </c>
      <c r="J44" s="32"/>
    </row>
    <row r="45" spans="1:10" ht="78.75" x14ac:dyDescent="0.25">
      <c r="A45" s="26" t="s">
        <v>130</v>
      </c>
      <c r="B45" s="28" t="s">
        <v>164</v>
      </c>
      <c r="C45" s="81"/>
      <c r="D45" s="27" t="s">
        <v>23</v>
      </c>
      <c r="E45" s="17">
        <v>280</v>
      </c>
      <c r="F45" s="4"/>
      <c r="G45" s="5">
        <f t="shared" si="0"/>
        <v>0</v>
      </c>
      <c r="H45" s="6"/>
      <c r="I45" s="5">
        <f t="shared" si="1"/>
        <v>0</v>
      </c>
      <c r="J45" s="32"/>
    </row>
    <row r="46" spans="1:10" ht="31.5" x14ac:dyDescent="0.25">
      <c r="A46" s="26" t="s">
        <v>131</v>
      </c>
      <c r="B46" s="28" t="s">
        <v>165</v>
      </c>
      <c r="C46" s="81"/>
      <c r="D46" s="27" t="s">
        <v>23</v>
      </c>
      <c r="E46" s="17">
        <v>100</v>
      </c>
      <c r="F46" s="4"/>
      <c r="G46" s="5">
        <f t="shared" si="0"/>
        <v>0</v>
      </c>
      <c r="H46" s="6"/>
      <c r="I46" s="5">
        <f t="shared" si="1"/>
        <v>0</v>
      </c>
      <c r="J46" s="32"/>
    </row>
    <row r="47" spans="1:10" ht="78.75" x14ac:dyDescent="0.25">
      <c r="A47" s="26" t="s">
        <v>132</v>
      </c>
      <c r="B47" s="28" t="s">
        <v>166</v>
      </c>
      <c r="C47" s="81"/>
      <c r="D47" s="27" t="s">
        <v>23</v>
      </c>
      <c r="E47" s="17">
        <v>300</v>
      </c>
      <c r="F47" s="4"/>
      <c r="G47" s="5">
        <f t="shared" si="0"/>
        <v>0</v>
      </c>
      <c r="H47" s="6"/>
      <c r="I47" s="5">
        <f t="shared" si="1"/>
        <v>0</v>
      </c>
      <c r="J47" s="32"/>
    </row>
    <row r="48" spans="1:10" ht="78.75" x14ac:dyDescent="0.25">
      <c r="A48" s="26" t="s">
        <v>136</v>
      </c>
      <c r="B48" s="28" t="s">
        <v>167</v>
      </c>
      <c r="C48" s="81"/>
      <c r="D48" s="27" t="s">
        <v>23</v>
      </c>
      <c r="E48" s="17">
        <v>300</v>
      </c>
      <c r="F48" s="4"/>
      <c r="G48" s="5">
        <f t="shared" si="0"/>
        <v>0</v>
      </c>
      <c r="H48" s="6"/>
      <c r="I48" s="5">
        <f t="shared" si="1"/>
        <v>0</v>
      </c>
      <c r="J48" s="32"/>
    </row>
    <row r="49" spans="1:10" ht="78.75" x14ac:dyDescent="0.25">
      <c r="A49" s="26" t="s">
        <v>137</v>
      </c>
      <c r="B49" s="28" t="s">
        <v>168</v>
      </c>
      <c r="C49" s="81"/>
      <c r="D49" s="27" t="s">
        <v>22</v>
      </c>
      <c r="E49" s="17">
        <v>540</v>
      </c>
      <c r="F49" s="4"/>
      <c r="G49" s="5">
        <f t="shared" si="0"/>
        <v>0</v>
      </c>
      <c r="H49" s="6"/>
      <c r="I49" s="5">
        <f t="shared" si="1"/>
        <v>0</v>
      </c>
      <c r="J49" s="32"/>
    </row>
    <row r="50" spans="1:10" ht="47.25" x14ac:dyDescent="0.25">
      <c r="A50" s="26" t="s">
        <v>138</v>
      </c>
      <c r="B50" s="28" t="s">
        <v>169</v>
      </c>
      <c r="C50" s="81"/>
      <c r="D50" s="27" t="s">
        <v>23</v>
      </c>
      <c r="E50" s="17">
        <v>50</v>
      </c>
      <c r="F50" s="4"/>
      <c r="G50" s="5">
        <f t="shared" si="0"/>
        <v>0</v>
      </c>
      <c r="H50" s="6"/>
      <c r="I50" s="5">
        <f t="shared" si="1"/>
        <v>0</v>
      </c>
      <c r="J50" s="32"/>
    </row>
    <row r="51" spans="1:10" ht="31.5" x14ac:dyDescent="0.25">
      <c r="A51" s="26" t="s">
        <v>139</v>
      </c>
      <c r="B51" s="28" t="s">
        <v>170</v>
      </c>
      <c r="C51" s="81"/>
      <c r="D51" s="27" t="s">
        <v>23</v>
      </c>
      <c r="E51" s="17">
        <v>3100</v>
      </c>
      <c r="F51" s="4"/>
      <c r="G51" s="5">
        <f t="shared" si="0"/>
        <v>0</v>
      </c>
      <c r="H51" s="6"/>
      <c r="I51" s="5">
        <f t="shared" si="1"/>
        <v>0</v>
      </c>
      <c r="J51" s="32"/>
    </row>
    <row r="52" spans="1:10" ht="31.5" x14ac:dyDescent="0.25">
      <c r="A52" s="26" t="s">
        <v>140</v>
      </c>
      <c r="B52" s="28" t="s">
        <v>171</v>
      </c>
      <c r="C52" s="81"/>
      <c r="D52" s="27" t="s">
        <v>23</v>
      </c>
      <c r="E52" s="17">
        <v>550</v>
      </c>
      <c r="F52" s="4"/>
      <c r="G52" s="5">
        <f t="shared" si="0"/>
        <v>0</v>
      </c>
      <c r="H52" s="6"/>
      <c r="I52" s="5">
        <f t="shared" si="1"/>
        <v>0</v>
      </c>
      <c r="J52" s="32"/>
    </row>
    <row r="53" spans="1:10" ht="47.25" x14ac:dyDescent="0.25">
      <c r="A53" s="26" t="s">
        <v>141</v>
      </c>
      <c r="B53" s="28" t="s">
        <v>172</v>
      </c>
      <c r="C53" s="81"/>
      <c r="D53" s="27" t="s">
        <v>23</v>
      </c>
      <c r="E53" s="17">
        <v>160</v>
      </c>
      <c r="F53" s="4"/>
      <c r="G53" s="5">
        <f t="shared" si="0"/>
        <v>0</v>
      </c>
      <c r="H53" s="6"/>
      <c r="I53" s="5">
        <f t="shared" si="1"/>
        <v>0</v>
      </c>
      <c r="J53" s="32"/>
    </row>
    <row r="54" spans="1:10" ht="31.5" x14ac:dyDescent="0.25">
      <c r="A54" s="26" t="s">
        <v>142</v>
      </c>
      <c r="B54" s="28" t="s">
        <v>173</v>
      </c>
      <c r="C54" s="81"/>
      <c r="D54" s="27" t="s">
        <v>23</v>
      </c>
      <c r="E54" s="17">
        <v>3650</v>
      </c>
      <c r="F54" s="4"/>
      <c r="G54" s="5">
        <f t="shared" si="0"/>
        <v>0</v>
      </c>
      <c r="H54" s="6"/>
      <c r="I54" s="5">
        <f t="shared" si="1"/>
        <v>0</v>
      </c>
      <c r="J54" s="32"/>
    </row>
    <row r="55" spans="1:10" ht="47.25" x14ac:dyDescent="0.25">
      <c r="A55" s="26" t="s">
        <v>143</v>
      </c>
      <c r="B55" s="28" t="s">
        <v>174</v>
      </c>
      <c r="C55" s="81"/>
      <c r="D55" s="27" t="s">
        <v>23</v>
      </c>
      <c r="E55" s="17">
        <v>200</v>
      </c>
      <c r="F55" s="4"/>
      <c r="G55" s="5">
        <f t="shared" si="0"/>
        <v>0</v>
      </c>
      <c r="H55" s="6"/>
      <c r="I55" s="5">
        <f t="shared" si="1"/>
        <v>0</v>
      </c>
      <c r="J55" s="32"/>
    </row>
    <row r="56" spans="1:10" ht="31.5" x14ac:dyDescent="0.25">
      <c r="A56" s="26" t="s">
        <v>144</v>
      </c>
      <c r="B56" s="28" t="s">
        <v>175</v>
      </c>
      <c r="C56" s="81"/>
      <c r="D56" s="27" t="s">
        <v>23</v>
      </c>
      <c r="E56" s="17">
        <v>100</v>
      </c>
      <c r="F56" s="4"/>
      <c r="G56" s="5">
        <f t="shared" si="0"/>
        <v>0</v>
      </c>
      <c r="H56" s="6"/>
      <c r="I56" s="5">
        <f t="shared" si="1"/>
        <v>0</v>
      </c>
      <c r="J56" s="32"/>
    </row>
    <row r="57" spans="1:10" ht="47.25" x14ac:dyDescent="0.25">
      <c r="A57" s="26" t="s">
        <v>145</v>
      </c>
      <c r="B57" s="18" t="s">
        <v>176</v>
      </c>
      <c r="C57" s="83"/>
      <c r="D57" s="27" t="s">
        <v>23</v>
      </c>
      <c r="E57" s="17">
        <v>150</v>
      </c>
      <c r="F57" s="4"/>
      <c r="G57" s="5">
        <f t="shared" si="0"/>
        <v>0</v>
      </c>
      <c r="H57" s="6"/>
      <c r="I57" s="5">
        <f t="shared" si="1"/>
        <v>0</v>
      </c>
      <c r="J57" s="32"/>
    </row>
    <row r="58" spans="1:10" ht="110.25" x14ac:dyDescent="0.25">
      <c r="A58" s="26" t="s">
        <v>146</v>
      </c>
      <c r="B58" s="28" t="s">
        <v>177</v>
      </c>
      <c r="C58" s="81"/>
      <c r="D58" s="27" t="s">
        <v>24</v>
      </c>
      <c r="E58" s="17">
        <v>15</v>
      </c>
      <c r="F58" s="4"/>
      <c r="G58" s="5">
        <f t="shared" si="0"/>
        <v>0</v>
      </c>
      <c r="H58" s="6"/>
      <c r="I58" s="5">
        <f t="shared" si="1"/>
        <v>0</v>
      </c>
      <c r="J58" s="32"/>
    </row>
    <row r="59" spans="1:10" ht="157.5" x14ac:dyDescent="0.25">
      <c r="A59" s="26" t="s">
        <v>147</v>
      </c>
      <c r="B59" s="28" t="s">
        <v>178</v>
      </c>
      <c r="C59" s="81"/>
      <c r="D59" s="27" t="s">
        <v>24</v>
      </c>
      <c r="E59" s="17">
        <v>90</v>
      </c>
      <c r="F59" s="4"/>
      <c r="G59" s="5">
        <f t="shared" si="0"/>
        <v>0</v>
      </c>
      <c r="H59" s="6"/>
      <c r="I59" s="5">
        <f t="shared" si="1"/>
        <v>0</v>
      </c>
      <c r="J59" s="32"/>
    </row>
    <row r="60" spans="1:10" ht="267.75" x14ac:dyDescent="0.25">
      <c r="A60" s="4" t="s">
        <v>148</v>
      </c>
      <c r="B60" s="19" t="s">
        <v>179</v>
      </c>
      <c r="C60" s="19"/>
      <c r="D60" s="4" t="s">
        <v>24</v>
      </c>
      <c r="E60" s="17">
        <v>10</v>
      </c>
      <c r="F60" s="4"/>
      <c r="G60" s="5">
        <f t="shared" si="0"/>
        <v>0</v>
      </c>
      <c r="H60" s="6"/>
      <c r="I60" s="5">
        <f t="shared" si="1"/>
        <v>0</v>
      </c>
      <c r="J60" s="32"/>
    </row>
    <row r="61" spans="1:10" ht="63" x14ac:dyDescent="0.25">
      <c r="A61" s="26" t="s">
        <v>149</v>
      </c>
      <c r="B61" s="28" t="s">
        <v>180</v>
      </c>
      <c r="C61" s="81"/>
      <c r="D61" s="27" t="s">
        <v>23</v>
      </c>
      <c r="E61" s="17">
        <v>30</v>
      </c>
      <c r="F61" s="4"/>
      <c r="G61" s="5">
        <f t="shared" si="0"/>
        <v>0</v>
      </c>
      <c r="H61" s="6"/>
      <c r="I61" s="5">
        <f t="shared" si="1"/>
        <v>0</v>
      </c>
      <c r="J61" s="32"/>
    </row>
    <row r="62" spans="1:10" ht="157.5" x14ac:dyDescent="0.25">
      <c r="A62" s="26" t="s">
        <v>150</v>
      </c>
      <c r="B62" s="28" t="s">
        <v>181</v>
      </c>
      <c r="C62" s="81"/>
      <c r="D62" s="27" t="s">
        <v>23</v>
      </c>
      <c r="E62" s="17">
        <v>100</v>
      </c>
      <c r="F62" s="4"/>
      <c r="G62" s="5">
        <f t="shared" si="0"/>
        <v>0</v>
      </c>
      <c r="H62" s="6"/>
      <c r="I62" s="5">
        <f t="shared" si="1"/>
        <v>0</v>
      </c>
      <c r="J62" s="32"/>
    </row>
    <row r="63" spans="1:10" ht="94.5" x14ac:dyDescent="0.25">
      <c r="A63" s="26" t="s">
        <v>151</v>
      </c>
      <c r="B63" s="28" t="s">
        <v>182</v>
      </c>
      <c r="C63" s="81"/>
      <c r="D63" s="27" t="s">
        <v>23</v>
      </c>
      <c r="E63" s="17">
        <v>100</v>
      </c>
      <c r="F63" s="4"/>
      <c r="G63" s="5">
        <f t="shared" si="0"/>
        <v>0</v>
      </c>
      <c r="H63" s="6"/>
      <c r="I63" s="5">
        <f t="shared" si="1"/>
        <v>0</v>
      </c>
      <c r="J63" s="32"/>
    </row>
    <row r="64" spans="1:10" ht="94.5" x14ac:dyDescent="0.25">
      <c r="A64" s="26" t="s">
        <v>152</v>
      </c>
      <c r="B64" s="28" t="s">
        <v>407</v>
      </c>
      <c r="C64" s="81"/>
      <c r="D64" s="27" t="s">
        <v>23</v>
      </c>
      <c r="E64" s="17">
        <v>100</v>
      </c>
      <c r="F64" s="4"/>
      <c r="G64" s="5">
        <f t="shared" si="0"/>
        <v>0</v>
      </c>
      <c r="H64" s="6"/>
      <c r="I64" s="5">
        <f t="shared" si="1"/>
        <v>0</v>
      </c>
      <c r="J64" s="32"/>
    </row>
    <row r="65" spans="1:13" ht="78.75" x14ac:dyDescent="0.25">
      <c r="A65" s="26" t="s">
        <v>153</v>
      </c>
      <c r="B65" s="28" t="s">
        <v>183</v>
      </c>
      <c r="C65" s="81"/>
      <c r="D65" s="27" t="s">
        <v>23</v>
      </c>
      <c r="E65" s="17">
        <v>4</v>
      </c>
      <c r="F65" s="4"/>
      <c r="G65" s="5">
        <f t="shared" si="0"/>
        <v>0</v>
      </c>
      <c r="H65" s="6"/>
      <c r="I65" s="5">
        <f t="shared" si="1"/>
        <v>0</v>
      </c>
      <c r="J65" s="32"/>
    </row>
    <row r="66" spans="1:13" ht="220.5" x14ac:dyDescent="0.25">
      <c r="A66" s="26" t="s">
        <v>154</v>
      </c>
      <c r="B66" s="19" t="s">
        <v>410</v>
      </c>
      <c r="C66" s="82"/>
      <c r="D66" s="27" t="s">
        <v>23</v>
      </c>
      <c r="E66" s="17">
        <v>360</v>
      </c>
      <c r="F66" s="4"/>
      <c r="G66" s="5">
        <f t="shared" si="0"/>
        <v>0</v>
      </c>
      <c r="H66" s="6"/>
      <c r="I66" s="5">
        <f t="shared" si="1"/>
        <v>0</v>
      </c>
      <c r="J66" s="32"/>
    </row>
    <row r="67" spans="1:13" ht="47.25" x14ac:dyDescent="0.25">
      <c r="A67" s="26" t="s">
        <v>155</v>
      </c>
      <c r="B67" s="28" t="s">
        <v>184</v>
      </c>
      <c r="C67" s="81"/>
      <c r="D67" s="27" t="s">
        <v>23</v>
      </c>
      <c r="E67" s="17">
        <v>160</v>
      </c>
      <c r="F67" s="4"/>
      <c r="G67" s="5">
        <f t="shared" si="0"/>
        <v>0</v>
      </c>
      <c r="H67" s="6"/>
      <c r="I67" s="5">
        <f t="shared" si="1"/>
        <v>0</v>
      </c>
      <c r="J67" s="32"/>
    </row>
    <row r="68" spans="1:13" ht="47.25" x14ac:dyDescent="0.25">
      <c r="A68" s="26" t="s">
        <v>156</v>
      </c>
      <c r="B68" s="28" t="s">
        <v>185</v>
      </c>
      <c r="C68" s="81"/>
      <c r="D68" s="27" t="s">
        <v>23</v>
      </c>
      <c r="E68" s="17">
        <v>750</v>
      </c>
      <c r="F68" s="4"/>
      <c r="G68" s="5">
        <f t="shared" si="0"/>
        <v>0</v>
      </c>
      <c r="H68" s="6"/>
      <c r="I68" s="5">
        <f t="shared" si="1"/>
        <v>0</v>
      </c>
      <c r="J68" s="32"/>
    </row>
    <row r="69" spans="1:13" ht="47.25" x14ac:dyDescent="0.25">
      <c r="A69" s="26" t="s">
        <v>157</v>
      </c>
      <c r="B69" s="28" t="s">
        <v>186</v>
      </c>
      <c r="C69" s="81"/>
      <c r="D69" s="27" t="s">
        <v>23</v>
      </c>
      <c r="E69" s="17">
        <v>640</v>
      </c>
      <c r="F69" s="4"/>
      <c r="G69" s="5">
        <f t="shared" si="0"/>
        <v>0</v>
      </c>
      <c r="H69" s="6"/>
      <c r="I69" s="5">
        <f t="shared" si="1"/>
        <v>0</v>
      </c>
      <c r="J69" s="32"/>
    </row>
    <row r="70" spans="1:13" ht="47.25" x14ac:dyDescent="0.25">
      <c r="A70" s="26" t="s">
        <v>158</v>
      </c>
      <c r="B70" s="28" t="s">
        <v>187</v>
      </c>
      <c r="C70" s="81"/>
      <c r="D70" s="27" t="s">
        <v>23</v>
      </c>
      <c r="E70" s="17">
        <v>265</v>
      </c>
      <c r="F70" s="4"/>
      <c r="G70" s="5">
        <f t="shared" si="0"/>
        <v>0</v>
      </c>
      <c r="H70" s="6"/>
      <c r="I70" s="5">
        <f t="shared" si="1"/>
        <v>0</v>
      </c>
      <c r="J70" s="32"/>
    </row>
    <row r="71" spans="1:13" ht="47.25" x14ac:dyDescent="0.25">
      <c r="A71" s="26" t="s">
        <v>159</v>
      </c>
      <c r="B71" s="28" t="s">
        <v>188</v>
      </c>
      <c r="C71" s="81"/>
      <c r="D71" s="27" t="s">
        <v>23</v>
      </c>
      <c r="E71" s="17">
        <v>200</v>
      </c>
      <c r="F71" s="4"/>
      <c r="G71" s="5">
        <f t="shared" si="0"/>
        <v>0</v>
      </c>
      <c r="H71" s="6"/>
      <c r="I71" s="5">
        <f t="shared" si="1"/>
        <v>0</v>
      </c>
      <c r="J71" s="32"/>
    </row>
    <row r="72" spans="1:13" ht="47.25" x14ac:dyDescent="0.25">
      <c r="A72" s="26" t="s">
        <v>160</v>
      </c>
      <c r="B72" s="28" t="s">
        <v>189</v>
      </c>
      <c r="C72" s="81"/>
      <c r="D72" s="27" t="s">
        <v>23</v>
      </c>
      <c r="E72" s="17">
        <v>200</v>
      </c>
      <c r="F72" s="4"/>
      <c r="G72" s="5">
        <f t="shared" si="0"/>
        <v>0</v>
      </c>
      <c r="H72" s="6"/>
      <c r="I72" s="5">
        <f t="shared" si="1"/>
        <v>0</v>
      </c>
      <c r="J72" s="32"/>
    </row>
    <row r="73" spans="1:13" ht="31.5" x14ac:dyDescent="0.25">
      <c r="A73" s="26" t="s">
        <v>161</v>
      </c>
      <c r="B73" s="28" t="s">
        <v>190</v>
      </c>
      <c r="C73" s="81"/>
      <c r="D73" s="27" t="s">
        <v>23</v>
      </c>
      <c r="E73" s="17">
        <v>3850</v>
      </c>
      <c r="F73" s="4"/>
      <c r="G73" s="5">
        <f t="shared" si="0"/>
        <v>0</v>
      </c>
      <c r="H73" s="6"/>
      <c r="I73" s="5">
        <f t="shared" si="1"/>
        <v>0</v>
      </c>
      <c r="J73" s="32"/>
    </row>
    <row r="74" spans="1:13" ht="31.5" x14ac:dyDescent="0.25">
      <c r="A74" s="26" t="s">
        <v>162</v>
      </c>
      <c r="B74" s="28" t="s">
        <v>191</v>
      </c>
      <c r="C74" s="81"/>
      <c r="D74" s="27" t="s">
        <v>23</v>
      </c>
      <c r="E74" s="17">
        <v>6000</v>
      </c>
      <c r="F74" s="4"/>
      <c r="G74" s="5">
        <f t="shared" si="0"/>
        <v>0</v>
      </c>
      <c r="H74" s="6"/>
      <c r="I74" s="5">
        <f t="shared" si="1"/>
        <v>0</v>
      </c>
      <c r="J74" s="32"/>
    </row>
    <row r="75" spans="1:13" ht="31.5" x14ac:dyDescent="0.25">
      <c r="A75" s="26" t="s">
        <v>163</v>
      </c>
      <c r="B75" s="28" t="s">
        <v>192</v>
      </c>
      <c r="C75" s="81"/>
      <c r="D75" s="27" t="s">
        <v>23</v>
      </c>
      <c r="E75" s="17">
        <v>700</v>
      </c>
      <c r="F75" s="4"/>
      <c r="G75" s="5">
        <f t="shared" si="0"/>
        <v>0</v>
      </c>
      <c r="H75" s="6"/>
      <c r="I75" s="5">
        <f t="shared" si="1"/>
        <v>0</v>
      </c>
      <c r="J75" s="32"/>
    </row>
    <row r="76" spans="1:13" ht="33" customHeight="1" x14ac:dyDescent="0.25">
      <c r="E76" s="24">
        <v>2</v>
      </c>
      <c r="F76" s="8" t="s">
        <v>70</v>
      </c>
      <c r="G76" s="14">
        <f>SUM(G4:G75)</f>
        <v>0</v>
      </c>
      <c r="H76" s="15" t="s">
        <v>71</v>
      </c>
      <c r="I76" s="14">
        <f>SUM(I4:I75)</f>
        <v>0</v>
      </c>
      <c r="J76" s="33"/>
    </row>
    <row r="77" spans="1:13" ht="21" customHeight="1" x14ac:dyDescent="0.25">
      <c r="B77" s="16"/>
      <c r="C77" s="16"/>
    </row>
    <row r="78" spans="1:13" ht="16.5" customHeight="1" x14ac:dyDescent="0.25">
      <c r="B78" s="84"/>
      <c r="C78" s="84"/>
      <c r="D78" s="84"/>
      <c r="E78" s="84"/>
      <c r="F78" s="84"/>
      <c r="G78" s="84"/>
    </row>
    <row r="79" spans="1:13" ht="27.6" customHeight="1" x14ac:dyDescent="0.25">
      <c r="A79" s="89" t="s">
        <v>234</v>
      </c>
      <c r="B79" s="86" t="s">
        <v>193</v>
      </c>
      <c r="C79" s="9" t="s">
        <v>411</v>
      </c>
      <c r="D79" s="86" t="s">
        <v>194</v>
      </c>
      <c r="E79" s="86" t="s">
        <v>195</v>
      </c>
      <c r="F79" s="86" t="s">
        <v>196</v>
      </c>
      <c r="G79" s="86" t="s">
        <v>197</v>
      </c>
      <c r="H79" s="86" t="s">
        <v>2</v>
      </c>
      <c r="I79" s="86" t="s">
        <v>3</v>
      </c>
      <c r="J79" s="89" t="s">
        <v>26</v>
      </c>
      <c r="K79" s="87" t="s">
        <v>27</v>
      </c>
      <c r="L79" s="88" t="s">
        <v>28</v>
      </c>
      <c r="M79" s="87" t="s">
        <v>29</v>
      </c>
    </row>
    <row r="80" spans="1:13" ht="31.15" customHeight="1" x14ac:dyDescent="0.25">
      <c r="A80" s="90"/>
      <c r="B80" s="86"/>
      <c r="C80" s="75"/>
      <c r="D80" s="86"/>
      <c r="E80" s="86"/>
      <c r="F80" s="86"/>
      <c r="G80" s="86"/>
      <c r="H80" s="86"/>
      <c r="I80" s="86"/>
      <c r="J80" s="90"/>
      <c r="K80" s="87"/>
      <c r="L80" s="88"/>
      <c r="M80" s="87"/>
    </row>
    <row r="81" spans="1:13" ht="15.75" x14ac:dyDescent="0.25">
      <c r="A81" s="85" t="s">
        <v>198</v>
      </c>
      <c r="B81" s="85"/>
      <c r="C81" s="85"/>
      <c r="D81" s="85"/>
      <c r="E81" s="85"/>
      <c r="F81" s="85"/>
      <c r="G81" s="85"/>
      <c r="H81" s="85"/>
      <c r="I81" s="85"/>
      <c r="J81" s="29"/>
    </row>
    <row r="82" spans="1:13" ht="15.75" x14ac:dyDescent="0.25">
      <c r="A82" s="28" t="s">
        <v>199</v>
      </c>
      <c r="B82" s="30" t="s">
        <v>200</v>
      </c>
      <c r="C82" s="30"/>
      <c r="D82" s="30" t="s">
        <v>201</v>
      </c>
      <c r="E82" s="30" t="s">
        <v>202</v>
      </c>
      <c r="F82" s="30" t="s">
        <v>203</v>
      </c>
      <c r="G82" s="30" t="s">
        <v>204</v>
      </c>
      <c r="H82" s="30" t="s">
        <v>23</v>
      </c>
      <c r="I82" s="30">
        <v>24</v>
      </c>
      <c r="J82" s="30"/>
      <c r="K82" s="5">
        <f>J82*I82</f>
        <v>0</v>
      </c>
      <c r="L82" s="6"/>
      <c r="M82" s="5">
        <f>K82+(L82*K82)</f>
        <v>0</v>
      </c>
    </row>
    <row r="83" spans="1:13" ht="15.75" x14ac:dyDescent="0.25">
      <c r="A83" s="28" t="s">
        <v>205</v>
      </c>
      <c r="B83" s="30" t="s">
        <v>206</v>
      </c>
      <c r="C83" s="30"/>
      <c r="D83" s="30" t="s">
        <v>201</v>
      </c>
      <c r="E83" s="30" t="s">
        <v>207</v>
      </c>
      <c r="F83" s="30" t="s">
        <v>208</v>
      </c>
      <c r="G83" s="30" t="s">
        <v>209</v>
      </c>
      <c r="H83" s="30" t="s">
        <v>23</v>
      </c>
      <c r="I83" s="30">
        <v>24</v>
      </c>
      <c r="J83" s="30"/>
      <c r="K83" s="5">
        <f t="shared" ref="K83:K95" si="2">J83*I83</f>
        <v>0</v>
      </c>
      <c r="L83" s="4"/>
      <c r="M83" s="5">
        <f t="shared" ref="M83:M95" si="3">K83+(L83*K83)</f>
        <v>0</v>
      </c>
    </row>
    <row r="84" spans="1:13" ht="15.75" x14ac:dyDescent="0.25">
      <c r="A84" s="28" t="s">
        <v>210</v>
      </c>
      <c r="B84" s="30" t="s">
        <v>206</v>
      </c>
      <c r="C84" s="30"/>
      <c r="D84" s="30" t="s">
        <v>201</v>
      </c>
      <c r="E84" s="30" t="s">
        <v>211</v>
      </c>
      <c r="F84" s="30" t="s">
        <v>208</v>
      </c>
      <c r="G84" s="30" t="s">
        <v>204</v>
      </c>
      <c r="H84" s="30" t="s">
        <v>23</v>
      </c>
      <c r="I84" s="30">
        <v>24</v>
      </c>
      <c r="J84" s="30"/>
      <c r="K84" s="5">
        <f t="shared" si="2"/>
        <v>0</v>
      </c>
      <c r="L84" s="4"/>
      <c r="M84" s="5">
        <f t="shared" si="3"/>
        <v>0</v>
      </c>
    </row>
    <row r="85" spans="1:13" ht="15.75" x14ac:dyDescent="0.25">
      <c r="A85" s="28" t="s">
        <v>212</v>
      </c>
      <c r="B85" s="30" t="s">
        <v>213</v>
      </c>
      <c r="C85" s="30"/>
      <c r="D85" s="30" t="s">
        <v>201</v>
      </c>
      <c r="E85" s="30" t="s">
        <v>207</v>
      </c>
      <c r="F85" s="30" t="s">
        <v>214</v>
      </c>
      <c r="G85" s="30" t="s">
        <v>209</v>
      </c>
      <c r="H85" s="30" t="s">
        <v>23</v>
      </c>
      <c r="I85" s="30">
        <v>24</v>
      </c>
      <c r="J85" s="30"/>
      <c r="K85" s="5">
        <f t="shared" si="2"/>
        <v>0</v>
      </c>
      <c r="L85" s="4"/>
      <c r="M85" s="5">
        <f t="shared" si="3"/>
        <v>0</v>
      </c>
    </row>
    <row r="86" spans="1:13" ht="15.75" x14ac:dyDescent="0.25">
      <c r="A86" s="85" t="s">
        <v>215</v>
      </c>
      <c r="B86" s="85"/>
      <c r="C86" s="85"/>
      <c r="D86" s="85"/>
      <c r="E86" s="85"/>
      <c r="F86" s="85"/>
      <c r="G86" s="85"/>
      <c r="H86" s="85"/>
      <c r="I86" s="85"/>
      <c r="J86" s="29"/>
    </row>
    <row r="87" spans="1:13" ht="15.75" x14ac:dyDescent="0.25">
      <c r="A87" s="28" t="s">
        <v>216</v>
      </c>
      <c r="B87" s="30" t="s">
        <v>217</v>
      </c>
      <c r="C87" s="30"/>
      <c r="D87" s="30" t="s">
        <v>218</v>
      </c>
      <c r="E87" s="30" t="s">
        <v>207</v>
      </c>
      <c r="F87" s="30" t="s">
        <v>219</v>
      </c>
      <c r="G87" s="30" t="s">
        <v>209</v>
      </c>
      <c r="H87" s="30" t="s">
        <v>23</v>
      </c>
      <c r="I87" s="30">
        <v>12</v>
      </c>
      <c r="J87" s="30"/>
      <c r="K87" s="5">
        <f t="shared" si="2"/>
        <v>0</v>
      </c>
      <c r="L87" s="4"/>
      <c r="M87" s="5">
        <f t="shared" si="3"/>
        <v>0</v>
      </c>
    </row>
    <row r="88" spans="1:13" ht="15.75" x14ac:dyDescent="0.25">
      <c r="A88" s="28" t="s">
        <v>220</v>
      </c>
      <c r="B88" s="30" t="s">
        <v>200</v>
      </c>
      <c r="C88" s="30"/>
      <c r="D88" s="30" t="s">
        <v>221</v>
      </c>
      <c r="E88" s="30" t="s">
        <v>207</v>
      </c>
      <c r="F88" s="30" t="s">
        <v>222</v>
      </c>
      <c r="G88" s="30" t="s">
        <v>209</v>
      </c>
      <c r="H88" s="30" t="s">
        <v>23</v>
      </c>
      <c r="I88" s="30">
        <v>24</v>
      </c>
      <c r="J88" s="30"/>
      <c r="K88" s="5">
        <f t="shared" si="2"/>
        <v>0</v>
      </c>
      <c r="L88" s="4"/>
      <c r="M88" s="5">
        <f t="shared" si="3"/>
        <v>0</v>
      </c>
    </row>
    <row r="89" spans="1:13" ht="15.75" x14ac:dyDescent="0.25">
      <c r="A89" s="28" t="s">
        <v>223</v>
      </c>
      <c r="B89" s="30" t="s">
        <v>206</v>
      </c>
      <c r="C89" s="30"/>
      <c r="D89" s="30" t="s">
        <v>218</v>
      </c>
      <c r="E89" s="30" t="s">
        <v>207</v>
      </c>
      <c r="F89" s="30" t="s">
        <v>219</v>
      </c>
      <c r="G89" s="30" t="s">
        <v>209</v>
      </c>
      <c r="H89" s="30" t="s">
        <v>23</v>
      </c>
      <c r="I89" s="30">
        <v>24</v>
      </c>
      <c r="J89" s="30"/>
      <c r="K89" s="5">
        <f t="shared" si="2"/>
        <v>0</v>
      </c>
      <c r="L89" s="4"/>
      <c r="M89" s="5">
        <f t="shared" si="3"/>
        <v>0</v>
      </c>
    </row>
    <row r="90" spans="1:13" ht="15.75" x14ac:dyDescent="0.25">
      <c r="A90" s="28" t="s">
        <v>224</v>
      </c>
      <c r="B90" s="30" t="s">
        <v>206</v>
      </c>
      <c r="C90" s="30"/>
      <c r="D90" s="30" t="s">
        <v>225</v>
      </c>
      <c r="E90" s="30" t="s">
        <v>207</v>
      </c>
      <c r="F90" s="30" t="s">
        <v>214</v>
      </c>
      <c r="G90" s="30" t="s">
        <v>209</v>
      </c>
      <c r="H90" s="30" t="s">
        <v>23</v>
      </c>
      <c r="I90" s="30">
        <v>96</v>
      </c>
      <c r="J90" s="30"/>
      <c r="K90" s="5">
        <f t="shared" si="2"/>
        <v>0</v>
      </c>
      <c r="L90" s="4"/>
      <c r="M90" s="5">
        <f t="shared" si="3"/>
        <v>0</v>
      </c>
    </row>
    <row r="91" spans="1:13" ht="15.75" x14ac:dyDescent="0.25">
      <c r="A91" s="28" t="s">
        <v>226</v>
      </c>
      <c r="B91" s="30" t="s">
        <v>213</v>
      </c>
      <c r="C91" s="30"/>
      <c r="D91" s="30" t="s">
        <v>225</v>
      </c>
      <c r="E91" s="30" t="s">
        <v>207</v>
      </c>
      <c r="F91" s="30" t="s">
        <v>214</v>
      </c>
      <c r="G91" s="30" t="s">
        <v>209</v>
      </c>
      <c r="H91" s="30" t="s">
        <v>23</v>
      </c>
      <c r="I91" s="30">
        <v>36</v>
      </c>
      <c r="J91" s="30"/>
      <c r="K91" s="5">
        <f t="shared" si="2"/>
        <v>0</v>
      </c>
      <c r="L91" s="4"/>
      <c r="M91" s="5">
        <f t="shared" si="3"/>
        <v>0</v>
      </c>
    </row>
    <row r="92" spans="1:13" ht="15.75" x14ac:dyDescent="0.25">
      <c r="A92" s="85" t="s">
        <v>227</v>
      </c>
      <c r="B92" s="85"/>
      <c r="C92" s="85"/>
      <c r="D92" s="85"/>
      <c r="E92" s="85"/>
      <c r="F92" s="85"/>
      <c r="G92" s="85"/>
      <c r="H92" s="85"/>
      <c r="I92" s="85"/>
      <c r="J92" s="29"/>
    </row>
    <row r="93" spans="1:13" ht="15.75" x14ac:dyDescent="0.25">
      <c r="A93" s="28" t="s">
        <v>228</v>
      </c>
      <c r="B93" s="30" t="s">
        <v>200</v>
      </c>
      <c r="C93" s="30"/>
      <c r="D93" s="30" t="s">
        <v>221</v>
      </c>
      <c r="E93" s="30" t="s">
        <v>207</v>
      </c>
      <c r="F93" s="30" t="s">
        <v>229</v>
      </c>
      <c r="G93" s="30" t="s">
        <v>209</v>
      </c>
      <c r="H93" s="30" t="s">
        <v>23</v>
      </c>
      <c r="I93" s="30">
        <v>280</v>
      </c>
      <c r="J93" s="30"/>
      <c r="K93" s="5">
        <f t="shared" si="2"/>
        <v>0</v>
      </c>
      <c r="L93" s="4"/>
      <c r="M93" s="5">
        <f t="shared" si="3"/>
        <v>0</v>
      </c>
    </row>
    <row r="94" spans="1:13" ht="15.75" x14ac:dyDescent="0.25">
      <c r="A94" s="28" t="s">
        <v>230</v>
      </c>
      <c r="B94" s="30" t="s">
        <v>206</v>
      </c>
      <c r="C94" s="30"/>
      <c r="D94" s="30" t="s">
        <v>221</v>
      </c>
      <c r="E94" s="30" t="s">
        <v>207</v>
      </c>
      <c r="F94" s="30" t="s">
        <v>214</v>
      </c>
      <c r="G94" s="30" t="s">
        <v>209</v>
      </c>
      <c r="H94" s="30" t="s">
        <v>23</v>
      </c>
      <c r="I94" s="30">
        <v>820</v>
      </c>
      <c r="J94" s="30"/>
      <c r="K94" s="5">
        <f t="shared" si="2"/>
        <v>0</v>
      </c>
      <c r="L94" s="4"/>
      <c r="M94" s="5">
        <f t="shared" si="3"/>
        <v>0</v>
      </c>
    </row>
    <row r="95" spans="1:13" ht="15.75" x14ac:dyDescent="0.25">
      <c r="A95" s="28" t="s">
        <v>231</v>
      </c>
      <c r="B95" s="30" t="s">
        <v>213</v>
      </c>
      <c r="C95" s="30"/>
      <c r="D95" s="30" t="s">
        <v>221</v>
      </c>
      <c r="E95" s="30" t="s">
        <v>232</v>
      </c>
      <c r="F95" s="30" t="s">
        <v>233</v>
      </c>
      <c r="G95" s="30" t="s">
        <v>209</v>
      </c>
      <c r="H95" s="30" t="s">
        <v>23</v>
      </c>
      <c r="I95" s="54">
        <v>12</v>
      </c>
      <c r="J95" s="30"/>
      <c r="K95" s="5">
        <f t="shared" si="2"/>
        <v>0</v>
      </c>
      <c r="L95" s="4"/>
      <c r="M95" s="5">
        <f t="shared" si="3"/>
        <v>0</v>
      </c>
    </row>
    <row r="96" spans="1:13" x14ac:dyDescent="0.25">
      <c r="I96" s="55"/>
      <c r="J96" s="53" t="s">
        <v>70</v>
      </c>
      <c r="K96" s="5">
        <f>SUM(K82:K95)</f>
        <v>0</v>
      </c>
      <c r="L96" s="4"/>
      <c r="M96" s="5">
        <f>SUM(M82:M95)</f>
        <v>0</v>
      </c>
    </row>
    <row r="97" spans="9:13" ht="25.5" x14ac:dyDescent="0.25">
      <c r="I97" s="56"/>
      <c r="J97" s="53" t="s">
        <v>235</v>
      </c>
      <c r="K97" s="14">
        <f>G76+K96</f>
        <v>0</v>
      </c>
      <c r="L97" s="15"/>
      <c r="M97" s="14">
        <f>I76+M96</f>
        <v>0</v>
      </c>
    </row>
  </sheetData>
  <mergeCells count="16">
    <mergeCell ref="K79:K80"/>
    <mergeCell ref="L79:L80"/>
    <mergeCell ref="M79:M80"/>
    <mergeCell ref="A79:A80"/>
    <mergeCell ref="J79:J80"/>
    <mergeCell ref="H79:H80"/>
    <mergeCell ref="I79:I80"/>
    <mergeCell ref="A81:I81"/>
    <mergeCell ref="A86:I86"/>
    <mergeCell ref="A92:I92"/>
    <mergeCell ref="B78:G78"/>
    <mergeCell ref="B79:B80"/>
    <mergeCell ref="D79:D80"/>
    <mergeCell ref="E79:E80"/>
    <mergeCell ref="F79:F80"/>
    <mergeCell ref="G79:G8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47"/>
  <sheetViews>
    <sheetView workbookViewId="0">
      <selection activeCell="B1" sqref="B1:I1"/>
    </sheetView>
  </sheetViews>
  <sheetFormatPr defaultColWidth="8.85546875" defaultRowHeight="12.75" x14ac:dyDescent="0.25"/>
  <cols>
    <col min="1" max="1" width="8.85546875" style="1" customWidth="1"/>
    <col min="2" max="3" width="28.28515625" style="2" customWidth="1"/>
    <col min="4" max="4" width="17.42578125" style="1" customWidth="1"/>
    <col min="5" max="5" width="18.7109375" style="1" customWidth="1"/>
    <col min="6" max="6" width="15.7109375" style="1" customWidth="1"/>
    <col min="7" max="7" width="18.140625" style="1" customWidth="1"/>
    <col min="8" max="8" width="13" style="1" customWidth="1"/>
    <col min="9" max="9" width="17.7109375" style="1" customWidth="1"/>
    <col min="10" max="16384" width="8.85546875" style="1"/>
  </cols>
  <sheetData>
    <row r="1" spans="1:9" s="3" customFormat="1" ht="15.75" x14ac:dyDescent="0.25">
      <c r="B1" s="11" t="s">
        <v>74</v>
      </c>
      <c r="C1" s="11"/>
      <c r="D1" s="12"/>
      <c r="E1" s="12"/>
      <c r="F1" s="12"/>
      <c r="G1" s="11"/>
      <c r="H1" s="11" t="s">
        <v>414</v>
      </c>
      <c r="I1" s="11"/>
    </row>
    <row r="2" spans="1:9" ht="15.75" x14ac:dyDescent="0.25">
      <c r="B2" s="13"/>
      <c r="C2" s="13"/>
    </row>
    <row r="3" spans="1:9" ht="25.5" x14ac:dyDescent="0.25">
      <c r="A3" s="64" t="s">
        <v>0</v>
      </c>
      <c r="B3" s="65" t="s">
        <v>1</v>
      </c>
      <c r="C3" s="9" t="s">
        <v>411</v>
      </c>
      <c r="D3" s="64" t="s">
        <v>2</v>
      </c>
      <c r="E3" s="64" t="s">
        <v>3</v>
      </c>
      <c r="F3" s="8" t="s">
        <v>26</v>
      </c>
      <c r="G3" s="8" t="s">
        <v>27</v>
      </c>
      <c r="H3" s="10" t="s">
        <v>28</v>
      </c>
      <c r="I3" s="8" t="s">
        <v>29</v>
      </c>
    </row>
    <row r="4" spans="1:9" ht="63" x14ac:dyDescent="0.25">
      <c r="A4" s="66">
        <v>1</v>
      </c>
      <c r="B4" s="18" t="s">
        <v>258</v>
      </c>
      <c r="C4" s="18"/>
      <c r="D4" s="60" t="s">
        <v>24</v>
      </c>
      <c r="E4" s="79">
        <v>3000</v>
      </c>
      <c r="F4" s="27"/>
      <c r="G4" s="5">
        <f>F4*E4</f>
        <v>0</v>
      </c>
      <c r="H4" s="6"/>
      <c r="I4" s="5">
        <f>G4+(G4*H4)</f>
        <v>0</v>
      </c>
    </row>
    <row r="5" spans="1:9" s="72" customFormat="1" ht="53.45" customHeight="1" x14ac:dyDescent="0.25">
      <c r="A5" s="69">
        <v>2</v>
      </c>
      <c r="B5" s="57" t="s">
        <v>259</v>
      </c>
      <c r="C5" s="57"/>
      <c r="D5" s="54" t="s">
        <v>24</v>
      </c>
      <c r="E5" s="80">
        <v>1500</v>
      </c>
      <c r="F5" s="70"/>
      <c r="G5" s="5">
        <f t="shared" ref="G5:G68" si="0">F5*E5</f>
        <v>0</v>
      </c>
      <c r="H5" s="71"/>
      <c r="I5" s="5">
        <f t="shared" ref="I5:I68" si="1">G5+(G5*H5)</f>
        <v>0</v>
      </c>
    </row>
    <row r="6" spans="1:9" ht="47.25" x14ac:dyDescent="0.25">
      <c r="A6" s="66">
        <v>3</v>
      </c>
      <c r="B6" s="18" t="s">
        <v>260</v>
      </c>
      <c r="C6" s="18"/>
      <c r="D6" s="60" t="s">
        <v>23</v>
      </c>
      <c r="E6" s="79">
        <v>2000</v>
      </c>
      <c r="F6" s="27"/>
      <c r="G6" s="5">
        <f t="shared" si="0"/>
        <v>0</v>
      </c>
      <c r="H6" s="6"/>
      <c r="I6" s="5">
        <f t="shared" si="1"/>
        <v>0</v>
      </c>
    </row>
    <row r="7" spans="1:9" ht="189" x14ac:dyDescent="0.25">
      <c r="A7" s="66">
        <v>4</v>
      </c>
      <c r="B7" s="18" t="s">
        <v>261</v>
      </c>
      <c r="C7" s="18"/>
      <c r="D7" s="60" t="s">
        <v>23</v>
      </c>
      <c r="E7" s="60">
        <v>500</v>
      </c>
      <c r="F7" s="27"/>
      <c r="G7" s="5">
        <f t="shared" si="0"/>
        <v>0</v>
      </c>
      <c r="H7" s="6"/>
      <c r="I7" s="5">
        <f t="shared" si="1"/>
        <v>0</v>
      </c>
    </row>
    <row r="8" spans="1:9" ht="47.25" x14ac:dyDescent="0.25">
      <c r="A8" s="69">
        <v>5</v>
      </c>
      <c r="B8" s="18" t="s">
        <v>262</v>
      </c>
      <c r="C8" s="18"/>
      <c r="D8" s="60" t="s">
        <v>23</v>
      </c>
      <c r="E8" s="60">
        <v>200</v>
      </c>
      <c r="F8" s="27"/>
      <c r="G8" s="5">
        <f t="shared" si="0"/>
        <v>0</v>
      </c>
      <c r="H8" s="6"/>
      <c r="I8" s="5">
        <f t="shared" si="1"/>
        <v>0</v>
      </c>
    </row>
    <row r="9" spans="1:9" ht="94.5" x14ac:dyDescent="0.25">
      <c r="A9" s="66">
        <v>6</v>
      </c>
      <c r="B9" s="18" t="s">
        <v>263</v>
      </c>
      <c r="C9" s="18"/>
      <c r="D9" s="60" t="s">
        <v>23</v>
      </c>
      <c r="E9" s="79">
        <v>1000</v>
      </c>
      <c r="F9" s="27"/>
      <c r="G9" s="5">
        <f t="shared" si="0"/>
        <v>0</v>
      </c>
      <c r="H9" s="6"/>
      <c r="I9" s="5">
        <f t="shared" si="1"/>
        <v>0</v>
      </c>
    </row>
    <row r="10" spans="1:9" ht="47.25" x14ac:dyDescent="0.25">
      <c r="A10" s="66">
        <v>7</v>
      </c>
      <c r="B10" s="18" t="s">
        <v>264</v>
      </c>
      <c r="C10" s="18"/>
      <c r="D10" s="60" t="s">
        <v>23</v>
      </c>
      <c r="E10" s="79">
        <v>1200</v>
      </c>
      <c r="F10" s="27"/>
      <c r="G10" s="5">
        <f t="shared" si="0"/>
        <v>0</v>
      </c>
      <c r="H10" s="6"/>
      <c r="I10" s="5">
        <f t="shared" si="1"/>
        <v>0</v>
      </c>
    </row>
    <row r="11" spans="1:9" ht="63" x14ac:dyDescent="0.25">
      <c r="A11" s="69">
        <v>8</v>
      </c>
      <c r="B11" s="18" t="s">
        <v>265</v>
      </c>
      <c r="C11" s="18"/>
      <c r="D11" s="60" t="s">
        <v>23</v>
      </c>
      <c r="E11" s="79">
        <v>1000</v>
      </c>
      <c r="F11" s="27"/>
      <c r="G11" s="5">
        <f t="shared" si="0"/>
        <v>0</v>
      </c>
      <c r="H11" s="6"/>
      <c r="I11" s="5">
        <f t="shared" si="1"/>
        <v>0</v>
      </c>
    </row>
    <row r="12" spans="1:9" ht="47.25" x14ac:dyDescent="0.25">
      <c r="A12" s="66">
        <v>9</v>
      </c>
      <c r="B12" s="18" t="s">
        <v>266</v>
      </c>
      <c r="C12" s="18"/>
      <c r="D12" s="60" t="s">
        <v>23</v>
      </c>
      <c r="E12" s="60">
        <v>20</v>
      </c>
      <c r="F12" s="27"/>
      <c r="G12" s="5">
        <f t="shared" si="0"/>
        <v>0</v>
      </c>
      <c r="H12" s="6"/>
      <c r="I12" s="5">
        <f t="shared" si="1"/>
        <v>0</v>
      </c>
    </row>
    <row r="13" spans="1:9" ht="31.5" x14ac:dyDescent="0.25">
      <c r="A13" s="66">
        <v>10</v>
      </c>
      <c r="B13" s="18" t="s">
        <v>267</v>
      </c>
      <c r="C13" s="18"/>
      <c r="D13" s="60" t="s">
        <v>23</v>
      </c>
      <c r="E13" s="60">
        <v>20</v>
      </c>
      <c r="F13" s="27"/>
      <c r="G13" s="5">
        <f t="shared" si="0"/>
        <v>0</v>
      </c>
      <c r="H13" s="6"/>
      <c r="I13" s="5">
        <f t="shared" si="1"/>
        <v>0</v>
      </c>
    </row>
    <row r="14" spans="1:9" ht="236.25" x14ac:dyDescent="0.25">
      <c r="A14" s="69">
        <v>11</v>
      </c>
      <c r="B14" s="28" t="s">
        <v>268</v>
      </c>
      <c r="C14" s="28"/>
      <c r="D14" s="60" t="s">
        <v>23</v>
      </c>
      <c r="E14" s="60">
        <v>15</v>
      </c>
      <c r="F14" s="27"/>
      <c r="G14" s="5">
        <f t="shared" si="0"/>
        <v>0</v>
      </c>
      <c r="H14" s="6"/>
      <c r="I14" s="5">
        <f t="shared" si="1"/>
        <v>0</v>
      </c>
    </row>
    <row r="15" spans="1:9" ht="47.25" x14ac:dyDescent="0.25">
      <c r="A15" s="66">
        <v>12</v>
      </c>
      <c r="B15" s="18" t="s">
        <v>269</v>
      </c>
      <c r="C15" s="18"/>
      <c r="D15" s="60" t="s">
        <v>23</v>
      </c>
      <c r="E15" s="60">
        <v>10</v>
      </c>
      <c r="F15" s="27"/>
      <c r="G15" s="5">
        <f t="shared" si="0"/>
        <v>0</v>
      </c>
      <c r="H15" s="6"/>
      <c r="I15" s="5">
        <f t="shared" si="1"/>
        <v>0</v>
      </c>
    </row>
    <row r="16" spans="1:9" ht="378" x14ac:dyDescent="0.25">
      <c r="A16" s="66">
        <v>13</v>
      </c>
      <c r="B16" s="28" t="s">
        <v>270</v>
      </c>
      <c r="C16" s="28"/>
      <c r="D16" s="4" t="s">
        <v>23</v>
      </c>
      <c r="E16" s="60">
        <v>15</v>
      </c>
      <c r="F16" s="27"/>
      <c r="G16" s="5">
        <f t="shared" si="0"/>
        <v>0</v>
      </c>
      <c r="H16" s="6"/>
      <c r="I16" s="5">
        <f t="shared" si="1"/>
        <v>0</v>
      </c>
    </row>
    <row r="17" spans="1:9" ht="330.75" x14ac:dyDescent="0.25">
      <c r="A17" s="69">
        <v>14</v>
      </c>
      <c r="B17" s="28" t="s">
        <v>271</v>
      </c>
      <c r="C17" s="28"/>
      <c r="D17" s="60" t="s">
        <v>272</v>
      </c>
      <c r="E17" s="60">
        <v>10</v>
      </c>
      <c r="F17" s="27"/>
      <c r="G17" s="5">
        <f t="shared" si="0"/>
        <v>0</v>
      </c>
      <c r="H17" s="6"/>
      <c r="I17" s="5">
        <f t="shared" si="1"/>
        <v>0</v>
      </c>
    </row>
    <row r="18" spans="1:9" ht="78.75" x14ac:dyDescent="0.25">
      <c r="A18" s="66">
        <v>15</v>
      </c>
      <c r="B18" s="28" t="s">
        <v>273</v>
      </c>
      <c r="C18" s="28"/>
      <c r="D18" s="60" t="s">
        <v>23</v>
      </c>
      <c r="E18" s="60">
        <v>20</v>
      </c>
      <c r="F18" s="27"/>
      <c r="G18" s="5">
        <f t="shared" si="0"/>
        <v>0</v>
      </c>
      <c r="H18" s="6"/>
      <c r="I18" s="5">
        <f t="shared" si="1"/>
        <v>0</v>
      </c>
    </row>
    <row r="19" spans="1:9" ht="189" x14ac:dyDescent="0.25">
      <c r="A19" s="66">
        <v>16</v>
      </c>
      <c r="B19" s="28" t="s">
        <v>274</v>
      </c>
      <c r="C19" s="28"/>
      <c r="D19" s="60" t="s">
        <v>23</v>
      </c>
      <c r="E19" s="60">
        <v>20</v>
      </c>
      <c r="F19" s="27"/>
      <c r="G19" s="5">
        <f t="shared" si="0"/>
        <v>0</v>
      </c>
      <c r="H19" s="6"/>
      <c r="I19" s="5">
        <f t="shared" si="1"/>
        <v>0</v>
      </c>
    </row>
    <row r="20" spans="1:9" ht="173.25" x14ac:dyDescent="0.25">
      <c r="A20" s="69">
        <v>17</v>
      </c>
      <c r="B20" s="28" t="s">
        <v>275</v>
      </c>
      <c r="C20" s="28"/>
      <c r="D20" s="60" t="s">
        <v>23</v>
      </c>
      <c r="E20" s="60">
        <v>15</v>
      </c>
      <c r="F20" s="27"/>
      <c r="G20" s="5">
        <f t="shared" si="0"/>
        <v>0</v>
      </c>
      <c r="H20" s="6"/>
      <c r="I20" s="5">
        <f t="shared" si="1"/>
        <v>0</v>
      </c>
    </row>
    <row r="21" spans="1:9" ht="330.75" x14ac:dyDescent="0.25">
      <c r="A21" s="66">
        <v>18</v>
      </c>
      <c r="B21" s="28" t="s">
        <v>276</v>
      </c>
      <c r="C21" s="28"/>
      <c r="D21" s="60" t="s">
        <v>23</v>
      </c>
      <c r="E21" s="60">
        <v>5</v>
      </c>
      <c r="F21" s="27"/>
      <c r="G21" s="5">
        <f t="shared" si="0"/>
        <v>0</v>
      </c>
      <c r="H21" s="6"/>
      <c r="I21" s="5">
        <f t="shared" si="1"/>
        <v>0</v>
      </c>
    </row>
    <row r="22" spans="1:9" ht="94.5" x14ac:dyDescent="0.25">
      <c r="A22" s="66">
        <v>19</v>
      </c>
      <c r="B22" s="28" t="s">
        <v>277</v>
      </c>
      <c r="C22" s="28"/>
      <c r="D22" s="4" t="s">
        <v>272</v>
      </c>
      <c r="E22" s="4">
        <v>5</v>
      </c>
      <c r="F22" s="27"/>
      <c r="G22" s="5">
        <f t="shared" si="0"/>
        <v>0</v>
      </c>
      <c r="H22" s="6"/>
      <c r="I22" s="5">
        <f t="shared" si="1"/>
        <v>0</v>
      </c>
    </row>
    <row r="23" spans="1:9" ht="173.25" x14ac:dyDescent="0.25">
      <c r="A23" s="69">
        <v>20</v>
      </c>
      <c r="B23" s="28" t="s">
        <v>278</v>
      </c>
      <c r="C23" s="28"/>
      <c r="D23" s="4" t="s">
        <v>23</v>
      </c>
      <c r="E23" s="4">
        <v>50</v>
      </c>
      <c r="F23" s="27"/>
      <c r="G23" s="5">
        <f t="shared" si="0"/>
        <v>0</v>
      </c>
      <c r="H23" s="6"/>
      <c r="I23" s="5">
        <f t="shared" si="1"/>
        <v>0</v>
      </c>
    </row>
    <row r="24" spans="1:9" ht="47.25" x14ac:dyDescent="0.25">
      <c r="A24" s="66">
        <v>21</v>
      </c>
      <c r="B24" s="18" t="s">
        <v>279</v>
      </c>
      <c r="C24" s="18"/>
      <c r="D24" s="60" t="s">
        <v>23</v>
      </c>
      <c r="E24" s="60">
        <v>100</v>
      </c>
      <c r="F24" s="27"/>
      <c r="G24" s="5">
        <f t="shared" si="0"/>
        <v>0</v>
      </c>
      <c r="H24" s="6"/>
      <c r="I24" s="5">
        <f t="shared" si="1"/>
        <v>0</v>
      </c>
    </row>
    <row r="25" spans="1:9" ht="157.5" x14ac:dyDescent="0.25">
      <c r="A25" s="66">
        <v>22</v>
      </c>
      <c r="B25" s="18" t="s">
        <v>400</v>
      </c>
      <c r="C25" s="18"/>
      <c r="D25" s="60" t="s">
        <v>23</v>
      </c>
      <c r="E25" s="60">
        <v>20</v>
      </c>
      <c r="F25" s="27"/>
      <c r="G25" s="5">
        <f t="shared" si="0"/>
        <v>0</v>
      </c>
      <c r="H25" s="6"/>
      <c r="I25" s="5">
        <f t="shared" si="1"/>
        <v>0</v>
      </c>
    </row>
    <row r="26" spans="1:9" ht="141.75" x14ac:dyDescent="0.25">
      <c r="A26" s="69">
        <v>23</v>
      </c>
      <c r="B26" s="18" t="s">
        <v>280</v>
      </c>
      <c r="C26" s="18"/>
      <c r="D26" s="60" t="s">
        <v>23</v>
      </c>
      <c r="E26" s="60">
        <v>30</v>
      </c>
      <c r="F26" s="27"/>
      <c r="G26" s="5">
        <f t="shared" si="0"/>
        <v>0</v>
      </c>
      <c r="H26" s="6"/>
      <c r="I26" s="5">
        <f t="shared" si="1"/>
        <v>0</v>
      </c>
    </row>
    <row r="27" spans="1:9" ht="94.5" x14ac:dyDescent="0.25">
      <c r="A27" s="66">
        <v>24</v>
      </c>
      <c r="B27" s="18" t="s">
        <v>281</v>
      </c>
      <c r="C27" s="18"/>
      <c r="D27" s="60" t="s">
        <v>272</v>
      </c>
      <c r="E27" s="60">
        <v>60</v>
      </c>
      <c r="F27" s="27"/>
      <c r="G27" s="5">
        <f t="shared" si="0"/>
        <v>0</v>
      </c>
      <c r="H27" s="6"/>
      <c r="I27" s="5">
        <f t="shared" si="1"/>
        <v>0</v>
      </c>
    </row>
    <row r="28" spans="1:9" ht="94.5" x14ac:dyDescent="0.25">
      <c r="A28" s="69">
        <v>25</v>
      </c>
      <c r="B28" s="18" t="s">
        <v>282</v>
      </c>
      <c r="C28" s="18"/>
      <c r="D28" s="60" t="s">
        <v>272</v>
      </c>
      <c r="E28" s="60">
        <v>40</v>
      </c>
      <c r="F28" s="27"/>
      <c r="G28" s="5">
        <f t="shared" si="0"/>
        <v>0</v>
      </c>
      <c r="H28" s="6"/>
      <c r="I28" s="5">
        <f t="shared" si="1"/>
        <v>0</v>
      </c>
    </row>
    <row r="29" spans="1:9" ht="94.5" x14ac:dyDescent="0.25">
      <c r="A29" s="66">
        <v>26</v>
      </c>
      <c r="B29" s="18" t="s">
        <v>283</v>
      </c>
      <c r="C29" s="18"/>
      <c r="D29" s="60" t="s">
        <v>272</v>
      </c>
      <c r="E29" s="60">
        <v>40</v>
      </c>
      <c r="F29" s="27"/>
      <c r="G29" s="5">
        <f t="shared" si="0"/>
        <v>0</v>
      </c>
      <c r="H29" s="6"/>
      <c r="I29" s="5">
        <f t="shared" si="1"/>
        <v>0</v>
      </c>
    </row>
    <row r="30" spans="1:9" ht="78.75" x14ac:dyDescent="0.25">
      <c r="A30" s="66">
        <v>27</v>
      </c>
      <c r="B30" s="18" t="s">
        <v>284</v>
      </c>
      <c r="C30" s="18"/>
      <c r="D30" s="60" t="s">
        <v>23</v>
      </c>
      <c r="E30" s="60">
        <v>100</v>
      </c>
      <c r="F30" s="27"/>
      <c r="G30" s="5">
        <f t="shared" si="0"/>
        <v>0</v>
      </c>
      <c r="H30" s="6"/>
      <c r="I30" s="5">
        <f t="shared" si="1"/>
        <v>0</v>
      </c>
    </row>
    <row r="31" spans="1:9" ht="157.5" x14ac:dyDescent="0.25">
      <c r="A31" s="69">
        <v>28</v>
      </c>
      <c r="B31" s="18" t="s">
        <v>285</v>
      </c>
      <c r="C31" s="18"/>
      <c r="D31" s="60" t="s">
        <v>286</v>
      </c>
      <c r="E31" s="60">
        <v>10</v>
      </c>
      <c r="F31" s="27"/>
      <c r="G31" s="5">
        <f t="shared" si="0"/>
        <v>0</v>
      </c>
      <c r="H31" s="6"/>
      <c r="I31" s="5">
        <f t="shared" si="1"/>
        <v>0</v>
      </c>
    </row>
    <row r="32" spans="1:9" ht="141.75" x14ac:dyDescent="0.25">
      <c r="A32" s="66">
        <v>29</v>
      </c>
      <c r="B32" s="18" t="s">
        <v>287</v>
      </c>
      <c r="C32" s="18"/>
      <c r="D32" s="60" t="s">
        <v>286</v>
      </c>
      <c r="E32" s="60">
        <v>10</v>
      </c>
      <c r="F32" s="27"/>
      <c r="G32" s="5">
        <f t="shared" si="0"/>
        <v>0</v>
      </c>
      <c r="H32" s="6"/>
      <c r="I32" s="5">
        <f t="shared" si="1"/>
        <v>0</v>
      </c>
    </row>
    <row r="33" spans="1:9" ht="409.5" x14ac:dyDescent="0.25">
      <c r="A33" s="66">
        <v>30</v>
      </c>
      <c r="B33" s="18" t="s">
        <v>288</v>
      </c>
      <c r="C33" s="18"/>
      <c r="D33" s="60" t="s">
        <v>23</v>
      </c>
      <c r="E33" s="60">
        <v>10</v>
      </c>
      <c r="F33" s="27"/>
      <c r="G33" s="5">
        <f t="shared" si="0"/>
        <v>0</v>
      </c>
      <c r="H33" s="6"/>
      <c r="I33" s="5">
        <f t="shared" si="1"/>
        <v>0</v>
      </c>
    </row>
    <row r="34" spans="1:9" ht="63" x14ac:dyDescent="0.25">
      <c r="A34" s="69">
        <v>31</v>
      </c>
      <c r="B34" s="18" t="s">
        <v>289</v>
      </c>
      <c r="C34" s="18"/>
      <c r="D34" s="60" t="s">
        <v>23</v>
      </c>
      <c r="E34" s="60">
        <v>10</v>
      </c>
      <c r="F34" s="27"/>
      <c r="G34" s="5">
        <f t="shared" si="0"/>
        <v>0</v>
      </c>
      <c r="H34" s="6"/>
      <c r="I34" s="5">
        <f t="shared" si="1"/>
        <v>0</v>
      </c>
    </row>
    <row r="35" spans="1:9" ht="63" x14ac:dyDescent="0.25">
      <c r="A35" s="66">
        <v>32</v>
      </c>
      <c r="B35" s="18" t="s">
        <v>290</v>
      </c>
      <c r="C35" s="18"/>
      <c r="D35" s="60" t="s">
        <v>286</v>
      </c>
      <c r="E35" s="60">
        <v>30</v>
      </c>
      <c r="F35" s="27"/>
      <c r="G35" s="5">
        <f t="shared" si="0"/>
        <v>0</v>
      </c>
      <c r="H35" s="6"/>
      <c r="I35" s="5">
        <f t="shared" si="1"/>
        <v>0</v>
      </c>
    </row>
    <row r="36" spans="1:9" ht="110.25" x14ac:dyDescent="0.25">
      <c r="A36" s="66">
        <v>33</v>
      </c>
      <c r="B36" s="18" t="s">
        <v>291</v>
      </c>
      <c r="C36" s="18"/>
      <c r="D36" s="60" t="s">
        <v>286</v>
      </c>
      <c r="E36" s="60">
        <v>30</v>
      </c>
      <c r="F36" s="27"/>
      <c r="G36" s="5">
        <f t="shared" si="0"/>
        <v>0</v>
      </c>
      <c r="H36" s="6"/>
      <c r="I36" s="5">
        <f t="shared" si="1"/>
        <v>0</v>
      </c>
    </row>
    <row r="37" spans="1:9" ht="267.75" x14ac:dyDescent="0.25">
      <c r="A37" s="69">
        <v>34</v>
      </c>
      <c r="B37" s="19" t="s">
        <v>292</v>
      </c>
      <c r="C37" s="19"/>
      <c r="D37" s="60" t="s">
        <v>23</v>
      </c>
      <c r="E37" s="60">
        <v>2</v>
      </c>
      <c r="F37" s="27"/>
      <c r="G37" s="5">
        <f t="shared" si="0"/>
        <v>0</v>
      </c>
      <c r="H37" s="6"/>
      <c r="I37" s="5">
        <f t="shared" si="1"/>
        <v>0</v>
      </c>
    </row>
    <row r="38" spans="1:9" ht="15.75" x14ac:dyDescent="0.25">
      <c r="A38" s="66">
        <v>35</v>
      </c>
      <c r="B38" s="18" t="s">
        <v>293</v>
      </c>
      <c r="C38" s="18"/>
      <c r="D38" s="60" t="s">
        <v>23</v>
      </c>
      <c r="E38" s="60">
        <v>20</v>
      </c>
      <c r="F38" s="27"/>
      <c r="G38" s="5">
        <f t="shared" si="0"/>
        <v>0</v>
      </c>
      <c r="H38" s="6"/>
      <c r="I38" s="5">
        <f t="shared" si="1"/>
        <v>0</v>
      </c>
    </row>
    <row r="39" spans="1:9" ht="126" x14ac:dyDescent="0.25">
      <c r="A39" s="66">
        <v>36</v>
      </c>
      <c r="B39" s="18" t="s">
        <v>294</v>
      </c>
      <c r="C39" s="18"/>
      <c r="D39" s="60" t="s">
        <v>23</v>
      </c>
      <c r="E39" s="60">
        <v>30</v>
      </c>
      <c r="F39" s="27"/>
      <c r="G39" s="5">
        <f t="shared" si="0"/>
        <v>0</v>
      </c>
      <c r="H39" s="6"/>
      <c r="I39" s="5">
        <f t="shared" si="1"/>
        <v>0</v>
      </c>
    </row>
    <row r="40" spans="1:9" ht="47.25" x14ac:dyDescent="0.25">
      <c r="A40" s="69">
        <v>37</v>
      </c>
      <c r="B40" s="18" t="s">
        <v>295</v>
      </c>
      <c r="C40" s="18"/>
      <c r="D40" s="60" t="s">
        <v>23</v>
      </c>
      <c r="E40" s="60">
        <v>20</v>
      </c>
      <c r="F40" s="27"/>
      <c r="G40" s="5">
        <f t="shared" si="0"/>
        <v>0</v>
      </c>
      <c r="H40" s="6"/>
      <c r="I40" s="5">
        <f t="shared" si="1"/>
        <v>0</v>
      </c>
    </row>
    <row r="41" spans="1:9" ht="141.75" x14ac:dyDescent="0.25">
      <c r="A41" s="66">
        <v>38</v>
      </c>
      <c r="B41" s="28" t="s">
        <v>296</v>
      </c>
      <c r="C41" s="28"/>
      <c r="D41" s="60" t="s">
        <v>23</v>
      </c>
      <c r="E41" s="60">
        <v>10</v>
      </c>
      <c r="F41" s="27"/>
      <c r="G41" s="5">
        <f t="shared" si="0"/>
        <v>0</v>
      </c>
      <c r="H41" s="6"/>
      <c r="I41" s="5">
        <f t="shared" si="1"/>
        <v>0</v>
      </c>
    </row>
    <row r="42" spans="1:9" ht="47.25" x14ac:dyDescent="0.25">
      <c r="A42" s="66">
        <v>39</v>
      </c>
      <c r="B42" s="18" t="s">
        <v>297</v>
      </c>
      <c r="C42" s="18"/>
      <c r="D42" s="60" t="s">
        <v>23</v>
      </c>
      <c r="E42" s="60">
        <v>30</v>
      </c>
      <c r="F42" s="27"/>
      <c r="G42" s="5">
        <f t="shared" si="0"/>
        <v>0</v>
      </c>
      <c r="H42" s="6"/>
      <c r="I42" s="5">
        <f t="shared" si="1"/>
        <v>0</v>
      </c>
    </row>
    <row r="43" spans="1:9" ht="47.25" x14ac:dyDescent="0.25">
      <c r="A43" s="69">
        <v>40</v>
      </c>
      <c r="B43" s="18" t="s">
        <v>298</v>
      </c>
      <c r="C43" s="18"/>
      <c r="D43" s="60" t="s">
        <v>23</v>
      </c>
      <c r="E43" s="79">
        <v>2500</v>
      </c>
      <c r="F43" s="27"/>
      <c r="G43" s="5">
        <f t="shared" si="0"/>
        <v>0</v>
      </c>
      <c r="H43" s="6"/>
      <c r="I43" s="5">
        <f t="shared" si="1"/>
        <v>0</v>
      </c>
    </row>
    <row r="44" spans="1:9" ht="47.25" x14ac:dyDescent="0.25">
      <c r="A44" s="66">
        <v>41</v>
      </c>
      <c r="B44" s="18" t="s">
        <v>299</v>
      </c>
      <c r="C44" s="18"/>
      <c r="D44" s="60" t="s">
        <v>23</v>
      </c>
      <c r="E44" s="79">
        <v>6300</v>
      </c>
      <c r="F44" s="27"/>
      <c r="G44" s="5">
        <f t="shared" si="0"/>
        <v>0</v>
      </c>
      <c r="H44" s="6"/>
      <c r="I44" s="5">
        <f t="shared" si="1"/>
        <v>0</v>
      </c>
    </row>
    <row r="45" spans="1:9" ht="47.25" x14ac:dyDescent="0.25">
      <c r="A45" s="66">
        <v>42</v>
      </c>
      <c r="B45" s="18" t="s">
        <v>300</v>
      </c>
      <c r="C45" s="18"/>
      <c r="D45" s="60" t="s">
        <v>23</v>
      </c>
      <c r="E45" s="60">
        <v>20</v>
      </c>
      <c r="F45" s="27"/>
      <c r="G45" s="5">
        <f t="shared" si="0"/>
        <v>0</v>
      </c>
      <c r="H45" s="6"/>
      <c r="I45" s="5">
        <f t="shared" si="1"/>
        <v>0</v>
      </c>
    </row>
    <row r="46" spans="1:9" ht="31.5" x14ac:dyDescent="0.25">
      <c r="A46" s="69">
        <v>43</v>
      </c>
      <c r="B46" s="18" t="s">
        <v>301</v>
      </c>
      <c r="C46" s="18"/>
      <c r="D46" s="60" t="s">
        <v>23</v>
      </c>
      <c r="E46" s="60">
        <v>20</v>
      </c>
      <c r="F46" s="27"/>
      <c r="G46" s="5">
        <f t="shared" si="0"/>
        <v>0</v>
      </c>
      <c r="H46" s="6"/>
      <c r="I46" s="5">
        <f t="shared" si="1"/>
        <v>0</v>
      </c>
    </row>
    <row r="47" spans="1:9" ht="47.25" x14ac:dyDescent="0.25">
      <c r="A47" s="66">
        <v>44</v>
      </c>
      <c r="B47" s="18" t="s">
        <v>302</v>
      </c>
      <c r="C47" s="18"/>
      <c r="D47" s="60" t="s">
        <v>23</v>
      </c>
      <c r="E47" s="60">
        <v>20</v>
      </c>
      <c r="F47" s="27"/>
      <c r="G47" s="5">
        <f t="shared" si="0"/>
        <v>0</v>
      </c>
      <c r="H47" s="6"/>
      <c r="I47" s="5">
        <f t="shared" si="1"/>
        <v>0</v>
      </c>
    </row>
    <row r="48" spans="1:9" ht="110.25" x14ac:dyDescent="0.25">
      <c r="A48" s="66">
        <v>45</v>
      </c>
      <c r="B48" s="19" t="s">
        <v>303</v>
      </c>
      <c r="C48" s="19"/>
      <c r="D48" s="4" t="s">
        <v>23</v>
      </c>
      <c r="E48" s="60">
        <v>2</v>
      </c>
      <c r="F48" s="27"/>
      <c r="G48" s="5">
        <f t="shared" si="0"/>
        <v>0</v>
      </c>
      <c r="H48" s="6"/>
      <c r="I48" s="5">
        <f t="shared" si="1"/>
        <v>0</v>
      </c>
    </row>
    <row r="49" spans="1:9" ht="31.5" x14ac:dyDescent="0.25">
      <c r="A49" s="69">
        <v>46</v>
      </c>
      <c r="B49" s="18" t="s">
        <v>304</v>
      </c>
      <c r="C49" s="18"/>
      <c r="D49" s="60" t="s">
        <v>23</v>
      </c>
      <c r="E49" s="79">
        <v>26000</v>
      </c>
      <c r="F49" s="27"/>
      <c r="G49" s="5">
        <f t="shared" si="0"/>
        <v>0</v>
      </c>
      <c r="H49" s="6"/>
      <c r="I49" s="5">
        <f t="shared" si="1"/>
        <v>0</v>
      </c>
    </row>
    <row r="50" spans="1:9" ht="31.5" x14ac:dyDescent="0.25">
      <c r="A50" s="66">
        <v>47</v>
      </c>
      <c r="B50" s="18" t="s">
        <v>305</v>
      </c>
      <c r="C50" s="18"/>
      <c r="D50" s="60" t="s">
        <v>23</v>
      </c>
      <c r="E50" s="79">
        <v>1000</v>
      </c>
      <c r="F50" s="27"/>
      <c r="G50" s="5">
        <f t="shared" si="0"/>
        <v>0</v>
      </c>
      <c r="H50" s="6"/>
      <c r="I50" s="5">
        <f t="shared" si="1"/>
        <v>0</v>
      </c>
    </row>
    <row r="51" spans="1:9" ht="252" x14ac:dyDescent="0.25">
      <c r="A51" s="69">
        <v>48</v>
      </c>
      <c r="B51" s="19" t="s">
        <v>306</v>
      </c>
      <c r="C51" s="19"/>
      <c r="D51" s="4" t="s">
        <v>23</v>
      </c>
      <c r="E51" s="60">
        <v>10</v>
      </c>
      <c r="F51" s="27"/>
      <c r="G51" s="5">
        <f t="shared" si="0"/>
        <v>0</v>
      </c>
      <c r="H51" s="6"/>
      <c r="I51" s="5">
        <f t="shared" si="1"/>
        <v>0</v>
      </c>
    </row>
    <row r="52" spans="1:9" ht="78.75" x14ac:dyDescent="0.25">
      <c r="A52" s="66">
        <v>49</v>
      </c>
      <c r="B52" s="18" t="s">
        <v>307</v>
      </c>
      <c r="C52" s="18"/>
      <c r="D52" s="60" t="s">
        <v>23</v>
      </c>
      <c r="E52" s="79">
        <v>2000</v>
      </c>
      <c r="F52" s="27"/>
      <c r="G52" s="5">
        <f t="shared" si="0"/>
        <v>0</v>
      </c>
      <c r="H52" s="6"/>
      <c r="I52" s="5">
        <f t="shared" si="1"/>
        <v>0</v>
      </c>
    </row>
    <row r="53" spans="1:9" ht="110.25" x14ac:dyDescent="0.25">
      <c r="A53" s="66">
        <v>50</v>
      </c>
      <c r="B53" s="18" t="s">
        <v>308</v>
      </c>
      <c r="C53" s="18"/>
      <c r="D53" s="60" t="s">
        <v>23</v>
      </c>
      <c r="E53" s="60">
        <v>30</v>
      </c>
      <c r="F53" s="27"/>
      <c r="G53" s="5">
        <f t="shared" si="0"/>
        <v>0</v>
      </c>
      <c r="H53" s="6"/>
      <c r="I53" s="5">
        <f t="shared" si="1"/>
        <v>0</v>
      </c>
    </row>
    <row r="54" spans="1:9" ht="362.25" x14ac:dyDescent="0.25">
      <c r="A54" s="69">
        <v>51</v>
      </c>
      <c r="B54" s="18" t="s">
        <v>309</v>
      </c>
      <c r="C54" s="18"/>
      <c r="D54" s="60" t="s">
        <v>23</v>
      </c>
      <c r="E54" s="60">
        <v>10</v>
      </c>
      <c r="F54" s="27"/>
      <c r="G54" s="5">
        <f t="shared" si="0"/>
        <v>0</v>
      </c>
      <c r="H54" s="6"/>
      <c r="I54" s="5">
        <f t="shared" si="1"/>
        <v>0</v>
      </c>
    </row>
    <row r="55" spans="1:9" ht="189" x14ac:dyDescent="0.25">
      <c r="A55" s="66">
        <v>52</v>
      </c>
      <c r="B55" s="18" t="s">
        <v>310</v>
      </c>
      <c r="C55" s="18"/>
      <c r="D55" s="60" t="s">
        <v>23</v>
      </c>
      <c r="E55" s="60">
        <v>10</v>
      </c>
      <c r="F55" s="27"/>
      <c r="G55" s="5">
        <f t="shared" si="0"/>
        <v>0</v>
      </c>
      <c r="H55" s="6"/>
      <c r="I55" s="5">
        <f t="shared" si="1"/>
        <v>0</v>
      </c>
    </row>
    <row r="56" spans="1:9" ht="126" x14ac:dyDescent="0.25">
      <c r="A56" s="66">
        <v>53</v>
      </c>
      <c r="B56" s="18" t="s">
        <v>311</v>
      </c>
      <c r="C56" s="18"/>
      <c r="D56" s="60" t="s">
        <v>23</v>
      </c>
      <c r="E56" s="60">
        <v>200</v>
      </c>
      <c r="F56" s="27"/>
      <c r="G56" s="5">
        <f t="shared" si="0"/>
        <v>0</v>
      </c>
      <c r="H56" s="6"/>
      <c r="I56" s="5">
        <f t="shared" si="1"/>
        <v>0</v>
      </c>
    </row>
    <row r="57" spans="1:9" ht="31.5" x14ac:dyDescent="0.25">
      <c r="A57" s="69">
        <v>54</v>
      </c>
      <c r="B57" s="18" t="s">
        <v>312</v>
      </c>
      <c r="C57" s="18"/>
      <c r="D57" s="60" t="s">
        <v>23</v>
      </c>
      <c r="E57" s="60">
        <v>200</v>
      </c>
      <c r="F57" s="27"/>
      <c r="G57" s="5">
        <f t="shared" si="0"/>
        <v>0</v>
      </c>
      <c r="H57" s="6"/>
      <c r="I57" s="5">
        <f t="shared" si="1"/>
        <v>0</v>
      </c>
    </row>
    <row r="58" spans="1:9" ht="31.5" x14ac:dyDescent="0.25">
      <c r="A58" s="66">
        <v>55</v>
      </c>
      <c r="B58" s="18" t="s">
        <v>313</v>
      </c>
      <c r="C58" s="18"/>
      <c r="D58" s="60" t="s">
        <v>23</v>
      </c>
      <c r="E58" s="60">
        <v>500</v>
      </c>
      <c r="F58" s="27"/>
      <c r="G58" s="5">
        <f t="shared" si="0"/>
        <v>0</v>
      </c>
      <c r="H58" s="6"/>
      <c r="I58" s="5">
        <f t="shared" si="1"/>
        <v>0</v>
      </c>
    </row>
    <row r="59" spans="1:9" ht="47.25" x14ac:dyDescent="0.25">
      <c r="A59" s="66">
        <v>56</v>
      </c>
      <c r="B59" s="18" t="s">
        <v>314</v>
      </c>
      <c r="C59" s="18"/>
      <c r="D59" s="60" t="s">
        <v>23</v>
      </c>
      <c r="E59" s="60">
        <v>200</v>
      </c>
      <c r="F59" s="27"/>
      <c r="G59" s="5">
        <f t="shared" si="0"/>
        <v>0</v>
      </c>
      <c r="H59" s="6"/>
      <c r="I59" s="5">
        <f t="shared" si="1"/>
        <v>0</v>
      </c>
    </row>
    <row r="60" spans="1:9" ht="47.25" x14ac:dyDescent="0.25">
      <c r="A60" s="69">
        <v>57</v>
      </c>
      <c r="B60" s="18" t="s">
        <v>315</v>
      </c>
      <c r="C60" s="18"/>
      <c r="D60" s="60" t="s">
        <v>23</v>
      </c>
      <c r="E60" s="60">
        <v>40</v>
      </c>
      <c r="F60" s="27"/>
      <c r="G60" s="5">
        <f t="shared" si="0"/>
        <v>0</v>
      </c>
      <c r="H60" s="6"/>
      <c r="I60" s="5">
        <f t="shared" si="1"/>
        <v>0</v>
      </c>
    </row>
    <row r="61" spans="1:9" ht="31.5" x14ac:dyDescent="0.25">
      <c r="A61" s="66">
        <v>58</v>
      </c>
      <c r="B61" s="18" t="s">
        <v>316</v>
      </c>
      <c r="C61" s="18"/>
      <c r="D61" s="60" t="s">
        <v>23</v>
      </c>
      <c r="E61" s="60">
        <v>20</v>
      </c>
      <c r="F61" s="27"/>
      <c r="G61" s="5">
        <f t="shared" si="0"/>
        <v>0</v>
      </c>
      <c r="H61" s="6"/>
      <c r="I61" s="5">
        <f t="shared" si="1"/>
        <v>0</v>
      </c>
    </row>
    <row r="62" spans="1:9" ht="47.25" x14ac:dyDescent="0.25">
      <c r="A62" s="66">
        <v>59</v>
      </c>
      <c r="B62" s="18" t="s">
        <v>317</v>
      </c>
      <c r="C62" s="18"/>
      <c r="D62" s="60" t="s">
        <v>23</v>
      </c>
      <c r="E62" s="60">
        <v>20</v>
      </c>
      <c r="F62" s="27"/>
      <c r="G62" s="5">
        <f t="shared" si="0"/>
        <v>0</v>
      </c>
      <c r="H62" s="6"/>
      <c r="I62" s="5">
        <f t="shared" si="1"/>
        <v>0</v>
      </c>
    </row>
    <row r="63" spans="1:9" ht="31.5" x14ac:dyDescent="0.25">
      <c r="A63" s="69">
        <v>60</v>
      </c>
      <c r="B63" s="18" t="s">
        <v>318</v>
      </c>
      <c r="C63" s="18"/>
      <c r="D63" s="60" t="s">
        <v>23</v>
      </c>
      <c r="E63" s="60">
        <v>300</v>
      </c>
      <c r="F63" s="27"/>
      <c r="G63" s="5">
        <f t="shared" si="0"/>
        <v>0</v>
      </c>
      <c r="H63" s="6"/>
      <c r="I63" s="5">
        <f t="shared" si="1"/>
        <v>0</v>
      </c>
    </row>
    <row r="64" spans="1:9" ht="409.5" x14ac:dyDescent="0.25">
      <c r="A64" s="66">
        <v>61</v>
      </c>
      <c r="B64" s="18" t="s">
        <v>319</v>
      </c>
      <c r="C64" s="18"/>
      <c r="D64" s="60" t="s">
        <v>23</v>
      </c>
      <c r="E64" s="60">
        <v>10</v>
      </c>
      <c r="F64" s="62"/>
      <c r="G64" s="5">
        <f t="shared" si="0"/>
        <v>0</v>
      </c>
      <c r="H64" s="58"/>
      <c r="I64" s="5">
        <f t="shared" si="1"/>
        <v>0</v>
      </c>
    </row>
    <row r="65" spans="1:9" s="4" customFormat="1" ht="173.25" x14ac:dyDescent="0.25">
      <c r="A65" s="66">
        <v>62</v>
      </c>
      <c r="B65" s="18" t="s">
        <v>320</v>
      </c>
      <c r="C65" s="18"/>
      <c r="D65" s="60" t="s">
        <v>23</v>
      </c>
      <c r="E65" s="60">
        <v>10</v>
      </c>
      <c r="F65" s="27"/>
      <c r="G65" s="5">
        <f t="shared" si="0"/>
        <v>0</v>
      </c>
      <c r="H65" s="6"/>
      <c r="I65" s="5">
        <f t="shared" si="1"/>
        <v>0</v>
      </c>
    </row>
    <row r="66" spans="1:9" ht="393.75" x14ac:dyDescent="0.25">
      <c r="A66" s="69">
        <v>63</v>
      </c>
      <c r="B66" s="19" t="s">
        <v>401</v>
      </c>
      <c r="C66" s="19"/>
      <c r="D66" s="4" t="s">
        <v>23</v>
      </c>
      <c r="E66" s="60">
        <v>15</v>
      </c>
      <c r="F66" s="63"/>
      <c r="G66" s="5">
        <f t="shared" si="0"/>
        <v>0</v>
      </c>
      <c r="H66" s="59"/>
      <c r="I66" s="5">
        <f t="shared" si="1"/>
        <v>0</v>
      </c>
    </row>
    <row r="67" spans="1:9" ht="15.75" x14ac:dyDescent="0.25">
      <c r="A67" s="66">
        <v>64</v>
      </c>
      <c r="B67" s="18" t="s">
        <v>321</v>
      </c>
      <c r="C67" s="18"/>
      <c r="D67" s="60" t="s">
        <v>23</v>
      </c>
      <c r="E67" s="60">
        <v>50</v>
      </c>
      <c r="F67" s="27"/>
      <c r="G67" s="5">
        <f t="shared" si="0"/>
        <v>0</v>
      </c>
      <c r="H67" s="6"/>
      <c r="I67" s="5">
        <f t="shared" si="1"/>
        <v>0</v>
      </c>
    </row>
    <row r="68" spans="1:9" ht="15.75" x14ac:dyDescent="0.25">
      <c r="A68" s="66">
        <v>65</v>
      </c>
      <c r="B68" s="18" t="s">
        <v>322</v>
      </c>
      <c r="C68" s="18"/>
      <c r="D68" s="60" t="s">
        <v>23</v>
      </c>
      <c r="E68" s="60">
        <v>10</v>
      </c>
      <c r="F68" s="27"/>
      <c r="G68" s="5">
        <f t="shared" si="0"/>
        <v>0</v>
      </c>
      <c r="H68" s="6"/>
      <c r="I68" s="5">
        <f t="shared" si="1"/>
        <v>0</v>
      </c>
    </row>
    <row r="69" spans="1:9" ht="31.5" x14ac:dyDescent="0.25">
      <c r="A69" s="69">
        <v>66</v>
      </c>
      <c r="B69" s="18" t="s">
        <v>323</v>
      </c>
      <c r="C69" s="18"/>
      <c r="D69" s="60" t="s">
        <v>23</v>
      </c>
      <c r="E69" s="60">
        <v>2</v>
      </c>
      <c r="F69" s="27"/>
      <c r="G69" s="5">
        <f t="shared" ref="G69:G132" si="2">F69*E69</f>
        <v>0</v>
      </c>
      <c r="H69" s="6"/>
      <c r="I69" s="5">
        <f t="shared" ref="I69:I132" si="3">G69+(G69*H69)</f>
        <v>0</v>
      </c>
    </row>
    <row r="70" spans="1:9" ht="31.5" x14ac:dyDescent="0.25">
      <c r="A70" s="66">
        <v>67</v>
      </c>
      <c r="B70" s="18" t="s">
        <v>324</v>
      </c>
      <c r="C70" s="18"/>
      <c r="D70" s="60" t="s">
        <v>23</v>
      </c>
      <c r="E70" s="60">
        <v>6</v>
      </c>
      <c r="F70" s="27"/>
      <c r="G70" s="5">
        <f t="shared" si="2"/>
        <v>0</v>
      </c>
      <c r="H70" s="6"/>
      <c r="I70" s="5">
        <f t="shared" si="3"/>
        <v>0</v>
      </c>
    </row>
    <row r="71" spans="1:9" ht="31.5" x14ac:dyDescent="0.25">
      <c r="A71" s="66">
        <v>68</v>
      </c>
      <c r="B71" s="18" t="s">
        <v>325</v>
      </c>
      <c r="C71" s="18"/>
      <c r="D71" s="60" t="s">
        <v>326</v>
      </c>
      <c r="E71" s="60">
        <v>20</v>
      </c>
      <c r="F71" s="27"/>
      <c r="G71" s="5">
        <f t="shared" si="2"/>
        <v>0</v>
      </c>
      <c r="H71" s="6"/>
      <c r="I71" s="5">
        <f t="shared" si="3"/>
        <v>0</v>
      </c>
    </row>
    <row r="72" spans="1:9" ht="409.5" x14ac:dyDescent="0.25">
      <c r="A72" s="69">
        <v>69</v>
      </c>
      <c r="B72" s="28" t="s">
        <v>327</v>
      </c>
      <c r="C72" s="28"/>
      <c r="D72" s="4" t="s">
        <v>23</v>
      </c>
      <c r="E72" s="60">
        <v>40</v>
      </c>
      <c r="F72" s="27"/>
      <c r="G72" s="5">
        <f t="shared" si="2"/>
        <v>0</v>
      </c>
      <c r="H72" s="6"/>
      <c r="I72" s="5">
        <f t="shared" si="3"/>
        <v>0</v>
      </c>
    </row>
    <row r="73" spans="1:9" ht="157.5" x14ac:dyDescent="0.25">
      <c r="A73" s="66">
        <v>70</v>
      </c>
      <c r="B73" s="18" t="s">
        <v>328</v>
      </c>
      <c r="C73" s="18"/>
      <c r="D73" s="60" t="s">
        <v>23</v>
      </c>
      <c r="E73" s="60">
        <v>20</v>
      </c>
      <c r="F73" s="27"/>
      <c r="G73" s="5">
        <f t="shared" si="2"/>
        <v>0</v>
      </c>
      <c r="H73" s="6"/>
      <c r="I73" s="5">
        <f t="shared" si="3"/>
        <v>0</v>
      </c>
    </row>
    <row r="74" spans="1:9" ht="94.5" x14ac:dyDescent="0.25">
      <c r="A74" s="69">
        <v>71</v>
      </c>
      <c r="B74" s="18" t="s">
        <v>329</v>
      </c>
      <c r="C74" s="18"/>
      <c r="D74" s="60" t="s">
        <v>23</v>
      </c>
      <c r="E74" s="60">
        <v>120</v>
      </c>
      <c r="F74" s="27"/>
      <c r="G74" s="5">
        <f t="shared" si="2"/>
        <v>0</v>
      </c>
      <c r="H74" s="6"/>
      <c r="I74" s="5">
        <f t="shared" si="3"/>
        <v>0</v>
      </c>
    </row>
    <row r="75" spans="1:9" ht="31.5" x14ac:dyDescent="0.25">
      <c r="A75" s="66">
        <v>72</v>
      </c>
      <c r="B75" s="18" t="s">
        <v>330</v>
      </c>
      <c r="C75" s="18"/>
      <c r="D75" s="67" t="s">
        <v>23</v>
      </c>
      <c r="E75" s="79">
        <v>4350</v>
      </c>
      <c r="F75" s="27"/>
      <c r="G75" s="5">
        <f t="shared" si="2"/>
        <v>0</v>
      </c>
      <c r="H75" s="6"/>
      <c r="I75" s="5">
        <f t="shared" si="3"/>
        <v>0</v>
      </c>
    </row>
    <row r="76" spans="1:9" ht="47.25" x14ac:dyDescent="0.25">
      <c r="A76" s="66">
        <v>73</v>
      </c>
      <c r="B76" s="18" t="s">
        <v>331</v>
      </c>
      <c r="C76" s="18"/>
      <c r="D76" s="67" t="s">
        <v>23</v>
      </c>
      <c r="E76" s="60">
        <v>65</v>
      </c>
      <c r="F76" s="27"/>
      <c r="G76" s="5">
        <f t="shared" si="2"/>
        <v>0</v>
      </c>
      <c r="H76" s="6"/>
      <c r="I76" s="5">
        <f t="shared" si="3"/>
        <v>0</v>
      </c>
    </row>
    <row r="77" spans="1:9" ht="31.5" x14ac:dyDescent="0.25">
      <c r="A77" s="69">
        <v>74</v>
      </c>
      <c r="B77" s="18" t="s">
        <v>332</v>
      </c>
      <c r="C77" s="18"/>
      <c r="D77" s="67" t="s">
        <v>23</v>
      </c>
      <c r="E77" s="60">
        <v>70</v>
      </c>
      <c r="F77" s="27"/>
      <c r="G77" s="5">
        <f t="shared" si="2"/>
        <v>0</v>
      </c>
      <c r="H77" s="6"/>
      <c r="I77" s="5">
        <f t="shared" si="3"/>
        <v>0</v>
      </c>
    </row>
    <row r="78" spans="1:9" ht="31.5" x14ac:dyDescent="0.25">
      <c r="A78" s="66">
        <v>75</v>
      </c>
      <c r="B78" s="18" t="s">
        <v>333</v>
      </c>
      <c r="C78" s="18"/>
      <c r="D78" s="67" t="s">
        <v>23</v>
      </c>
      <c r="E78" s="60">
        <v>30</v>
      </c>
      <c r="F78" s="27"/>
      <c r="G78" s="5">
        <f t="shared" si="2"/>
        <v>0</v>
      </c>
      <c r="H78" s="6"/>
      <c r="I78" s="5">
        <f t="shared" si="3"/>
        <v>0</v>
      </c>
    </row>
    <row r="79" spans="1:9" ht="393.75" x14ac:dyDescent="0.25">
      <c r="A79" s="66">
        <v>76</v>
      </c>
      <c r="B79" s="18" t="s">
        <v>334</v>
      </c>
      <c r="C79" s="18"/>
      <c r="D79" s="68" t="s">
        <v>23</v>
      </c>
      <c r="E79" s="60">
        <v>5</v>
      </c>
      <c r="F79" s="27"/>
      <c r="G79" s="5">
        <f t="shared" si="2"/>
        <v>0</v>
      </c>
      <c r="H79" s="6"/>
      <c r="I79" s="5">
        <f t="shared" si="3"/>
        <v>0</v>
      </c>
    </row>
    <row r="80" spans="1:9" ht="31.5" x14ac:dyDescent="0.25">
      <c r="A80" s="69">
        <v>77</v>
      </c>
      <c r="B80" s="18" t="s">
        <v>335</v>
      </c>
      <c r="C80" s="18"/>
      <c r="D80" s="60" t="s">
        <v>23</v>
      </c>
      <c r="E80" s="60">
        <v>30</v>
      </c>
      <c r="F80" s="27"/>
      <c r="G80" s="5">
        <f t="shared" si="2"/>
        <v>0</v>
      </c>
      <c r="H80" s="6"/>
      <c r="I80" s="5">
        <f t="shared" si="3"/>
        <v>0</v>
      </c>
    </row>
    <row r="81" spans="1:9" ht="78.75" x14ac:dyDescent="0.25">
      <c r="A81" s="66">
        <v>78</v>
      </c>
      <c r="B81" s="18" t="s">
        <v>336</v>
      </c>
      <c r="C81" s="18"/>
      <c r="D81" s="60" t="s">
        <v>23</v>
      </c>
      <c r="E81" s="60">
        <v>20</v>
      </c>
      <c r="F81" s="27"/>
      <c r="G81" s="5">
        <f t="shared" si="2"/>
        <v>0</v>
      </c>
      <c r="H81" s="6"/>
      <c r="I81" s="5">
        <f t="shared" si="3"/>
        <v>0</v>
      </c>
    </row>
    <row r="82" spans="1:9" ht="78.75" x14ac:dyDescent="0.25">
      <c r="A82" s="66">
        <v>79</v>
      </c>
      <c r="B82" s="18" t="s">
        <v>337</v>
      </c>
      <c r="C82" s="18"/>
      <c r="D82" s="60" t="s">
        <v>23</v>
      </c>
      <c r="E82" s="60">
        <v>10</v>
      </c>
      <c r="F82" s="27"/>
      <c r="G82" s="5">
        <f t="shared" si="2"/>
        <v>0</v>
      </c>
      <c r="H82" s="6"/>
      <c r="I82" s="5">
        <f t="shared" si="3"/>
        <v>0</v>
      </c>
    </row>
    <row r="83" spans="1:9" ht="31.5" x14ac:dyDescent="0.25">
      <c r="A83" s="69">
        <v>80</v>
      </c>
      <c r="B83" s="18" t="s">
        <v>338</v>
      </c>
      <c r="C83" s="18"/>
      <c r="D83" s="60" t="s">
        <v>326</v>
      </c>
      <c r="E83" s="60">
        <v>2</v>
      </c>
      <c r="F83" s="27"/>
      <c r="G83" s="5">
        <f t="shared" si="2"/>
        <v>0</v>
      </c>
      <c r="H83" s="6"/>
      <c r="I83" s="5">
        <f t="shared" si="3"/>
        <v>0</v>
      </c>
    </row>
    <row r="84" spans="1:9" ht="31.5" x14ac:dyDescent="0.25">
      <c r="A84" s="66">
        <v>81</v>
      </c>
      <c r="B84" s="18" t="s">
        <v>339</v>
      </c>
      <c r="C84" s="18"/>
      <c r="D84" s="60" t="s">
        <v>23</v>
      </c>
      <c r="E84" s="60">
        <v>10</v>
      </c>
      <c r="F84" s="27"/>
      <c r="G84" s="5">
        <f t="shared" si="2"/>
        <v>0</v>
      </c>
      <c r="H84" s="6"/>
      <c r="I84" s="5">
        <f t="shared" si="3"/>
        <v>0</v>
      </c>
    </row>
    <row r="85" spans="1:9" ht="31.5" x14ac:dyDescent="0.25">
      <c r="A85" s="66">
        <v>82</v>
      </c>
      <c r="B85" s="18" t="s">
        <v>340</v>
      </c>
      <c r="C85" s="18"/>
      <c r="D85" s="60" t="s">
        <v>23</v>
      </c>
      <c r="E85" s="60">
        <v>2</v>
      </c>
      <c r="F85" s="27"/>
      <c r="G85" s="5">
        <f t="shared" si="2"/>
        <v>0</v>
      </c>
      <c r="H85" s="6"/>
      <c r="I85" s="5">
        <f t="shared" si="3"/>
        <v>0</v>
      </c>
    </row>
    <row r="86" spans="1:9" ht="63" x14ac:dyDescent="0.25">
      <c r="A86" s="69">
        <v>83</v>
      </c>
      <c r="B86" s="18" t="s">
        <v>341</v>
      </c>
      <c r="C86" s="18"/>
      <c r="D86" s="60" t="s">
        <v>23</v>
      </c>
      <c r="E86" s="60">
        <v>550</v>
      </c>
      <c r="F86" s="27"/>
      <c r="G86" s="5">
        <f t="shared" si="2"/>
        <v>0</v>
      </c>
      <c r="H86" s="6"/>
      <c r="I86" s="5">
        <f t="shared" si="3"/>
        <v>0</v>
      </c>
    </row>
    <row r="87" spans="1:9" ht="31.5" x14ac:dyDescent="0.25">
      <c r="A87" s="66">
        <v>84</v>
      </c>
      <c r="B87" s="18" t="s">
        <v>342</v>
      </c>
      <c r="C87" s="18"/>
      <c r="D87" s="60" t="s">
        <v>23</v>
      </c>
      <c r="E87" s="60">
        <v>5</v>
      </c>
      <c r="F87" s="27"/>
      <c r="G87" s="5">
        <f t="shared" si="2"/>
        <v>0</v>
      </c>
      <c r="H87" s="6"/>
      <c r="I87" s="5">
        <f t="shared" si="3"/>
        <v>0</v>
      </c>
    </row>
    <row r="88" spans="1:9" ht="78.75" x14ac:dyDescent="0.25">
      <c r="A88" s="66">
        <v>85</v>
      </c>
      <c r="B88" s="18" t="s">
        <v>343</v>
      </c>
      <c r="C88" s="18"/>
      <c r="D88" s="60" t="s">
        <v>23</v>
      </c>
      <c r="E88" s="60">
        <v>75</v>
      </c>
      <c r="F88" s="27"/>
      <c r="G88" s="5">
        <f t="shared" si="2"/>
        <v>0</v>
      </c>
      <c r="H88" s="6"/>
      <c r="I88" s="5">
        <f t="shared" si="3"/>
        <v>0</v>
      </c>
    </row>
    <row r="89" spans="1:9" ht="31.5" x14ac:dyDescent="0.25">
      <c r="A89" s="69">
        <v>86</v>
      </c>
      <c r="B89" s="18" t="s">
        <v>344</v>
      </c>
      <c r="C89" s="18"/>
      <c r="D89" s="60" t="s">
        <v>23</v>
      </c>
      <c r="E89" s="60">
        <v>10</v>
      </c>
      <c r="F89" s="27"/>
      <c r="G89" s="5">
        <f t="shared" si="2"/>
        <v>0</v>
      </c>
      <c r="H89" s="6"/>
      <c r="I89" s="5">
        <f t="shared" si="3"/>
        <v>0</v>
      </c>
    </row>
    <row r="90" spans="1:9" ht="31.5" x14ac:dyDescent="0.25">
      <c r="A90" s="66">
        <v>87</v>
      </c>
      <c r="B90" s="18" t="s">
        <v>345</v>
      </c>
      <c r="C90" s="18"/>
      <c r="D90" s="60" t="s">
        <v>23</v>
      </c>
      <c r="E90" s="60">
        <v>15</v>
      </c>
      <c r="F90" s="27"/>
      <c r="G90" s="5">
        <f t="shared" si="2"/>
        <v>0</v>
      </c>
      <c r="H90" s="6"/>
      <c r="I90" s="5">
        <f t="shared" si="3"/>
        <v>0</v>
      </c>
    </row>
    <row r="91" spans="1:9" ht="47.25" x14ac:dyDescent="0.25">
      <c r="A91" s="66">
        <v>88</v>
      </c>
      <c r="B91" s="18" t="s">
        <v>346</v>
      </c>
      <c r="C91" s="18"/>
      <c r="D91" s="60" t="s">
        <v>23</v>
      </c>
      <c r="E91" s="79">
        <v>2500</v>
      </c>
      <c r="F91" s="27"/>
      <c r="G91" s="5">
        <f t="shared" si="2"/>
        <v>0</v>
      </c>
      <c r="H91" s="6"/>
      <c r="I91" s="5">
        <f t="shared" si="3"/>
        <v>0</v>
      </c>
    </row>
    <row r="92" spans="1:9" ht="78.75" x14ac:dyDescent="0.25">
      <c r="A92" s="69">
        <v>89</v>
      </c>
      <c r="B92" s="18" t="s">
        <v>347</v>
      </c>
      <c r="C92" s="18"/>
      <c r="D92" s="60" t="s">
        <v>23</v>
      </c>
      <c r="E92" s="60">
        <v>650</v>
      </c>
      <c r="F92" s="27"/>
      <c r="G92" s="5">
        <f t="shared" si="2"/>
        <v>0</v>
      </c>
      <c r="H92" s="6"/>
      <c r="I92" s="5">
        <f t="shared" si="3"/>
        <v>0</v>
      </c>
    </row>
    <row r="93" spans="1:9" ht="47.25" x14ac:dyDescent="0.25">
      <c r="A93" s="66">
        <v>90</v>
      </c>
      <c r="B93" s="18" t="s">
        <v>348</v>
      </c>
      <c r="C93" s="18"/>
      <c r="D93" s="60" t="s">
        <v>23</v>
      </c>
      <c r="E93" s="60">
        <v>2</v>
      </c>
      <c r="F93" s="27"/>
      <c r="G93" s="5">
        <f t="shared" si="2"/>
        <v>0</v>
      </c>
      <c r="H93" s="6"/>
      <c r="I93" s="5">
        <f t="shared" si="3"/>
        <v>0</v>
      </c>
    </row>
    <row r="94" spans="1:9" ht="63" x14ac:dyDescent="0.25">
      <c r="A94" s="66">
        <v>91</v>
      </c>
      <c r="B94" s="18" t="s">
        <v>349</v>
      </c>
      <c r="C94" s="18"/>
      <c r="D94" s="60" t="s">
        <v>23</v>
      </c>
      <c r="E94" s="60">
        <v>12</v>
      </c>
      <c r="F94" s="27"/>
      <c r="G94" s="5">
        <f t="shared" si="2"/>
        <v>0</v>
      </c>
      <c r="H94" s="6"/>
      <c r="I94" s="5">
        <f t="shared" si="3"/>
        <v>0</v>
      </c>
    </row>
    <row r="95" spans="1:9" ht="63" x14ac:dyDescent="0.25">
      <c r="A95" s="69">
        <v>92</v>
      </c>
      <c r="B95" s="18" t="s">
        <v>350</v>
      </c>
      <c r="C95" s="18"/>
      <c r="D95" s="60" t="s">
        <v>23</v>
      </c>
      <c r="E95" s="60">
        <v>8</v>
      </c>
      <c r="F95" s="27"/>
      <c r="G95" s="5">
        <f t="shared" si="2"/>
        <v>0</v>
      </c>
      <c r="H95" s="6"/>
      <c r="I95" s="5">
        <f t="shared" si="3"/>
        <v>0</v>
      </c>
    </row>
    <row r="96" spans="1:9" ht="31.5" x14ac:dyDescent="0.25">
      <c r="A96" s="66">
        <v>93</v>
      </c>
      <c r="B96" s="18" t="s">
        <v>351</v>
      </c>
      <c r="C96" s="18"/>
      <c r="D96" s="60" t="s">
        <v>23</v>
      </c>
      <c r="E96" s="60">
        <v>4</v>
      </c>
      <c r="F96" s="27"/>
      <c r="G96" s="5">
        <f t="shared" si="2"/>
        <v>0</v>
      </c>
      <c r="H96" s="6"/>
      <c r="I96" s="5">
        <f t="shared" si="3"/>
        <v>0</v>
      </c>
    </row>
    <row r="97" spans="1:9" ht="31.5" x14ac:dyDescent="0.25">
      <c r="A97" s="69">
        <v>94</v>
      </c>
      <c r="B97" s="18" t="s">
        <v>352</v>
      </c>
      <c r="C97" s="18"/>
      <c r="D97" s="60" t="s">
        <v>23</v>
      </c>
      <c r="E97" s="60">
        <v>2</v>
      </c>
      <c r="F97" s="27"/>
      <c r="G97" s="5">
        <f t="shared" si="2"/>
        <v>0</v>
      </c>
      <c r="H97" s="6"/>
      <c r="I97" s="5">
        <f t="shared" si="3"/>
        <v>0</v>
      </c>
    </row>
    <row r="98" spans="1:9" ht="78.75" x14ac:dyDescent="0.25">
      <c r="A98" s="66">
        <v>95</v>
      </c>
      <c r="B98" s="18" t="s">
        <v>353</v>
      </c>
      <c r="C98" s="18"/>
      <c r="D98" s="60" t="s">
        <v>23</v>
      </c>
      <c r="E98" s="60">
        <v>60</v>
      </c>
      <c r="F98" s="27"/>
      <c r="G98" s="5">
        <f t="shared" si="2"/>
        <v>0</v>
      </c>
      <c r="H98" s="6"/>
      <c r="I98" s="5">
        <f t="shared" si="3"/>
        <v>0</v>
      </c>
    </row>
    <row r="99" spans="1:9" ht="31.5" x14ac:dyDescent="0.25">
      <c r="A99" s="66">
        <v>96</v>
      </c>
      <c r="B99" s="18" t="s">
        <v>354</v>
      </c>
      <c r="C99" s="18"/>
      <c r="D99" s="60" t="s">
        <v>23</v>
      </c>
      <c r="E99" s="60">
        <v>5</v>
      </c>
      <c r="F99" s="27"/>
      <c r="G99" s="5">
        <f t="shared" si="2"/>
        <v>0</v>
      </c>
      <c r="H99" s="6"/>
      <c r="I99" s="5">
        <f t="shared" si="3"/>
        <v>0</v>
      </c>
    </row>
    <row r="100" spans="1:9" ht="31.5" x14ac:dyDescent="0.25">
      <c r="A100" s="69">
        <v>97</v>
      </c>
      <c r="B100" s="18" t="s">
        <v>355</v>
      </c>
      <c r="C100" s="18"/>
      <c r="D100" s="60" t="s">
        <v>23</v>
      </c>
      <c r="E100" s="60">
        <v>10</v>
      </c>
      <c r="F100" s="27"/>
      <c r="G100" s="5">
        <f t="shared" si="2"/>
        <v>0</v>
      </c>
      <c r="H100" s="6"/>
      <c r="I100" s="5">
        <f t="shared" si="3"/>
        <v>0</v>
      </c>
    </row>
    <row r="101" spans="1:9" ht="78.75" x14ac:dyDescent="0.25">
      <c r="A101" s="66">
        <v>98</v>
      </c>
      <c r="B101" s="18" t="s">
        <v>356</v>
      </c>
      <c r="C101" s="18"/>
      <c r="D101" s="60" t="s">
        <v>23</v>
      </c>
      <c r="E101" s="60">
        <v>30</v>
      </c>
      <c r="F101" s="27"/>
      <c r="G101" s="5">
        <f t="shared" si="2"/>
        <v>0</v>
      </c>
      <c r="H101" s="6"/>
      <c r="I101" s="5">
        <f t="shared" si="3"/>
        <v>0</v>
      </c>
    </row>
    <row r="102" spans="1:9" ht="78.75" x14ac:dyDescent="0.25">
      <c r="A102" s="66">
        <v>99</v>
      </c>
      <c r="B102" s="18" t="s">
        <v>357</v>
      </c>
      <c r="C102" s="18"/>
      <c r="D102" s="60" t="s">
        <v>23</v>
      </c>
      <c r="E102" s="60">
        <v>500</v>
      </c>
      <c r="F102" s="27"/>
      <c r="G102" s="5">
        <f t="shared" si="2"/>
        <v>0</v>
      </c>
      <c r="H102" s="6"/>
      <c r="I102" s="5">
        <f t="shared" si="3"/>
        <v>0</v>
      </c>
    </row>
    <row r="103" spans="1:9" ht="94.5" x14ac:dyDescent="0.25">
      <c r="A103" s="69">
        <v>100</v>
      </c>
      <c r="B103" s="18" t="s">
        <v>358</v>
      </c>
      <c r="C103" s="18"/>
      <c r="D103" s="60" t="s">
        <v>23</v>
      </c>
      <c r="E103" s="60">
        <v>120</v>
      </c>
      <c r="F103" s="27"/>
      <c r="G103" s="5">
        <f t="shared" si="2"/>
        <v>0</v>
      </c>
      <c r="H103" s="6"/>
      <c r="I103" s="5">
        <f t="shared" si="3"/>
        <v>0</v>
      </c>
    </row>
    <row r="104" spans="1:9" ht="94.5" x14ac:dyDescent="0.25">
      <c r="A104" s="66">
        <v>101</v>
      </c>
      <c r="B104" s="18" t="s">
        <v>359</v>
      </c>
      <c r="C104" s="18"/>
      <c r="D104" s="60" t="s">
        <v>23</v>
      </c>
      <c r="E104" s="60">
        <v>10</v>
      </c>
      <c r="F104" s="27"/>
      <c r="G104" s="5">
        <f t="shared" si="2"/>
        <v>0</v>
      </c>
      <c r="H104" s="6"/>
      <c r="I104" s="5">
        <f t="shared" si="3"/>
        <v>0</v>
      </c>
    </row>
    <row r="105" spans="1:9" ht="63" x14ac:dyDescent="0.25">
      <c r="A105" s="66">
        <v>102</v>
      </c>
      <c r="B105" s="18" t="s">
        <v>360</v>
      </c>
      <c r="C105" s="18"/>
      <c r="D105" s="60" t="s">
        <v>23</v>
      </c>
      <c r="E105" s="60">
        <v>100</v>
      </c>
      <c r="F105" s="27"/>
      <c r="G105" s="5">
        <f t="shared" si="2"/>
        <v>0</v>
      </c>
      <c r="H105" s="6"/>
      <c r="I105" s="5">
        <f t="shared" si="3"/>
        <v>0</v>
      </c>
    </row>
    <row r="106" spans="1:9" ht="63" x14ac:dyDescent="0.25">
      <c r="A106" s="69">
        <v>103</v>
      </c>
      <c r="B106" s="18" t="s">
        <v>361</v>
      </c>
      <c r="C106" s="18"/>
      <c r="D106" s="60" t="s">
        <v>23</v>
      </c>
      <c r="E106" s="60">
        <v>100</v>
      </c>
      <c r="F106" s="27"/>
      <c r="G106" s="5">
        <f t="shared" si="2"/>
        <v>0</v>
      </c>
      <c r="H106" s="6"/>
      <c r="I106" s="5">
        <f t="shared" si="3"/>
        <v>0</v>
      </c>
    </row>
    <row r="107" spans="1:9" ht="63" x14ac:dyDescent="0.25">
      <c r="A107" s="66">
        <v>104</v>
      </c>
      <c r="B107" s="18" t="s">
        <v>362</v>
      </c>
      <c r="C107" s="18"/>
      <c r="D107" s="60" t="s">
        <v>23</v>
      </c>
      <c r="E107" s="60">
        <v>40</v>
      </c>
      <c r="F107" s="27"/>
      <c r="G107" s="5">
        <f t="shared" si="2"/>
        <v>0</v>
      </c>
      <c r="H107" s="6"/>
      <c r="I107" s="5">
        <f t="shared" si="3"/>
        <v>0</v>
      </c>
    </row>
    <row r="108" spans="1:9" ht="78.75" x14ac:dyDescent="0.25">
      <c r="A108" s="66">
        <v>105</v>
      </c>
      <c r="B108" s="18" t="s">
        <v>363</v>
      </c>
      <c r="C108" s="18"/>
      <c r="D108" s="60" t="s">
        <v>23</v>
      </c>
      <c r="E108" s="60">
        <v>2</v>
      </c>
      <c r="F108" s="27"/>
      <c r="G108" s="5">
        <f t="shared" si="2"/>
        <v>0</v>
      </c>
      <c r="H108" s="6"/>
      <c r="I108" s="5">
        <f t="shared" si="3"/>
        <v>0</v>
      </c>
    </row>
    <row r="109" spans="1:9" ht="31.5" x14ac:dyDescent="0.25">
      <c r="A109" s="69">
        <v>106</v>
      </c>
      <c r="B109" s="18" t="s">
        <v>364</v>
      </c>
      <c r="C109" s="18"/>
      <c r="D109" s="60" t="s">
        <v>23</v>
      </c>
      <c r="E109" s="60">
        <v>50</v>
      </c>
      <c r="F109" s="27"/>
      <c r="G109" s="5">
        <f t="shared" si="2"/>
        <v>0</v>
      </c>
      <c r="H109" s="6"/>
      <c r="I109" s="5">
        <f t="shared" si="3"/>
        <v>0</v>
      </c>
    </row>
    <row r="110" spans="1:9" ht="47.25" x14ac:dyDescent="0.25">
      <c r="A110" s="66">
        <v>107</v>
      </c>
      <c r="B110" s="18" t="s">
        <v>365</v>
      </c>
      <c r="C110" s="18"/>
      <c r="D110" s="60" t="s">
        <v>23</v>
      </c>
      <c r="E110" s="60">
        <v>6</v>
      </c>
      <c r="F110" s="27"/>
      <c r="G110" s="5">
        <f t="shared" si="2"/>
        <v>0</v>
      </c>
      <c r="H110" s="6"/>
      <c r="I110" s="5">
        <f t="shared" si="3"/>
        <v>0</v>
      </c>
    </row>
    <row r="111" spans="1:9" ht="63" x14ac:dyDescent="0.25">
      <c r="A111" s="66">
        <v>108</v>
      </c>
      <c r="B111" s="18" t="s">
        <v>366</v>
      </c>
      <c r="C111" s="18"/>
      <c r="D111" s="60" t="s">
        <v>23</v>
      </c>
      <c r="E111" s="60">
        <v>4</v>
      </c>
      <c r="F111" s="27"/>
      <c r="G111" s="5">
        <f t="shared" si="2"/>
        <v>0</v>
      </c>
      <c r="H111" s="6"/>
      <c r="I111" s="5">
        <f t="shared" si="3"/>
        <v>0</v>
      </c>
    </row>
    <row r="112" spans="1:9" ht="31.5" x14ac:dyDescent="0.25">
      <c r="A112" s="69">
        <v>109</v>
      </c>
      <c r="B112" s="18" t="s">
        <v>367</v>
      </c>
      <c r="C112" s="18"/>
      <c r="D112" s="60" t="s">
        <v>23</v>
      </c>
      <c r="E112" s="60">
        <v>4</v>
      </c>
      <c r="F112" s="27"/>
      <c r="G112" s="5">
        <f t="shared" si="2"/>
        <v>0</v>
      </c>
      <c r="H112" s="6"/>
      <c r="I112" s="5">
        <f t="shared" si="3"/>
        <v>0</v>
      </c>
    </row>
    <row r="113" spans="1:9" ht="78.75" x14ac:dyDescent="0.25">
      <c r="A113" s="66">
        <v>110</v>
      </c>
      <c r="B113" s="18" t="s">
        <v>368</v>
      </c>
      <c r="C113" s="18"/>
      <c r="D113" s="60" t="s">
        <v>23</v>
      </c>
      <c r="E113" s="60">
        <v>20</v>
      </c>
      <c r="F113" s="27"/>
      <c r="G113" s="5">
        <f t="shared" si="2"/>
        <v>0</v>
      </c>
      <c r="H113" s="6"/>
      <c r="I113" s="5">
        <f t="shared" si="3"/>
        <v>0</v>
      </c>
    </row>
    <row r="114" spans="1:9" ht="47.25" x14ac:dyDescent="0.25">
      <c r="A114" s="66">
        <v>111</v>
      </c>
      <c r="B114" s="18" t="s">
        <v>369</v>
      </c>
      <c r="C114" s="18"/>
      <c r="D114" s="60" t="s">
        <v>23</v>
      </c>
      <c r="E114" s="60">
        <v>60</v>
      </c>
      <c r="F114" s="27"/>
      <c r="G114" s="5">
        <f t="shared" si="2"/>
        <v>0</v>
      </c>
      <c r="H114" s="6"/>
      <c r="I114" s="5">
        <f t="shared" si="3"/>
        <v>0</v>
      </c>
    </row>
    <row r="115" spans="1:9" ht="47.25" x14ac:dyDescent="0.25">
      <c r="A115" s="69">
        <v>112</v>
      </c>
      <c r="B115" s="18" t="s">
        <v>370</v>
      </c>
      <c r="C115" s="18"/>
      <c r="D115" s="60" t="s">
        <v>23</v>
      </c>
      <c r="E115" s="60">
        <v>25</v>
      </c>
      <c r="F115" s="27"/>
      <c r="G115" s="5">
        <f t="shared" si="2"/>
        <v>0</v>
      </c>
      <c r="H115" s="6"/>
      <c r="I115" s="5">
        <f t="shared" si="3"/>
        <v>0</v>
      </c>
    </row>
    <row r="116" spans="1:9" ht="31.5" x14ac:dyDescent="0.25">
      <c r="A116" s="66">
        <v>113</v>
      </c>
      <c r="B116" s="18" t="s">
        <v>371</v>
      </c>
      <c r="C116" s="18"/>
      <c r="D116" s="60" t="s">
        <v>23</v>
      </c>
      <c r="E116" s="60">
        <v>5</v>
      </c>
      <c r="F116" s="27"/>
      <c r="G116" s="5">
        <f t="shared" si="2"/>
        <v>0</v>
      </c>
      <c r="H116" s="6"/>
      <c r="I116" s="5">
        <f t="shared" si="3"/>
        <v>0</v>
      </c>
    </row>
    <row r="117" spans="1:9" ht="94.5" x14ac:dyDescent="0.25">
      <c r="A117" s="66">
        <v>114</v>
      </c>
      <c r="B117" s="18" t="s">
        <v>372</v>
      </c>
      <c r="C117" s="18"/>
      <c r="D117" s="60" t="s">
        <v>23</v>
      </c>
      <c r="E117" s="60">
        <v>84</v>
      </c>
      <c r="F117" s="27"/>
      <c r="G117" s="5">
        <f t="shared" si="2"/>
        <v>0</v>
      </c>
      <c r="H117" s="6"/>
      <c r="I117" s="5">
        <f t="shared" si="3"/>
        <v>0</v>
      </c>
    </row>
    <row r="118" spans="1:9" ht="63" x14ac:dyDescent="0.25">
      <c r="A118" s="69">
        <v>115</v>
      </c>
      <c r="B118" s="18" t="s">
        <v>373</v>
      </c>
      <c r="C118" s="18"/>
      <c r="D118" s="60" t="s">
        <v>23</v>
      </c>
      <c r="E118" s="60">
        <v>20</v>
      </c>
      <c r="F118" s="27"/>
      <c r="G118" s="5">
        <f t="shared" si="2"/>
        <v>0</v>
      </c>
      <c r="H118" s="6"/>
      <c r="I118" s="5">
        <f t="shared" si="3"/>
        <v>0</v>
      </c>
    </row>
    <row r="119" spans="1:9" ht="63" x14ac:dyDescent="0.25">
      <c r="A119" s="66">
        <v>116</v>
      </c>
      <c r="B119" s="18" t="s">
        <v>374</v>
      </c>
      <c r="C119" s="18"/>
      <c r="D119" s="60" t="s">
        <v>23</v>
      </c>
      <c r="E119" s="60">
        <v>28</v>
      </c>
      <c r="F119" s="27"/>
      <c r="G119" s="5">
        <f t="shared" si="2"/>
        <v>0</v>
      </c>
      <c r="H119" s="6"/>
      <c r="I119" s="5">
        <f t="shared" si="3"/>
        <v>0</v>
      </c>
    </row>
    <row r="120" spans="1:9" ht="94.5" x14ac:dyDescent="0.25">
      <c r="A120" s="69">
        <v>117</v>
      </c>
      <c r="B120" s="18" t="s">
        <v>375</v>
      </c>
      <c r="C120" s="18"/>
      <c r="D120" s="60" t="s">
        <v>23</v>
      </c>
      <c r="E120" s="60">
        <v>50</v>
      </c>
      <c r="F120" s="27"/>
      <c r="G120" s="5">
        <f t="shared" si="2"/>
        <v>0</v>
      </c>
      <c r="H120" s="6"/>
      <c r="I120" s="5">
        <f t="shared" si="3"/>
        <v>0</v>
      </c>
    </row>
    <row r="121" spans="1:9" ht="126" x14ac:dyDescent="0.25">
      <c r="A121" s="66">
        <v>118</v>
      </c>
      <c r="B121" s="18" t="s">
        <v>376</v>
      </c>
      <c r="C121" s="18"/>
      <c r="D121" s="60" t="s">
        <v>23</v>
      </c>
      <c r="E121" s="60">
        <v>50</v>
      </c>
      <c r="F121" s="27"/>
      <c r="G121" s="5">
        <f t="shared" si="2"/>
        <v>0</v>
      </c>
      <c r="H121" s="6"/>
      <c r="I121" s="5">
        <f t="shared" si="3"/>
        <v>0</v>
      </c>
    </row>
    <row r="122" spans="1:9" ht="31.5" x14ac:dyDescent="0.25">
      <c r="A122" s="66">
        <v>119</v>
      </c>
      <c r="B122" s="18" t="s">
        <v>377</v>
      </c>
      <c r="C122" s="18"/>
      <c r="D122" s="67" t="s">
        <v>23</v>
      </c>
      <c r="E122" s="60">
        <v>310</v>
      </c>
      <c r="F122" s="27"/>
      <c r="G122" s="5">
        <f t="shared" si="2"/>
        <v>0</v>
      </c>
      <c r="H122" s="6"/>
      <c r="I122" s="5">
        <f t="shared" si="3"/>
        <v>0</v>
      </c>
    </row>
    <row r="123" spans="1:9" ht="31.5" x14ac:dyDescent="0.25">
      <c r="A123" s="69">
        <v>120</v>
      </c>
      <c r="B123" s="18" t="s">
        <v>378</v>
      </c>
      <c r="C123" s="18"/>
      <c r="D123" s="67" t="s">
        <v>23</v>
      </c>
      <c r="E123" s="60">
        <v>50</v>
      </c>
      <c r="F123" s="27"/>
      <c r="G123" s="5">
        <f t="shared" si="2"/>
        <v>0</v>
      </c>
      <c r="H123" s="6"/>
      <c r="I123" s="5">
        <f t="shared" si="3"/>
        <v>0</v>
      </c>
    </row>
    <row r="124" spans="1:9" ht="47.25" x14ac:dyDescent="0.25">
      <c r="A124" s="66">
        <v>121</v>
      </c>
      <c r="B124" s="18" t="s">
        <v>379</v>
      </c>
      <c r="C124" s="18"/>
      <c r="D124" s="60" t="s">
        <v>23</v>
      </c>
      <c r="E124" s="60">
        <v>250</v>
      </c>
      <c r="F124" s="27"/>
      <c r="G124" s="5">
        <f t="shared" si="2"/>
        <v>0</v>
      </c>
      <c r="H124" s="6"/>
      <c r="I124" s="5">
        <f t="shared" si="3"/>
        <v>0</v>
      </c>
    </row>
    <row r="125" spans="1:9" ht="47.25" x14ac:dyDescent="0.25">
      <c r="A125" s="66">
        <v>122</v>
      </c>
      <c r="B125" s="18" t="s">
        <v>380</v>
      </c>
      <c r="C125" s="18"/>
      <c r="D125" s="60" t="s">
        <v>381</v>
      </c>
      <c r="E125" s="60">
        <v>135</v>
      </c>
      <c r="F125" s="27"/>
      <c r="G125" s="5">
        <f t="shared" si="2"/>
        <v>0</v>
      </c>
      <c r="H125" s="6"/>
      <c r="I125" s="5">
        <f t="shared" si="3"/>
        <v>0</v>
      </c>
    </row>
    <row r="126" spans="1:9" ht="31.5" x14ac:dyDescent="0.25">
      <c r="A126" s="69">
        <v>123</v>
      </c>
      <c r="B126" s="18" t="s">
        <v>382</v>
      </c>
      <c r="C126" s="18"/>
      <c r="D126" s="60" t="s">
        <v>23</v>
      </c>
      <c r="E126" s="60">
        <v>70</v>
      </c>
      <c r="F126" s="27"/>
      <c r="G126" s="5">
        <f t="shared" si="2"/>
        <v>0</v>
      </c>
      <c r="H126" s="6"/>
      <c r="I126" s="5">
        <f t="shared" si="3"/>
        <v>0</v>
      </c>
    </row>
    <row r="127" spans="1:9" ht="47.25" x14ac:dyDescent="0.25">
      <c r="A127" s="66">
        <v>124</v>
      </c>
      <c r="B127" s="18" t="s">
        <v>383</v>
      </c>
      <c r="C127" s="18"/>
      <c r="D127" s="60" t="s">
        <v>23</v>
      </c>
      <c r="E127" s="60">
        <v>350</v>
      </c>
      <c r="F127" s="27"/>
      <c r="G127" s="5">
        <f t="shared" si="2"/>
        <v>0</v>
      </c>
      <c r="H127" s="6"/>
      <c r="I127" s="5">
        <f t="shared" si="3"/>
        <v>0</v>
      </c>
    </row>
    <row r="128" spans="1:9" ht="47.25" x14ac:dyDescent="0.25">
      <c r="A128" s="66">
        <v>125</v>
      </c>
      <c r="B128" s="18" t="s">
        <v>384</v>
      </c>
      <c r="C128" s="18"/>
      <c r="D128" s="60" t="s">
        <v>23</v>
      </c>
      <c r="E128" s="60">
        <v>30</v>
      </c>
      <c r="F128" s="27"/>
      <c r="G128" s="5">
        <f t="shared" si="2"/>
        <v>0</v>
      </c>
      <c r="H128" s="6"/>
      <c r="I128" s="5">
        <f t="shared" si="3"/>
        <v>0</v>
      </c>
    </row>
    <row r="129" spans="1:9" ht="63" x14ac:dyDescent="0.25">
      <c r="A129" s="69">
        <v>126</v>
      </c>
      <c r="B129" s="18" t="s">
        <v>385</v>
      </c>
      <c r="C129" s="18"/>
      <c r="D129" s="60" t="s">
        <v>23</v>
      </c>
      <c r="E129" s="60">
        <v>30</v>
      </c>
      <c r="F129" s="27"/>
      <c r="G129" s="5">
        <f t="shared" si="2"/>
        <v>0</v>
      </c>
      <c r="H129" s="6"/>
      <c r="I129" s="5">
        <f t="shared" si="3"/>
        <v>0</v>
      </c>
    </row>
    <row r="130" spans="1:9" ht="47.25" x14ac:dyDescent="0.25">
      <c r="A130" s="66">
        <v>127</v>
      </c>
      <c r="B130" s="18" t="s">
        <v>386</v>
      </c>
      <c r="C130" s="18"/>
      <c r="D130" s="60" t="s">
        <v>23</v>
      </c>
      <c r="E130" s="60">
        <v>30</v>
      </c>
      <c r="F130" s="27"/>
      <c r="G130" s="5">
        <f t="shared" si="2"/>
        <v>0</v>
      </c>
      <c r="H130" s="6"/>
      <c r="I130" s="5">
        <f t="shared" si="3"/>
        <v>0</v>
      </c>
    </row>
    <row r="131" spans="1:9" ht="47.25" x14ac:dyDescent="0.25">
      <c r="A131" s="66">
        <v>128</v>
      </c>
      <c r="B131" s="18" t="s">
        <v>387</v>
      </c>
      <c r="C131" s="18"/>
      <c r="D131" s="60" t="s">
        <v>23</v>
      </c>
      <c r="E131" s="60">
        <v>30</v>
      </c>
      <c r="F131" s="27"/>
      <c r="G131" s="5">
        <f t="shared" si="2"/>
        <v>0</v>
      </c>
      <c r="H131" s="6"/>
      <c r="I131" s="5">
        <f t="shared" si="3"/>
        <v>0</v>
      </c>
    </row>
    <row r="132" spans="1:9" ht="110.25" x14ac:dyDescent="0.25">
      <c r="A132" s="69">
        <v>129</v>
      </c>
      <c r="B132" s="18" t="s">
        <v>388</v>
      </c>
      <c r="C132" s="18"/>
      <c r="D132" s="60" t="s">
        <v>23</v>
      </c>
      <c r="E132" s="60">
        <v>50</v>
      </c>
      <c r="F132" s="27"/>
      <c r="G132" s="5">
        <f t="shared" si="2"/>
        <v>0</v>
      </c>
      <c r="H132" s="6"/>
      <c r="I132" s="5">
        <f t="shared" si="3"/>
        <v>0</v>
      </c>
    </row>
    <row r="133" spans="1:9" ht="94.5" x14ac:dyDescent="0.25">
      <c r="A133" s="66">
        <v>130</v>
      </c>
      <c r="B133" s="18" t="s">
        <v>389</v>
      </c>
      <c r="C133" s="18"/>
      <c r="D133" s="60" t="s">
        <v>23</v>
      </c>
      <c r="E133" s="60">
        <v>50</v>
      </c>
      <c r="F133" s="27"/>
      <c r="G133" s="5">
        <f t="shared" ref="G133:G143" si="4">F133*E133</f>
        <v>0</v>
      </c>
      <c r="H133" s="6"/>
      <c r="I133" s="5">
        <f t="shared" ref="I133:I143" si="5">G133+(G133*H133)</f>
        <v>0</v>
      </c>
    </row>
    <row r="134" spans="1:9" ht="94.5" x14ac:dyDescent="0.25">
      <c r="A134" s="66">
        <v>131</v>
      </c>
      <c r="B134" s="18" t="s">
        <v>390</v>
      </c>
      <c r="C134" s="18"/>
      <c r="D134" s="60" t="s">
        <v>23</v>
      </c>
      <c r="E134" s="60">
        <v>15</v>
      </c>
      <c r="F134" s="27"/>
      <c r="G134" s="5">
        <f t="shared" si="4"/>
        <v>0</v>
      </c>
      <c r="H134" s="6"/>
      <c r="I134" s="5">
        <f t="shared" si="5"/>
        <v>0</v>
      </c>
    </row>
    <row r="135" spans="1:9" ht="94.5" x14ac:dyDescent="0.25">
      <c r="A135" s="69">
        <v>132</v>
      </c>
      <c r="B135" s="18" t="s">
        <v>391</v>
      </c>
      <c r="C135" s="18"/>
      <c r="D135" s="60" t="s">
        <v>23</v>
      </c>
      <c r="E135" s="60">
        <v>30</v>
      </c>
      <c r="F135" s="27"/>
      <c r="G135" s="5">
        <f t="shared" si="4"/>
        <v>0</v>
      </c>
      <c r="H135" s="6"/>
      <c r="I135" s="5">
        <f t="shared" si="5"/>
        <v>0</v>
      </c>
    </row>
    <row r="136" spans="1:9" ht="31.5" x14ac:dyDescent="0.25">
      <c r="A136" s="66">
        <v>133</v>
      </c>
      <c r="B136" s="18" t="s">
        <v>392</v>
      </c>
      <c r="C136" s="18"/>
      <c r="D136" s="60" t="s">
        <v>23</v>
      </c>
      <c r="E136" s="60">
        <v>20</v>
      </c>
      <c r="F136" s="27"/>
      <c r="G136" s="5">
        <f t="shared" si="4"/>
        <v>0</v>
      </c>
      <c r="H136" s="6"/>
      <c r="I136" s="5">
        <f t="shared" si="5"/>
        <v>0</v>
      </c>
    </row>
    <row r="137" spans="1:9" ht="78.75" x14ac:dyDescent="0.25">
      <c r="A137" s="66">
        <v>134</v>
      </c>
      <c r="B137" s="18" t="s">
        <v>393</v>
      </c>
      <c r="C137" s="18"/>
      <c r="D137" s="60" t="s">
        <v>23</v>
      </c>
      <c r="E137" s="60">
        <v>50</v>
      </c>
      <c r="F137" s="27"/>
      <c r="G137" s="5">
        <f t="shared" si="4"/>
        <v>0</v>
      </c>
      <c r="H137" s="6"/>
      <c r="I137" s="5">
        <f t="shared" si="5"/>
        <v>0</v>
      </c>
    </row>
    <row r="138" spans="1:9" ht="47.25" x14ac:dyDescent="0.25">
      <c r="A138" s="69">
        <v>135</v>
      </c>
      <c r="B138" s="18" t="s">
        <v>394</v>
      </c>
      <c r="C138" s="18"/>
      <c r="D138" s="60" t="s">
        <v>23</v>
      </c>
      <c r="E138" s="60">
        <v>30</v>
      </c>
      <c r="F138" s="27"/>
      <c r="G138" s="5">
        <f t="shared" si="4"/>
        <v>0</v>
      </c>
      <c r="H138" s="6"/>
      <c r="I138" s="5">
        <f t="shared" si="5"/>
        <v>0</v>
      </c>
    </row>
    <row r="139" spans="1:9" ht="78.75" x14ac:dyDescent="0.25">
      <c r="A139" s="66">
        <v>136</v>
      </c>
      <c r="B139" s="18" t="s">
        <v>395</v>
      </c>
      <c r="C139" s="18"/>
      <c r="D139" s="60" t="s">
        <v>23</v>
      </c>
      <c r="E139" s="60">
        <v>40</v>
      </c>
      <c r="F139" s="27"/>
      <c r="G139" s="5">
        <f t="shared" si="4"/>
        <v>0</v>
      </c>
      <c r="H139" s="6"/>
      <c r="I139" s="5">
        <f t="shared" si="5"/>
        <v>0</v>
      </c>
    </row>
    <row r="140" spans="1:9" ht="63" x14ac:dyDescent="0.25">
      <c r="A140" s="66">
        <v>137</v>
      </c>
      <c r="B140" s="18" t="s">
        <v>396</v>
      </c>
      <c r="C140" s="18"/>
      <c r="D140" s="60" t="s">
        <v>23</v>
      </c>
      <c r="E140" s="60">
        <v>10</v>
      </c>
      <c r="F140" s="27"/>
      <c r="G140" s="5">
        <f t="shared" si="4"/>
        <v>0</v>
      </c>
      <c r="H140" s="6"/>
      <c r="I140" s="5">
        <f t="shared" si="5"/>
        <v>0</v>
      </c>
    </row>
    <row r="141" spans="1:9" ht="15.75" x14ac:dyDescent="0.25">
      <c r="A141" s="69">
        <v>138</v>
      </c>
      <c r="B141" s="18" t="s">
        <v>397</v>
      </c>
      <c r="C141" s="18"/>
      <c r="D141" s="60" t="s">
        <v>23</v>
      </c>
      <c r="E141" s="60">
        <v>20</v>
      </c>
      <c r="F141" s="27"/>
      <c r="G141" s="5">
        <f t="shared" si="4"/>
        <v>0</v>
      </c>
      <c r="H141" s="6"/>
      <c r="I141" s="5">
        <f t="shared" si="5"/>
        <v>0</v>
      </c>
    </row>
    <row r="142" spans="1:9" ht="63" x14ac:dyDescent="0.25">
      <c r="A142" s="66">
        <v>139</v>
      </c>
      <c r="B142" s="18" t="s">
        <v>398</v>
      </c>
      <c r="C142" s="18"/>
      <c r="D142" s="60" t="s">
        <v>23</v>
      </c>
      <c r="E142" s="60">
        <v>10</v>
      </c>
      <c r="F142" s="27"/>
      <c r="G142" s="5">
        <f t="shared" si="4"/>
        <v>0</v>
      </c>
      <c r="H142" s="6"/>
      <c r="I142" s="5">
        <f t="shared" si="5"/>
        <v>0</v>
      </c>
    </row>
    <row r="143" spans="1:9" ht="31.5" x14ac:dyDescent="0.25">
      <c r="A143" s="69">
        <v>140</v>
      </c>
      <c r="B143" s="18" t="s">
        <v>399</v>
      </c>
      <c r="C143" s="18"/>
      <c r="D143" s="60" t="s">
        <v>23</v>
      </c>
      <c r="E143" s="60">
        <v>5</v>
      </c>
      <c r="F143" s="27"/>
      <c r="G143" s="5">
        <f t="shared" si="4"/>
        <v>0</v>
      </c>
      <c r="H143" s="6"/>
      <c r="I143" s="5">
        <f t="shared" si="5"/>
        <v>0</v>
      </c>
    </row>
    <row r="144" spans="1:9" ht="33" customHeight="1" x14ac:dyDescent="0.25">
      <c r="A144" s="73"/>
      <c r="F144" s="8" t="s">
        <v>70</v>
      </c>
      <c r="G144" s="14">
        <f>SUM(G4:G143)</f>
        <v>0</v>
      </c>
      <c r="H144" s="15" t="s">
        <v>71</v>
      </c>
      <c r="I144" s="14">
        <f>SUM(I4:I143)</f>
        <v>0</v>
      </c>
    </row>
    <row r="145" spans="1:7" ht="21" customHeight="1" x14ac:dyDescent="0.25">
      <c r="A145" s="74"/>
      <c r="B145" s="16"/>
      <c r="C145" s="16"/>
    </row>
    <row r="146" spans="1:7" ht="58.5" customHeight="1" x14ac:dyDescent="0.25">
      <c r="A146" s="61"/>
      <c r="B146" s="84"/>
      <c r="C146" s="84"/>
      <c r="D146" s="84"/>
      <c r="E146" s="84"/>
      <c r="F146" s="84"/>
      <c r="G146" s="84"/>
    </row>
    <row r="147" spans="1:7" ht="15" x14ac:dyDescent="0.25">
      <c r="A147" s="61"/>
    </row>
  </sheetData>
  <mergeCells count="1">
    <mergeCell ref="B146:G14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1"/>
  <sheetViews>
    <sheetView workbookViewId="0">
      <selection activeCell="H3" sqref="H3"/>
    </sheetView>
  </sheetViews>
  <sheetFormatPr defaultColWidth="8.85546875" defaultRowHeight="15" x14ac:dyDescent="0.25"/>
  <cols>
    <col min="1" max="1" width="8.85546875" style="35" customWidth="1"/>
    <col min="2" max="3" width="28.28515625" style="49" customWidth="1"/>
    <col min="4" max="4" width="17.42578125" style="35" customWidth="1"/>
    <col min="5" max="5" width="18.7109375" style="35" customWidth="1"/>
    <col min="6" max="6" width="15.7109375" style="35" customWidth="1"/>
    <col min="7" max="7" width="18.140625" style="35" customWidth="1"/>
    <col min="8" max="8" width="13" style="35" customWidth="1"/>
    <col min="9" max="9" width="17.7109375" style="35" customWidth="1"/>
    <col min="10" max="16384" width="8.85546875" style="35"/>
  </cols>
  <sheetData>
    <row r="1" spans="1:9" s="34" customFormat="1" ht="15.75" x14ac:dyDescent="0.25">
      <c r="B1" s="11" t="s">
        <v>74</v>
      </c>
      <c r="C1" s="11"/>
      <c r="D1" s="12"/>
      <c r="E1" s="12"/>
      <c r="F1" s="12"/>
      <c r="G1" s="11"/>
      <c r="H1" s="11" t="s">
        <v>415</v>
      </c>
      <c r="I1" s="11"/>
    </row>
    <row r="2" spans="1:9" x14ac:dyDescent="0.25">
      <c r="B2" s="36"/>
      <c r="C2" s="36"/>
    </row>
    <row r="3" spans="1:9" ht="45" x14ac:dyDescent="0.25">
      <c r="A3" s="37" t="s">
        <v>0</v>
      </c>
      <c r="B3" s="38" t="s">
        <v>1</v>
      </c>
      <c r="C3" s="9" t="s">
        <v>411</v>
      </c>
      <c r="D3" s="37" t="s">
        <v>2</v>
      </c>
      <c r="E3" s="37" t="s">
        <v>3</v>
      </c>
      <c r="F3" s="37" t="s">
        <v>26</v>
      </c>
      <c r="G3" s="37" t="s">
        <v>27</v>
      </c>
      <c r="H3" s="39" t="s">
        <v>28</v>
      </c>
      <c r="I3" s="37" t="s">
        <v>29</v>
      </c>
    </row>
    <row r="4" spans="1:9" ht="319.5" customHeight="1" x14ac:dyDescent="0.25">
      <c r="A4" s="40" t="s">
        <v>4</v>
      </c>
      <c r="B4" s="41" t="s">
        <v>237</v>
      </c>
      <c r="C4" s="41"/>
      <c r="D4" s="40" t="s">
        <v>236</v>
      </c>
      <c r="E4" s="40">
        <v>1500</v>
      </c>
      <c r="F4" s="40"/>
      <c r="G4" s="42">
        <f>F4*E4</f>
        <v>0</v>
      </c>
      <c r="H4" s="43"/>
      <c r="I4" s="42">
        <f>G4+(G4*H4)</f>
        <v>0</v>
      </c>
    </row>
    <row r="5" spans="1:9" ht="25.9" customHeight="1" x14ac:dyDescent="0.25">
      <c r="A5" s="40" t="s">
        <v>5</v>
      </c>
      <c r="B5" s="44" t="s">
        <v>240</v>
      </c>
      <c r="C5" s="44"/>
      <c r="D5" s="40" t="s">
        <v>23</v>
      </c>
      <c r="E5" s="40">
        <v>300</v>
      </c>
      <c r="F5" s="40"/>
      <c r="G5" s="42">
        <f t="shared" ref="G5:G16" si="0">F5*E5</f>
        <v>0</v>
      </c>
      <c r="H5" s="43"/>
      <c r="I5" s="42">
        <f t="shared" ref="I5:I16" si="1">G5+(G5*H5)</f>
        <v>0</v>
      </c>
    </row>
    <row r="6" spans="1:9" ht="154.9" customHeight="1" x14ac:dyDescent="0.25">
      <c r="A6" s="95" t="s">
        <v>6</v>
      </c>
      <c r="B6" s="91" t="s">
        <v>238</v>
      </c>
      <c r="C6" s="76"/>
      <c r="D6" s="40" t="s">
        <v>241</v>
      </c>
      <c r="E6" s="40">
        <v>1200</v>
      </c>
      <c r="F6" s="40"/>
      <c r="G6" s="42">
        <f t="shared" si="0"/>
        <v>0</v>
      </c>
      <c r="H6" s="43"/>
      <c r="I6" s="42">
        <f t="shared" si="1"/>
        <v>0</v>
      </c>
    </row>
    <row r="7" spans="1:9" ht="270.75" customHeight="1" x14ac:dyDescent="0.25">
      <c r="A7" s="96"/>
      <c r="B7" s="92"/>
      <c r="C7" s="77"/>
      <c r="D7" s="40" t="s">
        <v>242</v>
      </c>
      <c r="E7" s="40">
        <v>200</v>
      </c>
      <c r="F7" s="40"/>
      <c r="G7" s="42">
        <f t="shared" si="0"/>
        <v>0</v>
      </c>
      <c r="H7" s="43"/>
      <c r="I7" s="42">
        <f t="shared" si="1"/>
        <v>0</v>
      </c>
    </row>
    <row r="8" spans="1:9" ht="63.75" customHeight="1" x14ac:dyDescent="0.25">
      <c r="A8" s="40" t="s">
        <v>7</v>
      </c>
      <c r="B8" s="45" t="s">
        <v>243</v>
      </c>
      <c r="C8" s="45"/>
      <c r="D8" s="40" t="s">
        <v>23</v>
      </c>
      <c r="E8" s="40">
        <v>300</v>
      </c>
      <c r="F8" s="40"/>
      <c r="G8" s="42">
        <f t="shared" si="0"/>
        <v>0</v>
      </c>
      <c r="H8" s="43"/>
      <c r="I8" s="42">
        <f t="shared" si="1"/>
        <v>0</v>
      </c>
    </row>
    <row r="9" spans="1:9" ht="179.45" customHeight="1" x14ac:dyDescent="0.25">
      <c r="A9" s="95" t="s">
        <v>8</v>
      </c>
      <c r="B9" s="93" t="s">
        <v>246</v>
      </c>
      <c r="C9" s="41"/>
      <c r="D9" s="40" t="s">
        <v>244</v>
      </c>
      <c r="E9" s="40">
        <v>6</v>
      </c>
      <c r="F9" s="40"/>
      <c r="G9" s="42">
        <f t="shared" si="0"/>
        <v>0</v>
      </c>
      <c r="H9" s="43"/>
      <c r="I9" s="42">
        <f t="shared" si="1"/>
        <v>0</v>
      </c>
    </row>
    <row r="10" spans="1:9" ht="151.9" customHeight="1" x14ac:dyDescent="0.25">
      <c r="A10" s="96"/>
      <c r="B10" s="93"/>
      <c r="C10" s="41"/>
      <c r="D10" s="40" t="s">
        <v>245</v>
      </c>
      <c r="E10" s="40">
        <v>4</v>
      </c>
      <c r="F10" s="40"/>
      <c r="G10" s="42">
        <f t="shared" si="0"/>
        <v>0</v>
      </c>
      <c r="H10" s="43"/>
      <c r="I10" s="42">
        <f t="shared" si="1"/>
        <v>0</v>
      </c>
    </row>
    <row r="11" spans="1:9" ht="265.14999999999998" customHeight="1" x14ac:dyDescent="0.25">
      <c r="A11" s="40" t="s">
        <v>33</v>
      </c>
      <c r="B11" s="41" t="s">
        <v>247</v>
      </c>
      <c r="C11" s="41"/>
      <c r="D11" s="40" t="s">
        <v>244</v>
      </c>
      <c r="E11" s="40">
        <v>2</v>
      </c>
      <c r="F11" s="40"/>
      <c r="G11" s="42">
        <f t="shared" si="0"/>
        <v>0</v>
      </c>
      <c r="H11" s="43"/>
      <c r="I11" s="42">
        <f t="shared" si="1"/>
        <v>0</v>
      </c>
    </row>
    <row r="12" spans="1:9" ht="345" x14ac:dyDescent="0.25">
      <c r="A12" s="40" t="s">
        <v>34</v>
      </c>
      <c r="B12" s="41" t="s">
        <v>249</v>
      </c>
      <c r="C12" s="41"/>
      <c r="D12" s="40" t="s">
        <v>248</v>
      </c>
      <c r="E12" s="40">
        <v>210</v>
      </c>
      <c r="F12" s="40"/>
      <c r="G12" s="42">
        <f t="shared" si="0"/>
        <v>0</v>
      </c>
      <c r="H12" s="43"/>
      <c r="I12" s="42">
        <f t="shared" si="1"/>
        <v>0</v>
      </c>
    </row>
    <row r="13" spans="1:9" ht="330" x14ac:dyDescent="0.25">
      <c r="A13" s="40" t="s">
        <v>35</v>
      </c>
      <c r="B13" s="41" t="s">
        <v>250</v>
      </c>
      <c r="C13" s="41"/>
      <c r="D13" s="40" t="s">
        <v>251</v>
      </c>
      <c r="E13" s="40">
        <v>230</v>
      </c>
      <c r="F13" s="40"/>
      <c r="G13" s="42">
        <f t="shared" si="0"/>
        <v>0</v>
      </c>
      <c r="H13" s="43"/>
      <c r="I13" s="42">
        <f t="shared" si="1"/>
        <v>0</v>
      </c>
    </row>
    <row r="14" spans="1:9" ht="228.6" customHeight="1" x14ac:dyDescent="0.25">
      <c r="A14" s="40" t="s">
        <v>36</v>
      </c>
      <c r="B14" s="46" t="s">
        <v>252</v>
      </c>
      <c r="C14" s="46"/>
      <c r="D14" s="40" t="s">
        <v>24</v>
      </c>
      <c r="E14" s="78">
        <v>3200</v>
      </c>
      <c r="F14" s="40"/>
      <c r="G14" s="42">
        <f t="shared" si="0"/>
        <v>0</v>
      </c>
      <c r="H14" s="43"/>
      <c r="I14" s="42">
        <f t="shared" si="1"/>
        <v>0</v>
      </c>
    </row>
    <row r="15" spans="1:9" ht="210" customHeight="1" x14ac:dyDescent="0.25">
      <c r="A15" s="40" t="s">
        <v>37</v>
      </c>
      <c r="B15" s="41" t="s">
        <v>239</v>
      </c>
      <c r="C15" s="41"/>
      <c r="D15" s="40" t="s">
        <v>244</v>
      </c>
      <c r="E15" s="60">
        <v>2</v>
      </c>
      <c r="F15" s="40"/>
      <c r="G15" s="42">
        <f t="shared" si="0"/>
        <v>0</v>
      </c>
      <c r="H15" s="43"/>
      <c r="I15" s="42">
        <f t="shared" si="1"/>
        <v>0</v>
      </c>
    </row>
    <row r="16" spans="1:9" ht="210" customHeight="1" x14ac:dyDescent="0.25">
      <c r="A16" s="40" t="s">
        <v>38</v>
      </c>
      <c r="B16" s="47" t="s">
        <v>253</v>
      </c>
      <c r="C16" s="47"/>
      <c r="D16" s="40"/>
      <c r="E16" s="40">
        <v>80</v>
      </c>
      <c r="F16" s="40"/>
      <c r="G16" s="42">
        <f t="shared" si="0"/>
        <v>0</v>
      </c>
      <c r="H16" s="43"/>
      <c r="I16" s="42">
        <f t="shared" si="1"/>
        <v>0</v>
      </c>
    </row>
    <row r="17" spans="1:9" ht="210" customHeight="1" x14ac:dyDescent="0.25">
      <c r="A17" s="40" t="s">
        <v>39</v>
      </c>
      <c r="B17" s="48" t="s">
        <v>254</v>
      </c>
      <c r="C17" s="48"/>
      <c r="D17" s="40" t="s">
        <v>255</v>
      </c>
      <c r="E17" s="40">
        <v>500</v>
      </c>
      <c r="F17" s="40"/>
      <c r="G17" s="42"/>
      <c r="H17" s="43"/>
      <c r="I17" s="42"/>
    </row>
    <row r="18" spans="1:9" ht="364.9" customHeight="1" x14ac:dyDescent="0.25">
      <c r="A18" s="40" t="s">
        <v>40</v>
      </c>
      <c r="B18" s="48" t="s">
        <v>256</v>
      </c>
      <c r="C18" s="48"/>
      <c r="D18" s="40" t="s">
        <v>257</v>
      </c>
      <c r="E18" s="40">
        <v>100</v>
      </c>
      <c r="F18" s="40"/>
      <c r="G18" s="42"/>
      <c r="H18" s="43"/>
      <c r="I18" s="42"/>
    </row>
    <row r="19" spans="1:9" ht="33" customHeight="1" x14ac:dyDescent="0.25">
      <c r="F19" s="37" t="s">
        <v>70</v>
      </c>
      <c r="G19" s="50">
        <f>SUM(G4:G16)</f>
        <v>0</v>
      </c>
      <c r="H19" s="51" t="s">
        <v>71</v>
      </c>
      <c r="I19" s="50">
        <f>SUM(I4:I16)</f>
        <v>0</v>
      </c>
    </row>
    <row r="20" spans="1:9" ht="21" customHeight="1" x14ac:dyDescent="0.25">
      <c r="B20" s="52"/>
      <c r="C20" s="52"/>
    </row>
    <row r="21" spans="1:9" ht="15.6" customHeight="1" x14ac:dyDescent="0.25">
      <c r="B21" s="94"/>
      <c r="C21" s="94"/>
      <c r="D21" s="94"/>
      <c r="E21" s="94"/>
      <c r="F21" s="94"/>
      <c r="G21" s="94"/>
    </row>
  </sheetData>
  <mergeCells count="5">
    <mergeCell ref="B6:B7"/>
    <mergeCell ref="B9:B10"/>
    <mergeCell ref="B21:G21"/>
    <mergeCell ref="A6:A7"/>
    <mergeCell ref="A9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Zadanie 1</vt:lpstr>
      <vt:lpstr>Zadanie 2</vt:lpstr>
      <vt:lpstr>Zadanie 3</vt:lpstr>
      <vt:lpstr>Zadanie 4</vt:lpstr>
      <vt:lpstr>Zadanie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2022-11-09T08:53:49Z</dcterms:modified>
</cp:coreProperties>
</file>