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5. Zmian treści SWZ\"/>
    </mc:Choice>
  </mc:AlternateContent>
  <xr:revisionPtr revIDLastSave="0" documentId="13_ncr:1_{12F6608C-F9AC-4458-BB0B-88942899E5C0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Zad.6" sheetId="1" r:id="rId1"/>
  </sheets>
  <calcPr calcId="191029"/>
</workbook>
</file>

<file path=xl/calcChain.xml><?xml version="1.0" encoding="utf-8"?>
<calcChain xmlns="http://schemas.openxmlformats.org/spreadsheetml/2006/main">
  <c r="F10" i="1" l="1"/>
  <c r="I10" i="1" s="1"/>
  <c r="H10" i="1" s="1"/>
  <c r="F11" i="1"/>
  <c r="I11" i="1" s="1"/>
  <c r="H11" i="1" s="1"/>
  <c r="F12" i="1"/>
  <c r="I12" i="1" s="1"/>
  <c r="H12" i="1" s="1"/>
  <c r="F13" i="1"/>
  <c r="I13" i="1" s="1"/>
  <c r="H13" i="1" s="1"/>
  <c r="F14" i="1"/>
  <c r="I14" i="1" s="1"/>
  <c r="H14" i="1" s="1"/>
  <c r="F9" i="1"/>
  <c r="A10" i="1"/>
  <c r="A11" i="1" s="1"/>
  <c r="A12" i="1" s="1"/>
  <c r="A13" i="1" s="1"/>
  <c r="A14" i="1" s="1"/>
  <c r="F15" i="1" l="1"/>
  <c r="I9" i="1"/>
  <c r="I15" i="1" s="1"/>
  <c r="H9" i="1" l="1"/>
</calcChain>
</file>

<file path=xl/sharedStrings.xml><?xml version="1.0" encoding="utf-8"?>
<sst xmlns="http://schemas.openxmlformats.org/spreadsheetml/2006/main" count="30" uniqueCount="25">
  <si>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</si>
  <si>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</si>
  <si>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</si>
  <si>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</si>
  <si>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</si>
  <si>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</si>
  <si>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</si>
  <si>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</si>
  <si>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</si>
  <si>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</si>
  <si>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</si>
  <si>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</si>
  <si>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op.</t>
  </si>
  <si>
    <t>RAZEM :</t>
  </si>
  <si>
    <t>Jm.</t>
  </si>
  <si>
    <r>
      <t xml:space="preserve">Klipsy naczyniowe tytanowe, stosowane przy zabiegach laparoskopowych:
- rozmiar Medium – Large;
- długość klipsa po zamknięciu 9 mm;
- w magazynku po 6 sztuk;
- sterylne: op. a 120 sztuk;
</t>
    </r>
    <r>
      <rPr>
        <sz val="10"/>
        <rFont val="Arial"/>
        <family val="2"/>
        <charset val="238"/>
      </rPr>
      <t>- magazynki z taśmą samoprzylepną;</t>
    </r>
  </si>
  <si>
    <r>
      <t xml:space="preserve">Klipsy naczyniowe polimerowe, stosowane przy zabiegach laparoskopowych:
</t>
    </r>
    <r>
      <rPr>
        <sz val="10"/>
        <rFont val="Arial"/>
        <family val="2"/>
        <charset val="238"/>
      </rPr>
      <t xml:space="preserve">
- rozmiar Medium – Large;
- zakres zamykania tkanki: 3-10 mm;
- w magazynku po 6 sztuk;
- sterylne: op. a 120 sztuk;
- magazynki z taśmą samoprzylepną;</t>
    </r>
  </si>
  <si>
    <r>
      <t xml:space="preserve">Klipsy naczyniowe polimerowe, stosowane przy zabiegach laparoskopowych:
</t>
    </r>
    <r>
      <rPr>
        <sz val="10"/>
        <rFont val="Arial"/>
        <family val="2"/>
        <charset val="238"/>
      </rPr>
      <t xml:space="preserve">
- rozmiar Extra – Large;
- zakres zamykania tkanki: 7-16 mm;
- w magazynku po 4 sztuk;
- sterylne: op. a 80 sztuk;
- magazynki z taśmą samoprzylepną;
</t>
    </r>
  </si>
  <si>
    <t xml:space="preserve">Klipsy naczyniowe tytanowe sterylne, stosowane w zabiegach laparoskopowych i w chirurgii otwartej rozmiar M (średni) 
- długość klipsa po zamknięciu 6,00 mm( długość klipsa otwartego 5,30 mm)
- magazynki z taśmą samoprzylepną,w magazynku 6 sztuk klipsów,
- 1 opakowanie- 180 sztuk/30 magazynków 
</t>
  </si>
  <si>
    <t>Załącznik nr 1 do umowy nr NZ.261.31.6.2023</t>
  </si>
  <si>
    <t xml:space="preserve"> Formularz cenowo- techniczny  zadania nr 6</t>
  </si>
  <si>
    <t xml:space="preserve">Klipsy naczyniowe tytanowe sterylne, stosowane w zabiegach laparoskopowych i w chirurgii otwartej rozmiar S (mały) 
- długość klipsa po zamknięciu 3,70 mm( długość klipsa otwartego 3,20 mm)
- magazynki z taśmą samoprzylepną,w magazynku 6 sztuk klipsów,
- 1 opakowanie - 180 sztuk/30 magazynków kompatybilne z posiadaną przez zamawiającego klipsownicą Vclip firmy Grena Ltd
</t>
  </si>
  <si>
    <t xml:space="preserve">Klipsy naczyniowe tytanowe sterylne, stosowane w zabiegach laparoskopowych i w chirurgii otwartej rozmiar XS (mikro) 
- długość klipsa po zamknięciu 2,65 mm( długość klipsa otwartego2,25 mm)
- magazynki z taśmą samoprzylepną,w magazynku 6 sztuk klipsów,
- 1 opakowanie - 180 sztuk/30 magazynków kompatybilne z posiadaną przez zamawiającego klipsownicą Vclip firmy Grena Ltd
</t>
  </si>
  <si>
    <r>
      <t xml:space="preserve"> Załącznik nr 7 do SWZ NZ.261.31.2023 </t>
    </r>
    <r>
      <rPr>
        <b/>
        <sz val="11"/>
        <color rgb="FFFF0000"/>
        <rFont val="Arial"/>
        <family val="2"/>
        <charset val="238"/>
      </rPr>
      <t>po zmianach</t>
    </r>
  </si>
  <si>
    <r>
      <t xml:space="preserve">1. Przedmiotem zamówienia są </t>
    </r>
    <r>
      <rPr>
        <b/>
        <sz val="10"/>
        <rFont val="Arial"/>
        <family val="2"/>
        <charset val="238"/>
      </rPr>
      <t>sukcesywne dostawy klipsów naczyniowych tytanowych i polimerowych, stosowanych do zabiegów laparoskopowych i do chirurgii otwartej, wraz z udostępnieniem klipsownic</t>
    </r>
    <r>
      <rPr>
        <sz val="10"/>
        <rFont val="Arial"/>
        <family val="2"/>
        <charset val="238"/>
      </rPr>
      <t xml:space="preserve"> zwanych dalej urządzeniami, pasujących do każdego rozmiaru klipsów wymaganych przez zamawiającego </t>
    </r>
    <r>
      <rPr>
        <b/>
        <sz val="10"/>
        <color rgb="FFFF0000"/>
        <rFont val="Arial"/>
        <family val="2"/>
        <charset val="238"/>
      </rPr>
      <t>w ilościach:</t>
    </r>
    <r>
      <rPr>
        <sz val="10"/>
        <color rgb="FFFF0000"/>
        <rFont val="Arial"/>
        <family val="2"/>
        <charset val="238"/>
      </rPr>
      <t xml:space="preserve">
</t>
    </r>
    <r>
      <rPr>
        <b/>
        <sz val="10"/>
        <color rgb="FFFF0000"/>
        <rFont val="Arial"/>
        <family val="2"/>
        <charset val="238"/>
      </rPr>
      <t>- 2 klipsownice do zabiegów laparoskopowych do pozycji 1 formularza cenowo-technicznego
- 2 klipsownice do zabiegów laparoskopowych do pozycji 2 formularza cenowo-technicznego
- 2 klipsownice do zabiegów laparoskopowych do pozycji 3 formularza cenowo-technicznego
- 1 klipsownica do chirurgii otwartej do pozycji 4 formularza cenowo-technicznego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2.Wykonawca gwarantuje , że wszystkie wyroby objęte zamówieniem spełniać będą wszystkie -  wskazane w niniejszym załączniku-wymagania eksploatacyjno-techniczne i jakościowe.
3.Dostarczane zamawiającemu poszczególne wyroby powinny znajdować się w trwałych- odpornych na uszkodzenia mechaniczne oraz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oświadcza, że dostarczone zamawiającemu wyroby spełniać będą właściwe, ustalone w obowiązujących przepisach prawa wymagania odnośnie dopuszczenia do użytkowania przedmiotowych wyrobów w polskich zakładach opieki zdrowotnej.
5.Wykonawca zapewnia,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>….*</t>
    </r>
    <r>
      <rPr>
        <sz val="10"/>
        <rFont val="Arial"/>
        <family val="2"/>
        <charset val="238"/>
      </rPr>
      <t xml:space="preserve"> dni roboczych od daty złożenia zamówienia za pośrednictwem faksu na nr </t>
    </r>
    <r>
      <rPr>
        <b/>
        <sz val="10"/>
        <rFont val="Arial"/>
        <family val="2"/>
        <charset val="238"/>
      </rPr>
      <t>……*</t>
    </r>
    <r>
      <rPr>
        <sz val="10"/>
        <rFont val="Arial"/>
        <family val="2"/>
        <charset val="238"/>
      </rPr>
      <t xml:space="preserve">  lub poczty elektronicznej na adres e-mail: </t>
    </r>
    <r>
      <rPr>
        <b/>
        <sz val="10"/>
        <rFont val="Arial"/>
        <family val="2"/>
        <charset val="238"/>
      </rPr>
      <t>…………….*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</si>
</sst>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[$€-407];[Red]\-#,##0.00\ [$€-407]"/>
    <numFmt numFmtId="165" formatCode="#,##0.00\ [$zł-415];[Red]\-#,##0.00\ [$zł-415]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165" fontId="0" fillId="0" borderId="0" xfId="0" applyNumberFormat="1"/>
    <xf numFmtId="44" fontId="0" fillId="0" borderId="1" xfId="0" applyNumberForma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/>
    </xf>
    <xf numFmtId="4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4">
    <cellStyle name="Nagłówek1" xfId="1" xr:uid="{00000000-0005-0000-0000-000000000000}"/>
    <cellStyle name="Normalny" xfId="0" builtinId="0"/>
    <cellStyle name="Normalny 2" xfId="2" xr:uid="{00000000-0005-0000-0000-000002000000}"/>
    <cellStyle name="Wynik2" xfId="3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view="pageBreakPreview" zoomScaleNormal="100" zoomScaleSheetLayoutView="100" zoomScalePageLayoutView="120" workbookViewId="0">
      <selection activeCell="A6" sqref="A6"/>
    </sheetView>
  </sheetViews>
  <sheetFormatPr defaultColWidth="11.7109375" defaultRowHeight="12.75" x14ac:dyDescent="0.2"/>
  <cols>
    <col min="1" max="1" width="5" customWidth="1"/>
    <col min="2" max="2" width="59.85546875" customWidth="1"/>
    <col min="3" max="3" width="5.42578125" customWidth="1"/>
    <col min="4" max="4" width="4.7109375" bestFit="1" customWidth="1"/>
    <col min="5" max="5" width="11" customWidth="1"/>
    <col min="6" max="6" width="14.85546875" customWidth="1"/>
    <col min="7" max="7" width="10.28515625" customWidth="1"/>
    <col min="8" max="8" width="13" customWidth="1"/>
    <col min="9" max="9" width="17" customWidth="1"/>
    <col min="10" max="10" width="20.140625" customWidth="1"/>
  </cols>
  <sheetData>
    <row r="1" spans="1:10" ht="15" customHeight="1" x14ac:dyDescent="0.2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customHeight="1" x14ac:dyDescent="0.2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customHeight="1" x14ac:dyDescent="0.2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409.5" customHeight="1" x14ac:dyDescent="0.2">
      <c r="A4" s="17" t="s">
        <v>24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40.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20.25" customHeight="1" x14ac:dyDescent="0.2"/>
    <row r="7" spans="1:10" ht="72" x14ac:dyDescent="0.2">
      <c r="A7" s="4" t="s">
        <v>0</v>
      </c>
      <c r="B7" s="4" t="s">
        <v>1</v>
      </c>
      <c r="C7" s="4" t="s">
        <v>14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</row>
    <row r="8" spans="1:10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 t="s">
        <v>9</v>
      </c>
      <c r="G8" s="5">
        <v>7</v>
      </c>
      <c r="H8" s="5" t="s">
        <v>10</v>
      </c>
      <c r="I8" s="5" t="s">
        <v>11</v>
      </c>
      <c r="J8" s="5">
        <v>10</v>
      </c>
    </row>
    <row r="9" spans="1:10" ht="97.35" customHeight="1" x14ac:dyDescent="0.2">
      <c r="A9" s="6">
        <v>1</v>
      </c>
      <c r="B9" s="7" t="s">
        <v>15</v>
      </c>
      <c r="C9" s="6" t="s">
        <v>12</v>
      </c>
      <c r="D9" s="8">
        <v>81</v>
      </c>
      <c r="E9" s="9"/>
      <c r="F9" s="12">
        <f>ROUND(E9*D9,2)</f>
        <v>0</v>
      </c>
      <c r="G9" s="10"/>
      <c r="H9" s="12">
        <f>ROUND(I9/D9,2)</f>
        <v>0</v>
      </c>
      <c r="I9" s="12">
        <f>ROUND(F9+(F9*G9),2)</f>
        <v>0</v>
      </c>
      <c r="J9" s="1"/>
    </row>
    <row r="10" spans="1:10" ht="102" x14ac:dyDescent="0.2">
      <c r="A10" s="6">
        <f>A9+1</f>
        <v>2</v>
      </c>
      <c r="B10" s="7" t="s">
        <v>16</v>
      </c>
      <c r="C10" s="6" t="s">
        <v>12</v>
      </c>
      <c r="D10" s="8">
        <v>7</v>
      </c>
      <c r="E10" s="9"/>
      <c r="F10" s="12">
        <f t="shared" ref="F10:F14" si="0">ROUND(E10*D10,2)</f>
        <v>0</v>
      </c>
      <c r="G10" s="10"/>
      <c r="H10" s="12">
        <f t="shared" ref="H10:H14" si="1">ROUND(I10/D10,2)</f>
        <v>0</v>
      </c>
      <c r="I10" s="12">
        <f t="shared" ref="I10:I14" si="2">ROUND(F10+(F10*G10),2)</f>
        <v>0</v>
      </c>
      <c r="J10" s="1"/>
    </row>
    <row r="11" spans="1:10" ht="114.75" x14ac:dyDescent="0.2">
      <c r="A11" s="6">
        <f t="shared" ref="A11:A14" si="3">A10+1</f>
        <v>3</v>
      </c>
      <c r="B11" s="7" t="s">
        <v>17</v>
      </c>
      <c r="C11" s="6" t="s">
        <v>12</v>
      </c>
      <c r="D11" s="8">
        <v>13</v>
      </c>
      <c r="E11" s="9"/>
      <c r="F11" s="12">
        <f t="shared" si="0"/>
        <v>0</v>
      </c>
      <c r="G11" s="10"/>
      <c r="H11" s="12">
        <f t="shared" si="1"/>
        <v>0</v>
      </c>
      <c r="I11" s="12">
        <f t="shared" si="2"/>
        <v>0</v>
      </c>
      <c r="J11" s="1"/>
    </row>
    <row r="12" spans="1:10" ht="89.25" x14ac:dyDescent="0.2">
      <c r="A12" s="6">
        <f t="shared" si="3"/>
        <v>4</v>
      </c>
      <c r="B12" s="7" t="s">
        <v>18</v>
      </c>
      <c r="C12" s="6" t="s">
        <v>12</v>
      </c>
      <c r="D12" s="8">
        <v>2</v>
      </c>
      <c r="E12" s="9"/>
      <c r="F12" s="12">
        <f t="shared" si="0"/>
        <v>0</v>
      </c>
      <c r="G12" s="10"/>
      <c r="H12" s="12">
        <f t="shared" si="1"/>
        <v>0</v>
      </c>
      <c r="I12" s="12">
        <f t="shared" si="2"/>
        <v>0</v>
      </c>
      <c r="J12" s="1"/>
    </row>
    <row r="13" spans="1:10" ht="102" x14ac:dyDescent="0.2">
      <c r="A13" s="6">
        <f t="shared" si="3"/>
        <v>5</v>
      </c>
      <c r="B13" s="7" t="s">
        <v>21</v>
      </c>
      <c r="C13" s="6" t="s">
        <v>12</v>
      </c>
      <c r="D13" s="8">
        <v>2</v>
      </c>
      <c r="E13" s="9"/>
      <c r="F13" s="12">
        <f t="shared" si="0"/>
        <v>0</v>
      </c>
      <c r="G13" s="10"/>
      <c r="H13" s="12">
        <f t="shared" si="1"/>
        <v>0</v>
      </c>
      <c r="I13" s="12">
        <f t="shared" si="2"/>
        <v>0</v>
      </c>
      <c r="J13" s="1"/>
    </row>
    <row r="14" spans="1:10" ht="102" x14ac:dyDescent="0.2">
      <c r="A14" s="6">
        <f t="shared" si="3"/>
        <v>6</v>
      </c>
      <c r="B14" s="7" t="s">
        <v>22</v>
      </c>
      <c r="C14" s="6" t="s">
        <v>12</v>
      </c>
      <c r="D14" s="8">
        <v>2</v>
      </c>
      <c r="E14" s="9"/>
      <c r="F14" s="12">
        <f t="shared" si="0"/>
        <v>0</v>
      </c>
      <c r="G14" s="10"/>
      <c r="H14" s="12">
        <f t="shared" si="1"/>
        <v>0</v>
      </c>
      <c r="I14" s="12">
        <f t="shared" si="2"/>
        <v>0</v>
      </c>
      <c r="J14" s="1"/>
    </row>
    <row r="15" spans="1:10" x14ac:dyDescent="0.2">
      <c r="E15" s="2" t="s">
        <v>13</v>
      </c>
      <c r="F15" s="13">
        <f>SUM(F9:F14)</f>
        <v>0</v>
      </c>
      <c r="G15" s="3"/>
      <c r="H15" s="14"/>
      <c r="I15" s="13">
        <f>SUM(I9:I14)</f>
        <v>0</v>
      </c>
    </row>
    <row r="16" spans="1:10" x14ac:dyDescent="0.2">
      <c r="F16" s="11"/>
      <c r="I16" s="11"/>
    </row>
  </sheetData>
  <mergeCells count="4">
    <mergeCell ref="A1:J1"/>
    <mergeCell ref="A2:J2"/>
    <mergeCell ref="A3:J3"/>
    <mergeCell ref="A4:J5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91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10809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73</cp:revision>
  <cp:lastPrinted>2023-08-03T10:14:34Z</cp:lastPrinted>
  <dcterms:created xsi:type="dcterms:W3CDTF">2009-04-16T11:32:48Z</dcterms:created>
  <dcterms:modified xsi:type="dcterms:W3CDTF">2023-08-04T11:37:28Z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