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80\zamówienia\2023\Apteka\ZP.220.114.23 Leki programowe\Dla oferenta\"/>
    </mc:Choice>
  </mc:AlternateContent>
  <bookViews>
    <workbookView xWindow="0" yWindow="0" windowWidth="25950" windowHeight="115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" i="1" l="1"/>
  <c r="L49" i="1"/>
  <c r="J49" i="1"/>
  <c r="J26" i="1"/>
  <c r="J27" i="1"/>
  <c r="M27" i="1" s="1"/>
  <c r="J28" i="1"/>
  <c r="M28" i="1" s="1"/>
  <c r="J29" i="1"/>
  <c r="M29" i="1" s="1"/>
  <c r="L26" i="1"/>
  <c r="M26" i="1"/>
  <c r="L27" i="1"/>
  <c r="L28" i="1"/>
  <c r="L29" i="1"/>
  <c r="L25" i="1"/>
  <c r="L16" i="1"/>
  <c r="J16" i="1"/>
  <c r="M16" i="1" s="1"/>
  <c r="L7" i="1"/>
  <c r="L6" i="1"/>
  <c r="J7" i="1"/>
  <c r="M7" i="1" s="1"/>
  <c r="J6" i="1"/>
  <c r="M6" i="1" s="1"/>
  <c r="M50" i="1" l="1"/>
  <c r="J50" i="1"/>
  <c r="J8" i="1" l="1"/>
  <c r="M8" i="1"/>
  <c r="M17" i="1"/>
  <c r="J17" i="1"/>
  <c r="J25" i="1"/>
  <c r="M25" i="1" s="1"/>
  <c r="J30" i="1" l="1"/>
  <c r="M30" i="1"/>
</calcChain>
</file>

<file path=xl/sharedStrings.xml><?xml version="1.0" encoding="utf-8"?>
<sst xmlns="http://schemas.openxmlformats.org/spreadsheetml/2006/main" count="160" uniqueCount="61">
  <si>
    <t>24 miesiące</t>
  </si>
  <si>
    <t>Lp.</t>
  </si>
  <si>
    <t>Opis przedmiotu zamówienia</t>
  </si>
  <si>
    <t>Nazwa handlowa, producent</t>
  </si>
  <si>
    <t>Postać</t>
  </si>
  <si>
    <t>Dawka</t>
  </si>
  <si>
    <t>Ilość opakowań</t>
  </si>
  <si>
    <t>Cena  jedn. netto</t>
  </si>
  <si>
    <t>Wartość netto                           6 x 8</t>
  </si>
  <si>
    <t>VAT  w %</t>
  </si>
  <si>
    <t>Cena  jedn. brutto</t>
  </si>
  <si>
    <t>Wartość brutto  
(Wartość netto                           + podatek VAT)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</si>
  <si>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</si>
  <si>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</si>
  <si>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</si>
  <si>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</si>
  <si>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</si>
  <si>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</si>
  <si>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</si>
  <si>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</si>
  <si>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</si>
  <si>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</si>
  <si>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</si>
  <si>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</si>
  <si>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inj.</t>
  </si>
  <si>
    <t>RAZEM:</t>
  </si>
  <si>
    <t>X</t>
  </si>
  <si>
    <t>Wielkość opakowania</t>
  </si>
  <si>
    <t>Zadanie nr 1</t>
  </si>
  <si>
    <t>Zadanie nr 2</t>
  </si>
  <si>
    <t>Zadanie nr 3</t>
  </si>
  <si>
    <t>Zadanie nr 4</t>
  </si>
  <si>
    <t xml:space="preserve">Wymogiem Zamawiającego jest zaoferowanie produktów leczniczych znajdujących się w załączniku B (Leki dostepne w ramach programu lekowego) do Obwieszczenia Ministra Zdrowia w sprawie wykazu refundowanych produktów leczniczych </t>
  </si>
  <si>
    <t>CPV: 33 65 23 00-8 Leki immunosupresyjne</t>
  </si>
  <si>
    <t>100 mg</t>
  </si>
  <si>
    <t>tabl. powl.</t>
  </si>
  <si>
    <t>200 mg</t>
  </si>
  <si>
    <t>20 mg</t>
  </si>
  <si>
    <t>150 mg</t>
  </si>
  <si>
    <t>Dupilumabum</t>
  </si>
  <si>
    <t>300 mg</t>
  </si>
  <si>
    <t>2 amp.-strzyk.</t>
  </si>
  <si>
    <t>Program lekowy leczenia chorych z ciężką postacią atopowego zapalenia skóry</t>
  </si>
  <si>
    <t>Program lekowy leczenia chorych na raka gruczołu krokowego</t>
  </si>
  <si>
    <t>CPV: 33 65 21 00-6 Środki przeciwnowotworowe</t>
  </si>
  <si>
    <t>Radium dichloridum Ra223</t>
  </si>
  <si>
    <t>1100 kBq/ml</t>
  </si>
  <si>
    <t>1 fiol.6 ml</t>
  </si>
  <si>
    <t>Roxadustatum</t>
  </si>
  <si>
    <t>50 mg</t>
  </si>
  <si>
    <t>70 mg</t>
  </si>
  <si>
    <t>12 tabl.</t>
  </si>
  <si>
    <t>Program lekowy leczenia niedokrwistości u chorych z przewlekłą niewydolnością nerek</t>
  </si>
  <si>
    <t>CPV: 33 62 10 00-9 Produkty lecznicze dla krwi oraz organów krwiotwórczych</t>
  </si>
  <si>
    <t>Część I: Leki stosowane w ramach programów lekowych</t>
  </si>
  <si>
    <t>Część II: Pozostałe produkty lecznicze</t>
  </si>
  <si>
    <t>CPV: 33 69 25 00-2 Płyny dożylne</t>
  </si>
  <si>
    <t>Płyny dożylne - płyn Ringera z mleczanami</t>
  </si>
  <si>
    <t>Płyn do stosowania w postaci infuzji dożylnej, zawierający w swoim składzie Na+, K+, Ca2+, Cl-, mleczan sodowy</t>
  </si>
  <si>
    <t>preparat złożony</t>
  </si>
  <si>
    <t>butelka                             lub worek                               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</si>
</sst>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0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3">
    <xf numFmtId="0" fontId="0" fillId="0" borderId="0" xfId="0"/>
    <xf numFmtId="0" fontId="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1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/>
    </xf>
    <xf numFmtId="0" fontId="4" fillId="0" borderId="0" xfId="1"/>
    <xf numFmtId="0" fontId="4" fillId="0" borderId="0" xfId="2"/>
    <xf numFmtId="0" fontId="1" fillId="0" borderId="5" xfId="2" applyFont="1" applyFill="1" applyBorder="1" applyAlignment="1">
      <alignment horizontal="center" vertical="center" wrapText="1"/>
    </xf>
    <xf numFmtId="9" fontId="1" fillId="0" borderId="5" xfId="2" applyNumberFormat="1" applyFont="1" applyFill="1" applyBorder="1" applyAlignment="1">
      <alignment horizontal="center" vertical="center" wrapText="1"/>
    </xf>
    <xf numFmtId="0" fontId="1" fillId="0" borderId="5" xfId="2" applyNumberFormat="1" applyFont="1" applyBorder="1" applyAlignment="1">
      <alignment horizontal="center" vertical="center" wrapText="1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vertical="center"/>
    </xf>
    <xf numFmtId="164" fontId="1" fillId="0" borderId="5" xfId="2" applyNumberFormat="1" applyFont="1" applyFill="1" applyBorder="1" applyAlignment="1">
      <alignment vertical="center" wrapText="1"/>
    </xf>
    <xf numFmtId="44" fontId="1" fillId="0" borderId="5" xfId="2" applyNumberFormat="1" applyFont="1" applyBorder="1" applyAlignment="1">
      <alignment horizontal="center" vertical="center"/>
    </xf>
    <xf numFmtId="0" fontId="1" fillId="0" borderId="0" xfId="2" applyFont="1" applyFill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164" fontId="2" fillId="0" borderId="5" xfId="2" applyNumberFormat="1" applyFont="1" applyBorder="1" applyAlignment="1">
      <alignment vertical="center"/>
    </xf>
    <xf numFmtId="164" fontId="2" fillId="0" borderId="6" xfId="2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center" vertical="center" wrapText="1"/>
    </xf>
    <xf numFmtId="164" fontId="1" fillId="0" borderId="0" xfId="2" applyNumberFormat="1" applyFont="1" applyFill="1" applyAlignment="1">
      <alignment vertical="center"/>
    </xf>
    <xf numFmtId="0" fontId="2" fillId="0" borderId="5" xfId="3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3" borderId="5" xfId="1" applyFont="1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</cellXfs>
  <cellStyles count="7">
    <cellStyle name="Normalny" xfId="0" builtinId="0"/>
    <cellStyle name="Normalny 10 2" xfId="4"/>
    <cellStyle name="Normalny 11 2" xfId="5"/>
    <cellStyle name="Normalny 12 2" xfId="6"/>
    <cellStyle name="Normalny 14" xfId="3"/>
    <cellStyle name="Normalny 2" xfId="1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Layout" topLeftCell="A13" zoomScaleNormal="100" workbookViewId="0">
      <selection activeCell="D51" sqref="D51"/>
    </sheetView>
  </sheetViews>
  <sheetFormatPr defaultRowHeight="15"/>
  <cols>
    <col min="1" max="1" width="3.140625" customWidth="1"/>
    <col min="2" max="2" width="3.5703125" customWidth="1"/>
    <col min="3" max="3" width="22" customWidth="1"/>
    <col min="4" max="4" width="9.42578125" customWidth="1"/>
    <col min="5" max="5" width="10.5703125" customWidth="1"/>
    <col min="6" max="6" width="10.85546875" customWidth="1"/>
    <col min="7" max="7" width="8.28515625" customWidth="1"/>
    <col min="9" max="9" width="10.28515625" bestFit="1" customWidth="1"/>
    <col min="10" max="10" width="12.42578125" customWidth="1"/>
    <col min="11" max="11" width="4.140625" customWidth="1"/>
    <col min="12" max="12" width="10.7109375" customWidth="1"/>
    <col min="13" max="13" width="12.7109375" customWidth="1"/>
  </cols>
  <sheetData>
    <row r="1" spans="1:15" ht="18.75">
      <c r="B1" s="28" t="s">
        <v>54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5" ht="31.5" customHeight="1">
      <c r="A2" s="1"/>
      <c r="B2" s="1"/>
      <c r="C2" s="2" t="s">
        <v>28</v>
      </c>
      <c r="D2" s="3"/>
      <c r="E2" s="3"/>
      <c r="F2" s="4" t="s">
        <v>0</v>
      </c>
      <c r="G2" s="5"/>
      <c r="H2" s="3"/>
      <c r="I2" s="6"/>
      <c r="J2" s="35" t="s">
        <v>33</v>
      </c>
      <c r="K2" s="36"/>
      <c r="L2" s="36"/>
      <c r="M2" s="36"/>
      <c r="N2" s="1"/>
      <c r="O2" s="1"/>
    </row>
    <row r="3" spans="1:15" ht="26.25" customHeight="1">
      <c r="A3" s="7"/>
      <c r="B3" s="32" t="s">
        <v>42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7"/>
      <c r="O3" s="7"/>
    </row>
    <row r="4" spans="1:15" ht="33.75">
      <c r="A4" s="7"/>
      <c r="B4" s="39" t="s">
        <v>1</v>
      </c>
      <c r="C4" s="39" t="s">
        <v>2</v>
      </c>
      <c r="D4" s="39" t="s">
        <v>3</v>
      </c>
      <c r="E4" s="40" t="s">
        <v>4</v>
      </c>
      <c r="F4" s="40" t="s">
        <v>5</v>
      </c>
      <c r="G4" s="39" t="s">
        <v>6</v>
      </c>
      <c r="H4" s="39" t="s">
        <v>27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7"/>
      <c r="O4" s="7"/>
    </row>
    <row r="5" spans="1:15">
      <c r="A5" s="7"/>
      <c r="B5" s="41" t="s">
        <v>12</v>
      </c>
      <c r="C5" s="41" t="s">
        <v>13</v>
      </c>
      <c r="D5" s="41" t="s">
        <v>14</v>
      </c>
      <c r="E5" s="41" t="s">
        <v>15</v>
      </c>
      <c r="F5" s="41" t="s">
        <v>16</v>
      </c>
      <c r="G5" s="41" t="s">
        <v>17</v>
      </c>
      <c r="H5" s="41" t="s">
        <v>18</v>
      </c>
      <c r="I5" s="41" t="s">
        <v>19</v>
      </c>
      <c r="J5" s="41" t="s">
        <v>20</v>
      </c>
      <c r="K5" s="41" t="s">
        <v>21</v>
      </c>
      <c r="L5" s="41" t="s">
        <v>22</v>
      </c>
      <c r="M5" s="41" t="s">
        <v>23</v>
      </c>
      <c r="N5" s="7"/>
      <c r="O5" s="7"/>
    </row>
    <row r="6" spans="1:15" ht="27" customHeight="1">
      <c r="A6" s="8"/>
      <c r="B6" s="24">
        <v>1</v>
      </c>
      <c r="C6" s="29" t="s">
        <v>39</v>
      </c>
      <c r="D6" s="42"/>
      <c r="E6" s="9" t="s">
        <v>24</v>
      </c>
      <c r="F6" s="10" t="s">
        <v>36</v>
      </c>
      <c r="G6" s="11">
        <v>120</v>
      </c>
      <c r="H6" s="9" t="s">
        <v>41</v>
      </c>
      <c r="I6" s="12"/>
      <c r="J6" s="13">
        <f>G6*I6</f>
        <v>0</v>
      </c>
      <c r="K6" s="9">
        <v>8</v>
      </c>
      <c r="L6" s="14">
        <f>I6+I6*8%</f>
        <v>0</v>
      </c>
      <c r="M6" s="15">
        <f>J6+J6*8%</f>
        <v>0</v>
      </c>
      <c r="N6" s="8"/>
      <c r="O6" s="8"/>
    </row>
    <row r="7" spans="1:15" ht="27" customHeight="1">
      <c r="A7" s="8"/>
      <c r="B7" s="24">
        <v>2</v>
      </c>
      <c r="C7" s="31"/>
      <c r="D7" s="42"/>
      <c r="E7" s="9" t="s">
        <v>24</v>
      </c>
      <c r="F7" s="10" t="s">
        <v>40</v>
      </c>
      <c r="G7" s="11">
        <v>288</v>
      </c>
      <c r="H7" s="9" t="s">
        <v>41</v>
      </c>
      <c r="I7" s="12"/>
      <c r="J7" s="13">
        <f>G7*I7</f>
        <v>0</v>
      </c>
      <c r="K7" s="9">
        <v>8</v>
      </c>
      <c r="L7" s="14">
        <f>I7+I7*8%</f>
        <v>0</v>
      </c>
      <c r="M7" s="15">
        <f>J7+J7*8%</f>
        <v>0</v>
      </c>
      <c r="N7" s="8"/>
      <c r="O7" s="8"/>
    </row>
    <row r="8" spans="1:15" ht="22.5" customHeight="1">
      <c r="A8" s="16"/>
      <c r="B8" s="17"/>
      <c r="C8" s="17"/>
      <c r="D8" s="17"/>
      <c r="E8" s="18"/>
      <c r="F8" s="18"/>
      <c r="G8" s="18"/>
      <c r="H8" s="18"/>
      <c r="I8" s="19" t="s">
        <v>25</v>
      </c>
      <c r="J8" s="20">
        <f>SUM(J6:J7)</f>
        <v>0</v>
      </c>
      <c r="K8" s="21" t="s">
        <v>26</v>
      </c>
      <c r="L8" s="19" t="s">
        <v>26</v>
      </c>
      <c r="M8" s="20">
        <f>SUM(M6:M7)</f>
        <v>0</v>
      </c>
      <c r="N8" s="22"/>
      <c r="O8" s="23"/>
    </row>
    <row r="10" spans="1:15" ht="38.25" customHeight="1">
      <c r="C10" s="37" t="s">
        <v>32</v>
      </c>
      <c r="D10" s="38"/>
      <c r="E10" s="38"/>
      <c r="F10" s="38"/>
      <c r="G10" s="38"/>
      <c r="H10" s="38"/>
      <c r="I10" s="38"/>
      <c r="J10" s="38"/>
      <c r="K10" s="38"/>
      <c r="L10" s="38"/>
    </row>
    <row r="12" spans="1:15" ht="31.5" customHeight="1">
      <c r="A12" s="1"/>
      <c r="B12" s="1"/>
      <c r="C12" s="2" t="s">
        <v>29</v>
      </c>
      <c r="D12" s="3"/>
      <c r="E12" s="3"/>
      <c r="F12" s="4" t="s">
        <v>0</v>
      </c>
      <c r="G12" s="5"/>
      <c r="H12" s="3"/>
      <c r="I12" s="6"/>
      <c r="J12" s="35" t="s">
        <v>44</v>
      </c>
      <c r="K12" s="36"/>
      <c r="L12" s="36"/>
      <c r="M12" s="36"/>
      <c r="N12" s="1"/>
      <c r="O12" s="1"/>
    </row>
    <row r="13" spans="1:15" ht="26.25" customHeight="1">
      <c r="A13" s="7"/>
      <c r="B13" s="32" t="s">
        <v>43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7"/>
      <c r="O13" s="7"/>
    </row>
    <row r="14" spans="1:15" ht="33.75">
      <c r="A14" s="7"/>
      <c r="B14" s="39" t="s">
        <v>1</v>
      </c>
      <c r="C14" s="39" t="s">
        <v>2</v>
      </c>
      <c r="D14" s="39" t="s">
        <v>3</v>
      </c>
      <c r="E14" s="40" t="s">
        <v>4</v>
      </c>
      <c r="F14" s="40" t="s">
        <v>5</v>
      </c>
      <c r="G14" s="39" t="s">
        <v>6</v>
      </c>
      <c r="H14" s="39" t="s">
        <v>27</v>
      </c>
      <c r="I14" s="39" t="s">
        <v>7</v>
      </c>
      <c r="J14" s="39" t="s">
        <v>8</v>
      </c>
      <c r="K14" s="39" t="s">
        <v>9</v>
      </c>
      <c r="L14" s="39" t="s">
        <v>10</v>
      </c>
      <c r="M14" s="39" t="s">
        <v>11</v>
      </c>
      <c r="N14" s="7"/>
      <c r="O14" s="7"/>
    </row>
    <row r="15" spans="1:15">
      <c r="A15" s="7"/>
      <c r="B15" s="41" t="s">
        <v>12</v>
      </c>
      <c r="C15" s="41" t="s">
        <v>13</v>
      </c>
      <c r="D15" s="41" t="s">
        <v>14</v>
      </c>
      <c r="E15" s="41" t="s">
        <v>15</v>
      </c>
      <c r="F15" s="41" t="s">
        <v>16</v>
      </c>
      <c r="G15" s="41" t="s">
        <v>17</v>
      </c>
      <c r="H15" s="41" t="s">
        <v>18</v>
      </c>
      <c r="I15" s="41" t="s">
        <v>19</v>
      </c>
      <c r="J15" s="41" t="s">
        <v>20</v>
      </c>
      <c r="K15" s="41" t="s">
        <v>21</v>
      </c>
      <c r="L15" s="41" t="s">
        <v>22</v>
      </c>
      <c r="M15" s="41" t="s">
        <v>23</v>
      </c>
      <c r="N15" s="7"/>
      <c r="O15" s="7"/>
    </row>
    <row r="16" spans="1:15" ht="27" customHeight="1">
      <c r="A16" s="8"/>
      <c r="B16" s="24">
        <v>1</v>
      </c>
      <c r="C16" s="25" t="s">
        <v>45</v>
      </c>
      <c r="D16" s="42"/>
      <c r="E16" s="9" t="s">
        <v>24</v>
      </c>
      <c r="F16" s="10" t="s">
        <v>46</v>
      </c>
      <c r="G16" s="11">
        <v>60</v>
      </c>
      <c r="H16" s="9" t="s">
        <v>47</v>
      </c>
      <c r="I16" s="12"/>
      <c r="J16" s="13">
        <f>G16*I16</f>
        <v>0</v>
      </c>
      <c r="K16" s="9">
        <v>8</v>
      </c>
      <c r="L16" s="14">
        <f>I16+I16*8%</f>
        <v>0</v>
      </c>
      <c r="M16" s="15">
        <f>J16+J16*8%</f>
        <v>0</v>
      </c>
      <c r="N16" s="8"/>
      <c r="O16" s="8"/>
    </row>
    <row r="17" spans="1:15" ht="22.5" customHeight="1">
      <c r="A17" s="16"/>
      <c r="B17" s="17"/>
      <c r="C17" s="17"/>
      <c r="D17" s="17"/>
      <c r="E17" s="18"/>
      <c r="F17" s="18"/>
      <c r="G17" s="18"/>
      <c r="H17" s="18"/>
      <c r="I17" s="19" t="s">
        <v>25</v>
      </c>
      <c r="J17" s="20">
        <f>SUM(J16:J16)</f>
        <v>0</v>
      </c>
      <c r="K17" s="21" t="s">
        <v>26</v>
      </c>
      <c r="L17" s="19" t="s">
        <v>26</v>
      </c>
      <c r="M17" s="20">
        <f>SUM(M16:M16)</f>
        <v>0</v>
      </c>
      <c r="N17" s="22"/>
      <c r="O17" s="23"/>
    </row>
    <row r="20" spans="1:15" ht="38.25" customHeight="1">
      <c r="C20" s="37" t="s">
        <v>32</v>
      </c>
      <c r="D20" s="38"/>
      <c r="E20" s="38"/>
      <c r="F20" s="38"/>
      <c r="G20" s="38"/>
      <c r="H20" s="38"/>
      <c r="I20" s="38"/>
      <c r="J20" s="38"/>
      <c r="K20" s="38"/>
      <c r="L20" s="38"/>
    </row>
    <row r="21" spans="1:15" ht="31.5" customHeight="1">
      <c r="A21" s="1"/>
      <c r="B21" s="1"/>
      <c r="C21" s="2" t="s">
        <v>30</v>
      </c>
      <c r="D21" s="3"/>
      <c r="E21" s="3"/>
      <c r="F21" s="4" t="s">
        <v>0</v>
      </c>
      <c r="G21" s="5"/>
      <c r="H21" s="3"/>
      <c r="I21" s="6"/>
      <c r="J21" s="35" t="s">
        <v>53</v>
      </c>
      <c r="K21" s="36"/>
      <c r="L21" s="36"/>
      <c r="M21" s="36"/>
      <c r="N21" s="1"/>
      <c r="O21" s="1"/>
    </row>
    <row r="22" spans="1:15" ht="26.25" customHeight="1">
      <c r="A22" s="7"/>
      <c r="B22" s="32" t="s">
        <v>52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4"/>
      <c r="N22" s="7"/>
      <c r="O22" s="7"/>
    </row>
    <row r="23" spans="1:15" ht="33.75">
      <c r="A23" s="7"/>
      <c r="B23" s="39" t="s">
        <v>1</v>
      </c>
      <c r="C23" s="39" t="s">
        <v>2</v>
      </c>
      <c r="D23" s="39" t="s">
        <v>3</v>
      </c>
      <c r="E23" s="40" t="s">
        <v>4</v>
      </c>
      <c r="F23" s="40" t="s">
        <v>5</v>
      </c>
      <c r="G23" s="39" t="s">
        <v>6</v>
      </c>
      <c r="H23" s="39" t="s">
        <v>27</v>
      </c>
      <c r="I23" s="39" t="s">
        <v>7</v>
      </c>
      <c r="J23" s="39" t="s">
        <v>8</v>
      </c>
      <c r="K23" s="39" t="s">
        <v>9</v>
      </c>
      <c r="L23" s="39" t="s">
        <v>10</v>
      </c>
      <c r="M23" s="39" t="s">
        <v>11</v>
      </c>
      <c r="N23" s="7"/>
      <c r="O23" s="7"/>
    </row>
    <row r="24" spans="1:15">
      <c r="A24" s="7"/>
      <c r="B24" s="41" t="s">
        <v>12</v>
      </c>
      <c r="C24" s="41" t="s">
        <v>13</v>
      </c>
      <c r="D24" s="41" t="s">
        <v>14</v>
      </c>
      <c r="E24" s="41" t="s">
        <v>15</v>
      </c>
      <c r="F24" s="41" t="s">
        <v>16</v>
      </c>
      <c r="G24" s="41" t="s">
        <v>17</v>
      </c>
      <c r="H24" s="41" t="s">
        <v>18</v>
      </c>
      <c r="I24" s="41" t="s">
        <v>19</v>
      </c>
      <c r="J24" s="41" t="s">
        <v>20</v>
      </c>
      <c r="K24" s="41" t="s">
        <v>21</v>
      </c>
      <c r="L24" s="41" t="s">
        <v>22</v>
      </c>
      <c r="M24" s="41" t="s">
        <v>23</v>
      </c>
      <c r="N24" s="7"/>
      <c r="O24" s="7"/>
    </row>
    <row r="25" spans="1:15" ht="27" customHeight="1">
      <c r="A25" s="8"/>
      <c r="B25" s="24">
        <v>1</v>
      </c>
      <c r="C25" s="29" t="s">
        <v>48</v>
      </c>
      <c r="D25" s="42"/>
      <c r="E25" s="9" t="s">
        <v>35</v>
      </c>
      <c r="F25" s="10" t="s">
        <v>37</v>
      </c>
      <c r="G25" s="11">
        <v>450</v>
      </c>
      <c r="H25" s="9" t="s">
        <v>51</v>
      </c>
      <c r="I25" s="12"/>
      <c r="J25" s="13">
        <f>G25*I25</f>
        <v>0</v>
      </c>
      <c r="K25" s="9">
        <v>8</v>
      </c>
      <c r="L25" s="14">
        <f>I25+I25*8%</f>
        <v>0</v>
      </c>
      <c r="M25" s="15">
        <f>J25+J25*8%</f>
        <v>0</v>
      </c>
      <c r="N25" s="8"/>
      <c r="O25" s="8"/>
    </row>
    <row r="26" spans="1:15" ht="27" customHeight="1">
      <c r="A26" s="8"/>
      <c r="B26" s="24">
        <v>2</v>
      </c>
      <c r="C26" s="30"/>
      <c r="D26" s="42"/>
      <c r="E26" s="9" t="s">
        <v>35</v>
      </c>
      <c r="F26" s="10" t="s">
        <v>49</v>
      </c>
      <c r="G26" s="11">
        <v>450</v>
      </c>
      <c r="H26" s="9" t="s">
        <v>51</v>
      </c>
      <c r="I26" s="12"/>
      <c r="J26" s="13">
        <f t="shared" ref="J26:J29" si="0">G26*I26</f>
        <v>0</v>
      </c>
      <c r="K26" s="9">
        <v>8</v>
      </c>
      <c r="L26" s="14">
        <f t="shared" ref="L26:L29" si="1">I26+I26*8%</f>
        <v>0</v>
      </c>
      <c r="M26" s="15">
        <f t="shared" ref="M26:M29" si="2">J26+J26*8%</f>
        <v>0</v>
      </c>
      <c r="N26" s="8"/>
      <c r="O26" s="8"/>
    </row>
    <row r="27" spans="1:15" ht="27" customHeight="1">
      <c r="A27" s="8"/>
      <c r="B27" s="24">
        <v>3</v>
      </c>
      <c r="C27" s="30"/>
      <c r="D27" s="42"/>
      <c r="E27" s="9" t="s">
        <v>35</v>
      </c>
      <c r="F27" s="10" t="s">
        <v>50</v>
      </c>
      <c r="G27" s="11">
        <v>250</v>
      </c>
      <c r="H27" s="9" t="s">
        <v>51</v>
      </c>
      <c r="I27" s="12"/>
      <c r="J27" s="13">
        <f t="shared" si="0"/>
        <v>0</v>
      </c>
      <c r="K27" s="9">
        <v>8</v>
      </c>
      <c r="L27" s="14">
        <f t="shared" si="1"/>
        <v>0</v>
      </c>
      <c r="M27" s="15">
        <f t="shared" si="2"/>
        <v>0</v>
      </c>
      <c r="N27" s="8"/>
      <c r="O27" s="8"/>
    </row>
    <row r="28" spans="1:15" ht="27" customHeight="1">
      <c r="A28" s="8"/>
      <c r="B28" s="24">
        <v>4</v>
      </c>
      <c r="C28" s="30"/>
      <c r="D28" s="42"/>
      <c r="E28" s="9" t="s">
        <v>35</v>
      </c>
      <c r="F28" s="10" t="s">
        <v>34</v>
      </c>
      <c r="G28" s="11">
        <v>20</v>
      </c>
      <c r="H28" s="9" t="s">
        <v>51</v>
      </c>
      <c r="I28" s="12"/>
      <c r="J28" s="13">
        <f t="shared" si="0"/>
        <v>0</v>
      </c>
      <c r="K28" s="9">
        <v>8</v>
      </c>
      <c r="L28" s="14">
        <f t="shared" si="1"/>
        <v>0</v>
      </c>
      <c r="M28" s="15">
        <f t="shared" si="2"/>
        <v>0</v>
      </c>
      <c r="N28" s="8"/>
      <c r="O28" s="8"/>
    </row>
    <row r="29" spans="1:15" ht="27" customHeight="1">
      <c r="A29" s="8"/>
      <c r="B29" s="24">
        <v>5</v>
      </c>
      <c r="C29" s="31"/>
      <c r="D29" s="42"/>
      <c r="E29" s="9" t="s">
        <v>35</v>
      </c>
      <c r="F29" s="10" t="s">
        <v>38</v>
      </c>
      <c r="G29" s="11">
        <v>20</v>
      </c>
      <c r="H29" s="9" t="s">
        <v>51</v>
      </c>
      <c r="I29" s="12"/>
      <c r="J29" s="13">
        <f t="shared" si="0"/>
        <v>0</v>
      </c>
      <c r="K29" s="9">
        <v>8</v>
      </c>
      <c r="L29" s="14">
        <f t="shared" si="1"/>
        <v>0</v>
      </c>
      <c r="M29" s="15">
        <f t="shared" si="2"/>
        <v>0</v>
      </c>
      <c r="N29" s="8"/>
      <c r="O29" s="8"/>
    </row>
    <row r="30" spans="1:15" ht="22.5" customHeight="1">
      <c r="A30" s="16"/>
      <c r="B30" s="17"/>
      <c r="C30" s="17"/>
      <c r="D30" s="17"/>
      <c r="E30" s="18"/>
      <c r="F30" s="18"/>
      <c r="G30" s="18"/>
      <c r="H30" s="18"/>
      <c r="I30" s="19" t="s">
        <v>25</v>
      </c>
      <c r="J30" s="20">
        <f>SUM(J25:J29)</f>
        <v>0</v>
      </c>
      <c r="K30" s="21" t="s">
        <v>26</v>
      </c>
      <c r="L30" s="19" t="s">
        <v>26</v>
      </c>
      <c r="M30" s="20">
        <f>SUM(M25:M29)</f>
        <v>0</v>
      </c>
      <c r="N30" s="22"/>
      <c r="O30" s="23"/>
    </row>
    <row r="32" spans="1:15" ht="38.25" customHeight="1">
      <c r="C32" s="37" t="s">
        <v>32</v>
      </c>
      <c r="D32" s="38"/>
      <c r="E32" s="38"/>
      <c r="F32" s="38"/>
      <c r="G32" s="38"/>
      <c r="H32" s="38"/>
      <c r="I32" s="38"/>
      <c r="J32" s="38"/>
      <c r="K32" s="38"/>
      <c r="L32" s="38"/>
    </row>
    <row r="33" spans="1:15" ht="38.25" customHeight="1">
      <c r="C33" s="26"/>
      <c r="D33" s="27"/>
      <c r="E33" s="27"/>
      <c r="F33" s="27"/>
      <c r="G33" s="27"/>
      <c r="H33" s="27"/>
      <c r="I33" s="27"/>
      <c r="J33" s="27"/>
      <c r="K33" s="27"/>
      <c r="L33" s="27"/>
    </row>
    <row r="43" spans="1:15" ht="18.75">
      <c r="B43" s="28" t="s">
        <v>55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5" spans="1:15" ht="31.5" customHeight="1">
      <c r="A45" s="1"/>
      <c r="B45" s="1"/>
      <c r="C45" s="2" t="s">
        <v>31</v>
      </c>
      <c r="D45" s="3"/>
      <c r="E45" s="3"/>
      <c r="F45" s="4" t="s">
        <v>0</v>
      </c>
      <c r="G45" s="5"/>
      <c r="H45" s="3"/>
      <c r="I45" s="6"/>
      <c r="J45" s="35" t="s">
        <v>56</v>
      </c>
      <c r="K45" s="36"/>
      <c r="L45" s="36"/>
      <c r="M45" s="36"/>
      <c r="N45" s="1"/>
      <c r="O45" s="1"/>
    </row>
    <row r="46" spans="1:15" ht="26.25" customHeight="1">
      <c r="A46" s="7"/>
      <c r="B46" s="32" t="s">
        <v>57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4"/>
      <c r="N46" s="7"/>
      <c r="O46" s="7"/>
    </row>
    <row r="47" spans="1:15" ht="33.75">
      <c r="A47" s="7"/>
      <c r="B47" s="39" t="s">
        <v>1</v>
      </c>
      <c r="C47" s="39" t="s">
        <v>2</v>
      </c>
      <c r="D47" s="39" t="s">
        <v>3</v>
      </c>
      <c r="E47" s="40" t="s">
        <v>4</v>
      </c>
      <c r="F47" s="40" t="s">
        <v>5</v>
      </c>
      <c r="G47" s="39" t="s">
        <v>6</v>
      </c>
      <c r="H47" s="39" t="s">
        <v>27</v>
      </c>
      <c r="I47" s="39" t="s">
        <v>7</v>
      </c>
      <c r="J47" s="39" t="s">
        <v>8</v>
      </c>
      <c r="K47" s="39" t="s">
        <v>9</v>
      </c>
      <c r="L47" s="39" t="s">
        <v>10</v>
      </c>
      <c r="M47" s="39" t="s">
        <v>11</v>
      </c>
      <c r="N47" s="7"/>
      <c r="O47" s="7"/>
    </row>
    <row r="48" spans="1:15">
      <c r="A48" s="7"/>
      <c r="B48" s="41" t="s">
        <v>12</v>
      </c>
      <c r="C48" s="41" t="s">
        <v>13</v>
      </c>
      <c r="D48" s="41" t="s">
        <v>14</v>
      </c>
      <c r="E48" s="41" t="s">
        <v>15</v>
      </c>
      <c r="F48" s="41" t="s">
        <v>16</v>
      </c>
      <c r="G48" s="41" t="s">
        <v>17</v>
      </c>
      <c r="H48" s="41" t="s">
        <v>18</v>
      </c>
      <c r="I48" s="41" t="s">
        <v>19</v>
      </c>
      <c r="J48" s="41" t="s">
        <v>20</v>
      </c>
      <c r="K48" s="41" t="s">
        <v>21</v>
      </c>
      <c r="L48" s="41" t="s">
        <v>22</v>
      </c>
      <c r="M48" s="41" t="s">
        <v>23</v>
      </c>
      <c r="N48" s="7"/>
      <c r="O48" s="7"/>
    </row>
    <row r="49" spans="1:15" ht="60.75" customHeight="1">
      <c r="A49" s="8"/>
      <c r="B49" s="24">
        <v>1</v>
      </c>
      <c r="C49" s="25" t="s">
        <v>58</v>
      </c>
      <c r="D49" s="42"/>
      <c r="E49" s="9" t="s">
        <v>24</v>
      </c>
      <c r="F49" s="10" t="s">
        <v>59</v>
      </c>
      <c r="G49" s="11">
        <v>2000</v>
      </c>
      <c r="H49" s="9" t="s">
        <v>60</v>
      </c>
      <c r="I49" s="12"/>
      <c r="J49" s="13">
        <f>G49*I49</f>
        <v>0</v>
      </c>
      <c r="K49" s="9">
        <v>8</v>
      </c>
      <c r="L49" s="14">
        <f>I49+I49*8%</f>
        <v>0</v>
      </c>
      <c r="M49" s="15">
        <f>J49+J49*8%</f>
        <v>0</v>
      </c>
      <c r="N49" s="8"/>
      <c r="O49" s="8"/>
    </row>
    <row r="50" spans="1:15" ht="22.5" customHeight="1">
      <c r="A50" s="16"/>
      <c r="B50" s="17"/>
      <c r="C50" s="17"/>
      <c r="D50" s="17"/>
      <c r="E50" s="18"/>
      <c r="F50" s="18"/>
      <c r="G50" s="18"/>
      <c r="H50" s="18"/>
      <c r="I50" s="19" t="s">
        <v>25</v>
      </c>
      <c r="J50" s="20">
        <f>SUM(J49:J49)</f>
        <v>0</v>
      </c>
      <c r="K50" s="21" t="s">
        <v>26</v>
      </c>
      <c r="L50" s="19" t="s">
        <v>26</v>
      </c>
      <c r="M50" s="20">
        <f>SUM(M49:M49)</f>
        <v>0</v>
      </c>
      <c r="N50" s="22"/>
      <c r="O50" s="23"/>
    </row>
  </sheetData>
  <mergeCells count="15">
    <mergeCell ref="J45:M45"/>
    <mergeCell ref="B46:M46"/>
    <mergeCell ref="B1:M1"/>
    <mergeCell ref="C25:C29"/>
    <mergeCell ref="B43:M43"/>
    <mergeCell ref="B13:M13"/>
    <mergeCell ref="J21:M21"/>
    <mergeCell ref="B22:M22"/>
    <mergeCell ref="C20:L20"/>
    <mergeCell ref="C32:L32"/>
    <mergeCell ref="J2:M2"/>
    <mergeCell ref="B3:M3"/>
    <mergeCell ref="C6:C7"/>
    <mergeCell ref="C10:L10"/>
    <mergeCell ref="J12:M12"/>
  </mergeCells>
  <pageMargins left="0.7" right="0.7" top="0.75" bottom="0.75" header="0.3" footer="0.3"/>
  <pageSetup paperSize="9" orientation="landscape" r:id="rId1"/>
  <headerFooter>
    <oddHeader>&amp;L&amp;"-,Pogrubiony"&amp;14ZP/220/114/23&amp;C&amp;"-,Pogrubiony"&amp;14&amp;K0070C0Formularz cen jednostkowych&amp;R&amp;"-,Pogrubiony"Załącznik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Wioleta Sybal</cp:lastModifiedBy>
  <cp:lastPrinted>2023-09-22T10:24:28Z</cp:lastPrinted>
  <dcterms:created xsi:type="dcterms:W3CDTF">2022-06-13T05:21:53Z</dcterms:created>
  <dcterms:modified xsi:type="dcterms:W3CDTF">2023-10-10T08:33:43Z</dcterms:modified>
</cp:coreProperties>
</file>