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ufinskaa\Desktop\umowy 2024 spozywka i chemia\warzywa i owoce\"/>
    </mc:Choice>
  </mc:AlternateContent>
  <bookViews>
    <workbookView xWindow="0" yWindow="0" windowWidth="38400" windowHeight="17700" tabRatio="757"/>
  </bookViews>
  <sheets>
    <sheet name="warzywa i owoce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5" l="1"/>
  <c r="M6" i="5"/>
  <c r="M7" i="5"/>
  <c r="M8" i="5"/>
  <c r="M9" i="5"/>
  <c r="M10" i="5"/>
  <c r="M11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L5" i="5"/>
  <c r="L6" i="5"/>
  <c r="L7" i="5"/>
  <c r="L8" i="5"/>
  <c r="L9" i="5"/>
  <c r="L10" i="5"/>
  <c r="L11" i="5"/>
  <c r="L12" i="5"/>
  <c r="M12" i="5" s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4" i="5"/>
  <c r="M4" i="5" s="1"/>
  <c r="J5" i="5"/>
  <c r="J6" i="5"/>
  <c r="J7" i="5"/>
  <c r="J8" i="5"/>
  <c r="J9" i="5"/>
  <c r="J10" i="5"/>
  <c r="J11" i="5"/>
  <c r="J12" i="5"/>
  <c r="J70" i="5" s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4" i="5"/>
  <c r="M70" i="5" l="1"/>
</calcChain>
</file>

<file path=xl/sharedStrings.xml><?xml version="1.0" encoding="utf-8"?>
<sst xmlns="http://schemas.openxmlformats.org/spreadsheetml/2006/main" count="279" uniqueCount="169">
  <si>
    <t>Opis przedmiotu zamówienia</t>
  </si>
  <si>
    <t>JEDN.
MIARY</t>
  </si>
  <si>
    <t>kg</t>
  </si>
  <si>
    <t>KOD CPV</t>
  </si>
  <si>
    <t>03221260-6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</si>
  <si>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</si>
  <si>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</si>
  <si>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</si>
  <si>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</si>
  <si>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</si>
  <si>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</si>
  <si>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</si>
  <si>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</si>
  <si>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</si>
  <si>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</si>
  <si>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</si>
  <si>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</si>
  <si>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</si>
  <si>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</si>
  <si>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</si>
  <si>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</si>
  <si>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</si>
  <si>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botwinka sezonowo</t>
  </si>
  <si>
    <t>15331140-0</t>
  </si>
  <si>
    <t>burak czerwony podłużny</t>
  </si>
  <si>
    <t>03221100-7</t>
  </si>
  <si>
    <t>burak czerwony okrągły</t>
  </si>
  <si>
    <t>cebula</t>
  </si>
  <si>
    <t>03221113-1</t>
  </si>
  <si>
    <t xml:space="preserve">cukinia </t>
  </si>
  <si>
    <t>03221250-3</t>
  </si>
  <si>
    <t>czosnek świeży</t>
  </si>
  <si>
    <t xml:space="preserve">fasolka szparagowa sezonowa </t>
  </si>
  <si>
    <t>03212200-2</t>
  </si>
  <si>
    <t xml:space="preserve">grzyby suszone </t>
  </si>
  <si>
    <t>kalarepa</t>
  </si>
  <si>
    <t>kapusta biała</t>
  </si>
  <si>
    <t>03221410-3</t>
  </si>
  <si>
    <t xml:space="preserve">kapusta czerwona </t>
  </si>
  <si>
    <t xml:space="preserve">kapusta kiszona </t>
  </si>
  <si>
    <t>15331142-4</t>
  </si>
  <si>
    <t>kapusta młoda biała sezonowo</t>
  </si>
  <si>
    <t>kapusta pekińska</t>
  </si>
  <si>
    <t>kapusta włoska</t>
  </si>
  <si>
    <t>kiełki mix</t>
  </si>
  <si>
    <t>15331137-6</t>
  </si>
  <si>
    <t>koper świeży</t>
  </si>
  <si>
    <t>15872000-1</t>
  </si>
  <si>
    <t>marchew</t>
  </si>
  <si>
    <t>03221112-4</t>
  </si>
  <si>
    <t>marchew młoda sezonowo</t>
  </si>
  <si>
    <t>natka pietruszki</t>
  </si>
  <si>
    <t>ogórek kiszony</t>
  </si>
  <si>
    <t>15331120-4</t>
  </si>
  <si>
    <t>ogórek świeży długi</t>
  </si>
  <si>
    <t>03221270-9</t>
  </si>
  <si>
    <t>ogórek świeży gruntowy sezonowo</t>
  </si>
  <si>
    <t>papryka czerwona lub zielona lub żółta</t>
  </si>
  <si>
    <t>03221230-7</t>
  </si>
  <si>
    <t>pieczarki</t>
  </si>
  <si>
    <t>pietruszka korzeń</t>
  </si>
  <si>
    <t>03221110-0</t>
  </si>
  <si>
    <t>pomidor koktajlowy</t>
  </si>
  <si>
    <t>03221240-0</t>
  </si>
  <si>
    <t>pomidor malinowy</t>
  </si>
  <si>
    <t>pomidor na gałązce</t>
  </si>
  <si>
    <t>pomidor</t>
  </si>
  <si>
    <t>por świeży</t>
  </si>
  <si>
    <t>sałata rukola</t>
  </si>
  <si>
    <t>rzodkiew biała</t>
  </si>
  <si>
    <t xml:space="preserve">rzodkiewka czerwona </t>
  </si>
  <si>
    <t>sałata masłowa</t>
  </si>
  <si>
    <t>03221310-2</t>
  </si>
  <si>
    <t>sałata lodowa</t>
  </si>
  <si>
    <t xml:space="preserve">sałata strzępiasta </t>
  </si>
  <si>
    <t>seler korzeń</t>
  </si>
  <si>
    <t>seler naciowy</t>
  </si>
  <si>
    <t>szczypior</t>
  </si>
  <si>
    <t>ziemniaki wczesne (młode) sezonowo</t>
  </si>
  <si>
    <t>03212100-1</t>
  </si>
  <si>
    <t xml:space="preserve">ziemniaki </t>
  </si>
  <si>
    <t>arbuz gat. I</t>
  </si>
  <si>
    <t>03220000-9</t>
  </si>
  <si>
    <t>banany gat. I</t>
  </si>
  <si>
    <t>borówka amerykańska gat. I</t>
  </si>
  <si>
    <t>brzoskwinie gat. I</t>
  </si>
  <si>
    <t>cytryny gat. I</t>
  </si>
  <si>
    <t>grapefruit czerwony gat. I</t>
  </si>
  <si>
    <t>gruszka gat. I</t>
  </si>
  <si>
    <t>jabłka gat. I</t>
  </si>
  <si>
    <t>kiwi gat. I</t>
  </si>
  <si>
    <t>mandarynki słodkie bezpestkowe gat. I</t>
  </si>
  <si>
    <t>mango</t>
  </si>
  <si>
    <t>melon miodowy żółty</t>
  </si>
  <si>
    <t>morela</t>
  </si>
  <si>
    <t>nektarynka gat. I</t>
  </si>
  <si>
    <t xml:space="preserve">pomarańcze slodkie bezpestkowe </t>
  </si>
  <si>
    <t>śliwka węgierka gat. I</t>
  </si>
  <si>
    <t>truskawka świeża gat. I przez cały rok</t>
  </si>
  <si>
    <t>truskawka świeża gat. I sezonowo</t>
  </si>
  <si>
    <t xml:space="preserve">winogrona ciemne </t>
  </si>
  <si>
    <t>winogrona jasne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</si>
  <si>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</si>
  <si>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</si>
  <si>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</si>
  <si>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</si>
  <si>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</si>
  <si>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</si>
  <si>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</si>
  <si>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</si>
  <si>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</si>
  <si>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</si>
  <si>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</si>
  <si>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</si>
  <si>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</si>
  <si>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</si>
  <si>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</si>
  <si>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</si>
  <si>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</si>
  <si>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</si>
  <si>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</si>
  <si>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</si>
  <si>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</si>
  <si>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</si>
  <si>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</si>
  <si>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</si>
  <si>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</si>
  <si>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</si>
  <si>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</si>
  <si>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</si>
  <si>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</si>
  <si>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</si>
  <si>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</si>
  <si>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</si>
  <si>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</si>
  <si>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</si>
  <si>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</si>
  <si>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</si>
  <si>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</si>
  <si>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</si>
  <si>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</si>
  <si>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</si>
  <si>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</si>
  <si>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</si>
  <si>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</si>
  <si>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</si>
  <si>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</si>
  <si>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</si>
  <si>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</si>
  <si>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</si>
  <si>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</si>
  <si>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Bakłażan</t>
  </si>
  <si>
    <t>03221120-3</t>
  </si>
  <si>
    <t>Kapusta coolwrap</t>
  </si>
  <si>
    <t>Malina świeża</t>
  </si>
  <si>
    <t>03222314-7</t>
  </si>
  <si>
    <t xml:space="preserve"> </t>
  </si>
  <si>
    <t>dynia świeża</t>
  </si>
  <si>
    <t>cena jednostkowa netto</t>
  </si>
  <si>
    <t>wartośc netto</t>
  </si>
  <si>
    <t>vat stawka</t>
  </si>
  <si>
    <t>cena jednostkowa brutto</t>
  </si>
  <si>
    <t>wartość brutto</t>
  </si>
  <si>
    <t>Łącznie wartośc netto</t>
  </si>
  <si>
    <t>Łącznie wartość brutto</t>
  </si>
  <si>
    <t>ilość</t>
  </si>
  <si>
    <t>Miejsce dostaw: SOSW nr 1, ul. Korczaka 45, 72-010 Police</t>
  </si>
  <si>
    <t>Dostawy będą realizowane 3 razy w tygodniu w dni robocze od poniedziałku do piątku, w godzinach 7:00 - 10:00.</t>
  </si>
  <si>
    <t>ZC/07/2023 Formularz asortymentowo -kalkulacyjny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</si>
</sst>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44" fontId="2" fillId="5" borderId="1" xfId="1" applyFont="1" applyFill="1" applyBorder="1" applyAlignment="1" applyProtection="1">
      <alignment horizontal="center" vertical="center" wrapText="1"/>
    </xf>
    <xf numFmtId="165" fontId="3" fillId="8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8" borderId="3" xfId="0" applyNumberFormat="1" applyFont="1" applyFill="1" applyBorder="1" applyAlignment="1" applyProtection="1">
      <alignment horizontal="center" vertical="center"/>
      <protection locked="0"/>
    </xf>
    <xf numFmtId="7" fontId="3" fillId="4" borderId="1" xfId="1" applyNumberFormat="1" applyFont="1" applyFill="1" applyBorder="1" applyAlignment="1" applyProtection="1">
      <alignment horizontal="center" vertical="center"/>
    </xf>
    <xf numFmtId="7" fontId="3" fillId="0" borderId="1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2" fontId="3" fillId="0" borderId="0" xfId="0" applyNumberFormat="1" applyFont="1" applyProtection="1"/>
    <xf numFmtId="2" fontId="3" fillId="4" borderId="0" xfId="0" applyNumberFormat="1" applyFont="1" applyFill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44" fontId="2" fillId="0" borderId="3" xfId="1" applyFont="1" applyFill="1" applyBorder="1" applyAlignment="1" applyProtection="1">
      <alignment horizontal="left" vertical="center" wrapText="1"/>
    </xf>
    <xf numFmtId="44" fontId="2" fillId="6" borderId="3" xfId="1" applyFont="1" applyFill="1" applyBorder="1" applyAlignment="1" applyProtection="1">
      <alignment horizontal="left" vertical="center" wrapText="1"/>
    </xf>
    <xf numFmtId="7" fontId="2" fillId="6" borderId="3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Protection="1"/>
    <xf numFmtId="10" fontId="3" fillId="8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/>
    <xf numFmtId="0" fontId="2" fillId="0" borderId="2" xfId="0" applyFont="1" applyBorder="1" applyAlignment="1" applyProtection="1">
      <alignment wrapText="1"/>
    </xf>
    <xf numFmtId="0" fontId="4" fillId="0" borderId="2" xfId="0" applyFont="1" applyBorder="1" applyProtection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D1:P86"/>
  <sheetViews>
    <sheetView tabSelected="1" topLeftCell="D2" zoomScale="70" zoomScaleNormal="70" workbookViewId="0">
      <selection activeCell="M70" sqref="M70"/>
    </sheetView>
  </sheetViews>
  <sheetFormatPr defaultColWidth="11.5546875" defaultRowHeight="15.6" x14ac:dyDescent="0.3"/>
  <cols>
    <col min="1" max="3" width="0" style="9" hidden="1" customWidth="1"/>
    <col min="4" max="4" width="5.6640625" style="7" customWidth="1"/>
    <col min="5" max="5" width="55" style="33" customWidth="1"/>
    <col min="6" max="6" width="10.33203125" style="7" customWidth="1"/>
    <col min="7" max="7" width="18.33203125" style="9" customWidth="1"/>
    <col min="8" max="8" width="14.33203125" style="10" customWidth="1"/>
    <col min="9" max="9" width="34.88671875" style="11" customWidth="1"/>
    <col min="10" max="10" width="23.6640625" style="11" customWidth="1"/>
    <col min="11" max="11" width="15.33203125" style="11" customWidth="1"/>
    <col min="12" max="12" width="33.6640625" style="12" customWidth="1"/>
    <col min="13" max="13" width="48.5546875" style="9" customWidth="1"/>
    <col min="14" max="16384" width="11.5546875" style="9"/>
  </cols>
  <sheetData>
    <row r="1" spans="4:16" ht="57.45" hidden="1" customHeight="1" x14ac:dyDescent="0.3">
      <c r="E1" s="8"/>
    </row>
    <row r="2" spans="4:16" s="16" customFormat="1" ht="93.75" customHeight="1" x14ac:dyDescent="0.3">
      <c r="D2" s="13"/>
      <c r="E2" s="48" t="s">
        <v>168</v>
      </c>
      <c r="F2" s="49"/>
      <c r="G2" s="49"/>
      <c r="H2" s="14"/>
      <c r="I2" s="15"/>
      <c r="J2" s="15"/>
      <c r="K2" s="15"/>
      <c r="L2" s="15"/>
    </row>
    <row r="3" spans="4:16" s="7" customFormat="1" ht="103.5" customHeight="1" x14ac:dyDescent="0.25">
      <c r="D3" s="17"/>
      <c r="E3" s="18" t="s">
        <v>0</v>
      </c>
      <c r="F3" s="19" t="s">
        <v>1</v>
      </c>
      <c r="G3" s="19" t="s">
        <v>3</v>
      </c>
      <c r="H3" s="20" t="s">
        <v>165</v>
      </c>
      <c r="I3" s="21" t="s">
        <v>158</v>
      </c>
      <c r="J3" s="18" t="s">
        <v>159</v>
      </c>
      <c r="K3" s="21" t="s">
        <v>160</v>
      </c>
      <c r="L3" s="18" t="s">
        <v>161</v>
      </c>
      <c r="M3" s="1" t="s">
        <v>162</v>
      </c>
    </row>
    <row r="4" spans="4:16" ht="30.6" customHeight="1" x14ac:dyDescent="0.3">
      <c r="D4" s="22" t="s">
        <v>5</v>
      </c>
      <c r="E4" s="23" t="s">
        <v>151</v>
      </c>
      <c r="F4" s="24" t="s">
        <v>2</v>
      </c>
      <c r="G4" s="25" t="s">
        <v>152</v>
      </c>
      <c r="H4" s="22">
        <v>8</v>
      </c>
      <c r="I4" s="2"/>
      <c r="J4" s="3">
        <f>H4*I4</f>
        <v>0</v>
      </c>
      <c r="K4" s="42"/>
      <c r="L4" s="5">
        <f>I4*K4+I4</f>
        <v>0</v>
      </c>
      <c r="M4" s="6">
        <f>H4*L4</f>
        <v>0</v>
      </c>
    </row>
    <row r="5" spans="4:16" ht="30.6" customHeight="1" x14ac:dyDescent="0.3">
      <c r="D5" s="22" t="s">
        <v>6</v>
      </c>
      <c r="E5" s="26" t="s">
        <v>22</v>
      </c>
      <c r="F5" s="27" t="s">
        <v>2</v>
      </c>
      <c r="G5" s="25" t="s">
        <v>23</v>
      </c>
      <c r="H5" s="22">
        <v>8</v>
      </c>
      <c r="I5" s="2"/>
      <c r="J5" s="3">
        <f t="shared" ref="J5:J68" si="0">H5*I5</f>
        <v>0</v>
      </c>
      <c r="K5" s="42"/>
      <c r="L5" s="5">
        <f t="shared" ref="L5:L68" si="1">I5*K5+I5</f>
        <v>0</v>
      </c>
      <c r="M5" s="6">
        <f t="shared" ref="M5:M68" si="2">H5*L5</f>
        <v>0</v>
      </c>
    </row>
    <row r="6" spans="4:16" ht="30.6" customHeight="1" x14ac:dyDescent="0.3">
      <c r="D6" s="22" t="s">
        <v>7</v>
      </c>
      <c r="E6" s="26" t="s">
        <v>26</v>
      </c>
      <c r="F6" s="27" t="s">
        <v>2</v>
      </c>
      <c r="G6" s="25" t="s">
        <v>25</v>
      </c>
      <c r="H6" s="22">
        <v>210</v>
      </c>
      <c r="I6" s="2"/>
      <c r="J6" s="3">
        <f t="shared" si="0"/>
        <v>0</v>
      </c>
      <c r="K6" s="42"/>
      <c r="L6" s="5">
        <f t="shared" si="1"/>
        <v>0</v>
      </c>
      <c r="M6" s="6">
        <f t="shared" si="2"/>
        <v>0</v>
      </c>
    </row>
    <row r="7" spans="4:16" ht="30.6" customHeight="1" x14ac:dyDescent="0.3">
      <c r="D7" s="22" t="s">
        <v>8</v>
      </c>
      <c r="E7" s="26" t="s">
        <v>24</v>
      </c>
      <c r="F7" s="27" t="s">
        <v>2</v>
      </c>
      <c r="G7" s="25" t="s">
        <v>25</v>
      </c>
      <c r="H7" s="22">
        <v>170</v>
      </c>
      <c r="I7" s="2"/>
      <c r="J7" s="3">
        <f t="shared" si="0"/>
        <v>0</v>
      </c>
      <c r="K7" s="42"/>
      <c r="L7" s="5">
        <f t="shared" si="1"/>
        <v>0</v>
      </c>
      <c r="M7" s="6">
        <f t="shared" si="2"/>
        <v>0</v>
      </c>
    </row>
    <row r="8" spans="4:16" ht="29.4" customHeight="1" x14ac:dyDescent="0.3">
      <c r="D8" s="22" t="s">
        <v>9</v>
      </c>
      <c r="E8" s="26" t="s">
        <v>27</v>
      </c>
      <c r="F8" s="27" t="s">
        <v>2</v>
      </c>
      <c r="G8" s="25" t="s">
        <v>28</v>
      </c>
      <c r="H8" s="22">
        <v>310</v>
      </c>
      <c r="I8" s="2"/>
      <c r="J8" s="3">
        <f t="shared" si="0"/>
        <v>0</v>
      </c>
      <c r="K8" s="42"/>
      <c r="L8" s="5">
        <f t="shared" si="1"/>
        <v>0</v>
      </c>
      <c r="M8" s="6">
        <f t="shared" si="2"/>
        <v>0</v>
      </c>
      <c r="P8" s="9" t="s">
        <v>156</v>
      </c>
    </row>
    <row r="9" spans="4:16" ht="30.6" customHeight="1" x14ac:dyDescent="0.3">
      <c r="D9" s="22" t="s">
        <v>10</v>
      </c>
      <c r="E9" s="26" t="s">
        <v>29</v>
      </c>
      <c r="F9" s="27" t="s">
        <v>2</v>
      </c>
      <c r="G9" s="25" t="s">
        <v>30</v>
      </c>
      <c r="H9" s="22">
        <v>25</v>
      </c>
      <c r="I9" s="2"/>
      <c r="J9" s="3">
        <f t="shared" si="0"/>
        <v>0</v>
      </c>
      <c r="K9" s="42"/>
      <c r="L9" s="5">
        <f t="shared" si="1"/>
        <v>0</v>
      </c>
      <c r="M9" s="6">
        <f t="shared" si="2"/>
        <v>0</v>
      </c>
    </row>
    <row r="10" spans="4:16" ht="30.6" customHeight="1" x14ac:dyDescent="0.3">
      <c r="D10" s="22" t="s">
        <v>11</v>
      </c>
      <c r="E10" s="26" t="s">
        <v>31</v>
      </c>
      <c r="F10" s="27" t="s">
        <v>2</v>
      </c>
      <c r="G10" s="25" t="s">
        <v>28</v>
      </c>
      <c r="H10" s="22">
        <v>16</v>
      </c>
      <c r="I10" s="2"/>
      <c r="J10" s="3">
        <f t="shared" si="0"/>
        <v>0</v>
      </c>
      <c r="K10" s="42"/>
      <c r="L10" s="5">
        <f t="shared" si="1"/>
        <v>0</v>
      </c>
      <c r="M10" s="6">
        <f t="shared" si="2"/>
        <v>0</v>
      </c>
    </row>
    <row r="11" spans="4:16" ht="30.6" customHeight="1" x14ac:dyDescent="0.3">
      <c r="D11" s="22" t="s">
        <v>12</v>
      </c>
      <c r="E11" s="26" t="s">
        <v>157</v>
      </c>
      <c r="F11" s="27" t="s">
        <v>2</v>
      </c>
      <c r="G11" s="25" t="s">
        <v>23</v>
      </c>
      <c r="H11" s="22">
        <v>20</v>
      </c>
      <c r="I11" s="2"/>
      <c r="J11" s="3">
        <f t="shared" si="0"/>
        <v>0</v>
      </c>
      <c r="K11" s="42"/>
      <c r="L11" s="5">
        <f t="shared" si="1"/>
        <v>0</v>
      </c>
      <c r="M11" s="6">
        <f t="shared" si="2"/>
        <v>0</v>
      </c>
    </row>
    <row r="12" spans="4:16" ht="30.6" customHeight="1" x14ac:dyDescent="0.3">
      <c r="D12" s="22" t="s">
        <v>13</v>
      </c>
      <c r="E12" s="26" t="s">
        <v>32</v>
      </c>
      <c r="F12" s="27" t="s">
        <v>2</v>
      </c>
      <c r="G12" s="25" t="s">
        <v>33</v>
      </c>
      <c r="H12" s="22">
        <v>20</v>
      </c>
      <c r="I12" s="2"/>
      <c r="J12" s="3">
        <f t="shared" si="0"/>
        <v>0</v>
      </c>
      <c r="K12" s="42"/>
      <c r="L12" s="5">
        <f t="shared" si="1"/>
        <v>0</v>
      </c>
      <c r="M12" s="6">
        <f t="shared" si="2"/>
        <v>0</v>
      </c>
    </row>
    <row r="13" spans="4:16" ht="30.6" customHeight="1" x14ac:dyDescent="0.3">
      <c r="D13" s="22" t="s">
        <v>14</v>
      </c>
      <c r="E13" s="26" t="s">
        <v>34</v>
      </c>
      <c r="F13" s="27" t="s">
        <v>2</v>
      </c>
      <c r="G13" s="25" t="s">
        <v>33</v>
      </c>
      <c r="H13" s="22">
        <v>0.5</v>
      </c>
      <c r="I13" s="2"/>
      <c r="J13" s="3">
        <f t="shared" si="0"/>
        <v>0</v>
      </c>
      <c r="K13" s="42"/>
      <c r="L13" s="5">
        <f t="shared" si="1"/>
        <v>0</v>
      </c>
      <c r="M13" s="6">
        <f t="shared" si="2"/>
        <v>0</v>
      </c>
    </row>
    <row r="14" spans="4:16" ht="30.6" customHeight="1" x14ac:dyDescent="0.3">
      <c r="D14" s="22" t="s">
        <v>15</v>
      </c>
      <c r="E14" s="26" t="s">
        <v>35</v>
      </c>
      <c r="F14" s="27" t="s">
        <v>2</v>
      </c>
      <c r="G14" s="25" t="s">
        <v>23</v>
      </c>
      <c r="H14" s="22">
        <v>43</v>
      </c>
      <c r="I14" s="2"/>
      <c r="J14" s="3">
        <f t="shared" si="0"/>
        <v>0</v>
      </c>
      <c r="K14" s="42"/>
      <c r="L14" s="5">
        <f t="shared" si="1"/>
        <v>0</v>
      </c>
      <c r="M14" s="6">
        <f t="shared" si="2"/>
        <v>0</v>
      </c>
    </row>
    <row r="15" spans="4:16" ht="30.6" customHeight="1" x14ac:dyDescent="0.3">
      <c r="D15" s="22" t="s">
        <v>16</v>
      </c>
      <c r="E15" s="26" t="s">
        <v>36</v>
      </c>
      <c r="F15" s="27" t="s">
        <v>2</v>
      </c>
      <c r="G15" s="25" t="s">
        <v>37</v>
      </c>
      <c r="H15" s="22">
        <v>460</v>
      </c>
      <c r="I15" s="2"/>
      <c r="J15" s="3">
        <f t="shared" si="0"/>
        <v>0</v>
      </c>
      <c r="K15" s="42"/>
      <c r="L15" s="5">
        <f t="shared" si="1"/>
        <v>0</v>
      </c>
      <c r="M15" s="6">
        <f t="shared" si="2"/>
        <v>0</v>
      </c>
    </row>
    <row r="16" spans="4:16" ht="30.6" customHeight="1" x14ac:dyDescent="0.3">
      <c r="D16" s="22" t="s">
        <v>17</v>
      </c>
      <c r="E16" s="23" t="s">
        <v>153</v>
      </c>
      <c r="F16" s="24" t="s">
        <v>2</v>
      </c>
      <c r="G16" s="25" t="s">
        <v>37</v>
      </c>
      <c r="H16" s="22">
        <v>30</v>
      </c>
      <c r="I16" s="2"/>
      <c r="J16" s="3">
        <f t="shared" si="0"/>
        <v>0</v>
      </c>
      <c r="K16" s="42"/>
      <c r="L16" s="5">
        <f t="shared" si="1"/>
        <v>0</v>
      </c>
      <c r="M16" s="6">
        <f t="shared" si="2"/>
        <v>0</v>
      </c>
    </row>
    <row r="17" spans="4:13" ht="30.6" customHeight="1" x14ac:dyDescent="0.3">
      <c r="D17" s="22" t="s">
        <v>18</v>
      </c>
      <c r="E17" s="26" t="s">
        <v>38</v>
      </c>
      <c r="F17" s="27" t="s">
        <v>2</v>
      </c>
      <c r="G17" s="25" t="s">
        <v>37</v>
      </c>
      <c r="H17" s="22">
        <v>65</v>
      </c>
      <c r="I17" s="2"/>
      <c r="J17" s="3">
        <f t="shared" si="0"/>
        <v>0</v>
      </c>
      <c r="K17" s="42"/>
      <c r="L17" s="5">
        <f t="shared" si="1"/>
        <v>0</v>
      </c>
      <c r="M17" s="6">
        <f t="shared" si="2"/>
        <v>0</v>
      </c>
    </row>
    <row r="18" spans="4:13" ht="30.6" customHeight="1" x14ac:dyDescent="0.3">
      <c r="D18" s="22" t="s">
        <v>19</v>
      </c>
      <c r="E18" s="26" t="s">
        <v>39</v>
      </c>
      <c r="F18" s="27" t="s">
        <v>2</v>
      </c>
      <c r="G18" s="25" t="s">
        <v>40</v>
      </c>
      <c r="H18" s="22">
        <v>400</v>
      </c>
      <c r="I18" s="2"/>
      <c r="J18" s="3">
        <f t="shared" si="0"/>
        <v>0</v>
      </c>
      <c r="K18" s="42"/>
      <c r="L18" s="5">
        <f t="shared" si="1"/>
        <v>0</v>
      </c>
      <c r="M18" s="6">
        <f t="shared" si="2"/>
        <v>0</v>
      </c>
    </row>
    <row r="19" spans="4:13" ht="30.6" customHeight="1" x14ac:dyDescent="0.3">
      <c r="D19" s="22" t="s">
        <v>20</v>
      </c>
      <c r="E19" s="26" t="s">
        <v>41</v>
      </c>
      <c r="F19" s="27" t="s">
        <v>2</v>
      </c>
      <c r="G19" s="25" t="s">
        <v>37</v>
      </c>
      <c r="H19" s="22">
        <v>130</v>
      </c>
      <c r="I19" s="2"/>
      <c r="J19" s="3">
        <f t="shared" si="0"/>
        <v>0</v>
      </c>
      <c r="K19" s="42"/>
      <c r="L19" s="5">
        <f t="shared" si="1"/>
        <v>0</v>
      </c>
      <c r="M19" s="6">
        <f t="shared" si="2"/>
        <v>0</v>
      </c>
    </row>
    <row r="20" spans="4:13" ht="30.6" customHeight="1" x14ac:dyDescent="0.3">
      <c r="D20" s="22" t="s">
        <v>21</v>
      </c>
      <c r="E20" s="26" t="s">
        <v>42</v>
      </c>
      <c r="F20" s="27" t="s">
        <v>2</v>
      </c>
      <c r="G20" s="25" t="s">
        <v>37</v>
      </c>
      <c r="H20" s="22">
        <v>90</v>
      </c>
      <c r="I20" s="2"/>
      <c r="J20" s="3">
        <f t="shared" si="0"/>
        <v>0</v>
      </c>
      <c r="K20" s="42"/>
      <c r="L20" s="5">
        <f t="shared" si="1"/>
        <v>0</v>
      </c>
      <c r="M20" s="6">
        <f t="shared" si="2"/>
        <v>0</v>
      </c>
    </row>
    <row r="21" spans="4:13" ht="30.6" customHeight="1" x14ac:dyDescent="0.3">
      <c r="D21" s="22" t="s">
        <v>102</v>
      </c>
      <c r="E21" s="26" t="s">
        <v>43</v>
      </c>
      <c r="F21" s="27" t="s">
        <v>2</v>
      </c>
      <c r="G21" s="25" t="s">
        <v>37</v>
      </c>
      <c r="H21" s="22">
        <v>70</v>
      </c>
      <c r="I21" s="2"/>
      <c r="J21" s="3">
        <f t="shared" si="0"/>
        <v>0</v>
      </c>
      <c r="K21" s="42"/>
      <c r="L21" s="5">
        <f t="shared" si="1"/>
        <v>0</v>
      </c>
      <c r="M21" s="6">
        <f t="shared" si="2"/>
        <v>0</v>
      </c>
    </row>
    <row r="22" spans="4:13" ht="30.6" customHeight="1" x14ac:dyDescent="0.3">
      <c r="D22" s="22" t="s">
        <v>103</v>
      </c>
      <c r="E22" s="26" t="s">
        <v>44</v>
      </c>
      <c r="F22" s="27" t="s">
        <v>2</v>
      </c>
      <c r="G22" s="25" t="s">
        <v>45</v>
      </c>
      <c r="H22" s="22">
        <v>2.5</v>
      </c>
      <c r="I22" s="2"/>
      <c r="J22" s="3">
        <f t="shared" si="0"/>
        <v>0</v>
      </c>
      <c r="K22" s="42"/>
      <c r="L22" s="5">
        <f t="shared" si="1"/>
        <v>0</v>
      </c>
      <c r="M22" s="6">
        <f t="shared" si="2"/>
        <v>0</v>
      </c>
    </row>
    <row r="23" spans="4:13" ht="30.6" customHeight="1" x14ac:dyDescent="0.3">
      <c r="D23" s="22" t="s">
        <v>104</v>
      </c>
      <c r="E23" s="26" t="s">
        <v>46</v>
      </c>
      <c r="F23" s="27" t="s">
        <v>2</v>
      </c>
      <c r="G23" s="25" t="s">
        <v>47</v>
      </c>
      <c r="H23" s="22">
        <v>35</v>
      </c>
      <c r="I23" s="2"/>
      <c r="J23" s="3">
        <f t="shared" si="0"/>
        <v>0</v>
      </c>
      <c r="K23" s="42"/>
      <c r="L23" s="5">
        <f t="shared" si="1"/>
        <v>0</v>
      </c>
      <c r="M23" s="6">
        <f t="shared" si="2"/>
        <v>0</v>
      </c>
    </row>
    <row r="24" spans="4:13" ht="30.6" customHeight="1" x14ac:dyDescent="0.3">
      <c r="D24" s="22" t="s">
        <v>105</v>
      </c>
      <c r="E24" s="26" t="s">
        <v>48</v>
      </c>
      <c r="F24" s="28" t="s">
        <v>2</v>
      </c>
      <c r="G24" s="25" t="s">
        <v>49</v>
      </c>
      <c r="H24" s="22">
        <v>300</v>
      </c>
      <c r="I24" s="2"/>
      <c r="J24" s="3">
        <f t="shared" si="0"/>
        <v>0</v>
      </c>
      <c r="K24" s="42"/>
      <c r="L24" s="5">
        <f t="shared" si="1"/>
        <v>0</v>
      </c>
      <c r="M24" s="6">
        <f t="shared" si="2"/>
        <v>0</v>
      </c>
    </row>
    <row r="25" spans="4:13" ht="30.6" customHeight="1" x14ac:dyDescent="0.3">
      <c r="D25" s="22" t="s">
        <v>106</v>
      </c>
      <c r="E25" s="26" t="s">
        <v>50</v>
      </c>
      <c r="F25" s="27" t="s">
        <v>2</v>
      </c>
      <c r="G25" s="25" t="s">
        <v>49</v>
      </c>
      <c r="H25" s="22">
        <v>10</v>
      </c>
      <c r="I25" s="2"/>
      <c r="J25" s="3">
        <f t="shared" si="0"/>
        <v>0</v>
      </c>
      <c r="K25" s="42"/>
      <c r="L25" s="5">
        <f t="shared" si="1"/>
        <v>0</v>
      </c>
      <c r="M25" s="6">
        <f t="shared" si="2"/>
        <v>0</v>
      </c>
    </row>
    <row r="26" spans="4:13" ht="30.6" customHeight="1" x14ac:dyDescent="0.3">
      <c r="D26" s="22" t="s">
        <v>107</v>
      </c>
      <c r="E26" s="26" t="s">
        <v>51</v>
      </c>
      <c r="F26" s="27" t="s">
        <v>2</v>
      </c>
      <c r="G26" s="25" t="s">
        <v>47</v>
      </c>
      <c r="H26" s="22">
        <v>35</v>
      </c>
      <c r="I26" s="2"/>
      <c r="J26" s="3">
        <f t="shared" si="0"/>
        <v>0</v>
      </c>
      <c r="K26" s="42"/>
      <c r="L26" s="5">
        <f t="shared" si="1"/>
        <v>0</v>
      </c>
      <c r="M26" s="6">
        <f t="shared" si="2"/>
        <v>0</v>
      </c>
    </row>
    <row r="27" spans="4:13" ht="30.6" customHeight="1" x14ac:dyDescent="0.3">
      <c r="D27" s="22" t="s">
        <v>108</v>
      </c>
      <c r="E27" s="26" t="s">
        <v>52</v>
      </c>
      <c r="F27" s="27" t="s">
        <v>2</v>
      </c>
      <c r="G27" s="25" t="s">
        <v>53</v>
      </c>
      <c r="H27" s="22">
        <v>200</v>
      </c>
      <c r="I27" s="2"/>
      <c r="J27" s="3">
        <f t="shared" si="0"/>
        <v>0</v>
      </c>
      <c r="K27" s="42"/>
      <c r="L27" s="5">
        <f t="shared" si="1"/>
        <v>0</v>
      </c>
      <c r="M27" s="6">
        <f t="shared" si="2"/>
        <v>0</v>
      </c>
    </row>
    <row r="28" spans="4:13" ht="30.6" customHeight="1" x14ac:dyDescent="0.3">
      <c r="D28" s="22" t="s">
        <v>109</v>
      </c>
      <c r="E28" s="26" t="s">
        <v>54</v>
      </c>
      <c r="F28" s="27" t="s">
        <v>2</v>
      </c>
      <c r="G28" s="25" t="s">
        <v>55</v>
      </c>
      <c r="H28" s="22">
        <v>380</v>
      </c>
      <c r="I28" s="2"/>
      <c r="J28" s="3">
        <f t="shared" si="0"/>
        <v>0</v>
      </c>
      <c r="K28" s="42"/>
      <c r="L28" s="5">
        <f t="shared" si="1"/>
        <v>0</v>
      </c>
      <c r="M28" s="6">
        <f t="shared" si="2"/>
        <v>0</v>
      </c>
    </row>
    <row r="29" spans="4:13" ht="43.5" customHeight="1" x14ac:dyDescent="0.3">
      <c r="D29" s="22" t="s">
        <v>110</v>
      </c>
      <c r="E29" s="26" t="s">
        <v>56</v>
      </c>
      <c r="F29" s="27" t="s">
        <v>2</v>
      </c>
      <c r="G29" s="25" t="s">
        <v>55</v>
      </c>
      <c r="H29" s="22">
        <v>25</v>
      </c>
      <c r="I29" s="2"/>
      <c r="J29" s="3">
        <f t="shared" si="0"/>
        <v>0</v>
      </c>
      <c r="K29" s="42"/>
      <c r="L29" s="5">
        <f t="shared" si="1"/>
        <v>0</v>
      </c>
      <c r="M29" s="6">
        <f t="shared" si="2"/>
        <v>0</v>
      </c>
    </row>
    <row r="30" spans="4:13" ht="41.25" customHeight="1" x14ac:dyDescent="0.3">
      <c r="D30" s="22" t="s">
        <v>111</v>
      </c>
      <c r="E30" s="26" t="s">
        <v>57</v>
      </c>
      <c r="F30" s="27" t="s">
        <v>2</v>
      </c>
      <c r="G30" s="25" t="s">
        <v>58</v>
      </c>
      <c r="H30" s="22">
        <v>160</v>
      </c>
      <c r="I30" s="2"/>
      <c r="J30" s="3">
        <f t="shared" si="0"/>
        <v>0</v>
      </c>
      <c r="K30" s="42"/>
      <c r="L30" s="5">
        <f t="shared" si="1"/>
        <v>0</v>
      </c>
      <c r="M30" s="6">
        <f t="shared" si="2"/>
        <v>0</v>
      </c>
    </row>
    <row r="31" spans="4:13" ht="30.6" customHeight="1" x14ac:dyDescent="0.3">
      <c r="D31" s="22" t="s">
        <v>112</v>
      </c>
      <c r="E31" s="26" t="s">
        <v>59</v>
      </c>
      <c r="F31" s="27" t="s">
        <v>2</v>
      </c>
      <c r="G31" s="25" t="s">
        <v>4</v>
      </c>
      <c r="H31" s="22">
        <v>85</v>
      </c>
      <c r="I31" s="2"/>
      <c r="J31" s="3">
        <f t="shared" si="0"/>
        <v>0</v>
      </c>
      <c r="K31" s="42"/>
      <c r="L31" s="5">
        <f t="shared" si="1"/>
        <v>0</v>
      </c>
      <c r="M31" s="6">
        <f t="shared" si="2"/>
        <v>0</v>
      </c>
    </row>
    <row r="32" spans="4:13" ht="30.6" customHeight="1" x14ac:dyDescent="0.3">
      <c r="D32" s="22" t="s">
        <v>113</v>
      </c>
      <c r="E32" s="26" t="s">
        <v>60</v>
      </c>
      <c r="F32" s="27" t="s">
        <v>2</v>
      </c>
      <c r="G32" s="25" t="s">
        <v>61</v>
      </c>
      <c r="H32" s="22">
        <v>8</v>
      </c>
      <c r="I32" s="2"/>
      <c r="J32" s="3">
        <f t="shared" si="0"/>
        <v>0</v>
      </c>
      <c r="K32" s="42"/>
      <c r="L32" s="5">
        <f t="shared" si="1"/>
        <v>0</v>
      </c>
      <c r="M32" s="6">
        <f t="shared" si="2"/>
        <v>0</v>
      </c>
    </row>
    <row r="33" spans="4:13" ht="30.6" customHeight="1" x14ac:dyDescent="0.3">
      <c r="D33" s="22" t="s">
        <v>114</v>
      </c>
      <c r="E33" s="26" t="s">
        <v>66</v>
      </c>
      <c r="F33" s="27" t="s">
        <v>2</v>
      </c>
      <c r="G33" s="25" t="s">
        <v>63</v>
      </c>
      <c r="H33" s="22">
        <v>240</v>
      </c>
      <c r="I33" s="2"/>
      <c r="J33" s="3">
        <f t="shared" si="0"/>
        <v>0</v>
      </c>
      <c r="K33" s="42"/>
      <c r="L33" s="5">
        <f t="shared" si="1"/>
        <v>0</v>
      </c>
      <c r="M33" s="6">
        <f t="shared" si="2"/>
        <v>0</v>
      </c>
    </row>
    <row r="34" spans="4:13" ht="30.6" customHeight="1" x14ac:dyDescent="0.3">
      <c r="D34" s="22" t="s">
        <v>115</v>
      </c>
      <c r="E34" s="26" t="s">
        <v>62</v>
      </c>
      <c r="F34" s="27" t="s">
        <v>2</v>
      </c>
      <c r="G34" s="29" t="s">
        <v>63</v>
      </c>
      <c r="H34" s="22">
        <v>6</v>
      </c>
      <c r="I34" s="2"/>
      <c r="J34" s="3">
        <f t="shared" si="0"/>
        <v>0</v>
      </c>
      <c r="K34" s="42"/>
      <c r="L34" s="5">
        <f t="shared" si="1"/>
        <v>0</v>
      </c>
      <c r="M34" s="6">
        <f t="shared" si="2"/>
        <v>0</v>
      </c>
    </row>
    <row r="35" spans="4:13" ht="30.6" customHeight="1" x14ac:dyDescent="0.3">
      <c r="D35" s="22" t="s">
        <v>116</v>
      </c>
      <c r="E35" s="26" t="s">
        <v>64</v>
      </c>
      <c r="F35" s="27" t="s">
        <v>2</v>
      </c>
      <c r="G35" s="25" t="s">
        <v>63</v>
      </c>
      <c r="H35" s="22">
        <v>30</v>
      </c>
      <c r="I35" s="2"/>
      <c r="J35" s="3">
        <f t="shared" si="0"/>
        <v>0</v>
      </c>
      <c r="K35" s="42"/>
      <c r="L35" s="5">
        <f t="shared" si="1"/>
        <v>0</v>
      </c>
      <c r="M35" s="6">
        <f t="shared" si="2"/>
        <v>0</v>
      </c>
    </row>
    <row r="36" spans="4:13" ht="30.6" customHeight="1" x14ac:dyDescent="0.3">
      <c r="D36" s="22" t="s">
        <v>117</v>
      </c>
      <c r="E36" s="26" t="s">
        <v>65</v>
      </c>
      <c r="F36" s="27" t="s">
        <v>2</v>
      </c>
      <c r="G36" s="25" t="s">
        <v>63</v>
      </c>
      <c r="H36" s="22">
        <v>5</v>
      </c>
      <c r="I36" s="2"/>
      <c r="J36" s="3">
        <f t="shared" si="0"/>
        <v>0</v>
      </c>
      <c r="K36" s="42"/>
      <c r="L36" s="5">
        <f t="shared" si="1"/>
        <v>0</v>
      </c>
      <c r="M36" s="6">
        <f t="shared" si="2"/>
        <v>0</v>
      </c>
    </row>
    <row r="37" spans="4:13" ht="30.6" customHeight="1" x14ac:dyDescent="0.3">
      <c r="D37" s="22" t="s">
        <v>118</v>
      </c>
      <c r="E37" s="26" t="s">
        <v>67</v>
      </c>
      <c r="F37" s="27" t="s">
        <v>2</v>
      </c>
      <c r="G37" s="25" t="s">
        <v>23</v>
      </c>
      <c r="H37" s="22">
        <v>25</v>
      </c>
      <c r="I37" s="2"/>
      <c r="J37" s="3">
        <f t="shared" si="0"/>
        <v>0</v>
      </c>
      <c r="K37" s="42"/>
      <c r="L37" s="5">
        <f t="shared" si="1"/>
        <v>0</v>
      </c>
      <c r="M37" s="6">
        <f t="shared" si="2"/>
        <v>0</v>
      </c>
    </row>
    <row r="38" spans="4:13" ht="30.6" customHeight="1" x14ac:dyDescent="0.3">
      <c r="D38" s="22" t="s">
        <v>119</v>
      </c>
      <c r="E38" s="26" t="s">
        <v>69</v>
      </c>
      <c r="F38" s="27" t="s">
        <v>2</v>
      </c>
      <c r="G38" s="25" t="s">
        <v>61</v>
      </c>
      <c r="H38" s="22">
        <v>10</v>
      </c>
      <c r="I38" s="2"/>
      <c r="J38" s="3">
        <f t="shared" si="0"/>
        <v>0</v>
      </c>
      <c r="K38" s="42"/>
      <c r="L38" s="5">
        <f t="shared" si="1"/>
        <v>0</v>
      </c>
      <c r="M38" s="6">
        <f t="shared" si="2"/>
        <v>0</v>
      </c>
    </row>
    <row r="39" spans="4:13" ht="30.6" customHeight="1" x14ac:dyDescent="0.3">
      <c r="D39" s="22" t="s">
        <v>120</v>
      </c>
      <c r="E39" s="26" t="s">
        <v>70</v>
      </c>
      <c r="F39" s="27" t="s">
        <v>2</v>
      </c>
      <c r="G39" s="25" t="s">
        <v>61</v>
      </c>
      <c r="H39" s="22">
        <v>15</v>
      </c>
      <c r="I39" s="2"/>
      <c r="J39" s="3">
        <f t="shared" si="0"/>
        <v>0</v>
      </c>
      <c r="K39" s="42"/>
      <c r="L39" s="5">
        <f t="shared" si="1"/>
        <v>0</v>
      </c>
      <c r="M39" s="6">
        <f t="shared" si="2"/>
        <v>0</v>
      </c>
    </row>
    <row r="40" spans="4:13" ht="30.6" customHeight="1" x14ac:dyDescent="0.3">
      <c r="D40" s="22" t="s">
        <v>121</v>
      </c>
      <c r="E40" s="26" t="s">
        <v>73</v>
      </c>
      <c r="F40" s="27" t="s">
        <v>2</v>
      </c>
      <c r="G40" s="25" t="s">
        <v>72</v>
      </c>
      <c r="H40" s="22">
        <v>190</v>
      </c>
      <c r="I40" s="2"/>
      <c r="J40" s="3">
        <f t="shared" si="0"/>
        <v>0</v>
      </c>
      <c r="K40" s="42"/>
      <c r="L40" s="5">
        <f t="shared" si="1"/>
        <v>0</v>
      </c>
      <c r="M40" s="6">
        <f t="shared" si="2"/>
        <v>0</v>
      </c>
    </row>
    <row r="41" spans="4:13" ht="30.6" customHeight="1" x14ac:dyDescent="0.3">
      <c r="D41" s="22" t="s">
        <v>122</v>
      </c>
      <c r="E41" s="26" t="s">
        <v>71</v>
      </c>
      <c r="F41" s="27" t="s">
        <v>2</v>
      </c>
      <c r="G41" s="25" t="s">
        <v>72</v>
      </c>
      <c r="H41" s="22">
        <v>7</v>
      </c>
      <c r="I41" s="2"/>
      <c r="J41" s="3">
        <f t="shared" si="0"/>
        <v>0</v>
      </c>
      <c r="K41" s="42"/>
      <c r="L41" s="5">
        <f t="shared" si="1"/>
        <v>0</v>
      </c>
      <c r="M41" s="6">
        <f t="shared" si="2"/>
        <v>0</v>
      </c>
    </row>
    <row r="42" spans="4:13" ht="30.6" customHeight="1" x14ac:dyDescent="0.3">
      <c r="D42" s="22" t="s">
        <v>123</v>
      </c>
      <c r="E42" s="26" t="s">
        <v>68</v>
      </c>
      <c r="F42" s="27" t="s">
        <v>2</v>
      </c>
      <c r="G42" s="25" t="s">
        <v>23</v>
      </c>
      <c r="H42" s="22">
        <v>3</v>
      </c>
      <c r="I42" s="2"/>
      <c r="J42" s="3">
        <f t="shared" si="0"/>
        <v>0</v>
      </c>
      <c r="K42" s="42"/>
      <c r="L42" s="5">
        <f t="shared" si="1"/>
        <v>0</v>
      </c>
      <c r="M42" s="6">
        <f t="shared" si="2"/>
        <v>0</v>
      </c>
    </row>
    <row r="43" spans="4:13" ht="30.6" customHeight="1" x14ac:dyDescent="0.3">
      <c r="D43" s="22" t="s">
        <v>124</v>
      </c>
      <c r="E43" s="26" t="s">
        <v>74</v>
      </c>
      <c r="F43" s="27" t="s">
        <v>2</v>
      </c>
      <c r="G43" s="25" t="s">
        <v>72</v>
      </c>
      <c r="H43" s="22">
        <v>2</v>
      </c>
      <c r="I43" s="2"/>
      <c r="J43" s="3">
        <f t="shared" si="0"/>
        <v>0</v>
      </c>
      <c r="K43" s="42"/>
      <c r="L43" s="5">
        <f t="shared" si="1"/>
        <v>0</v>
      </c>
      <c r="M43" s="6">
        <f t="shared" si="2"/>
        <v>0</v>
      </c>
    </row>
    <row r="44" spans="4:13" ht="30.6" customHeight="1" x14ac:dyDescent="0.3">
      <c r="D44" s="22" t="s">
        <v>125</v>
      </c>
      <c r="E44" s="26" t="s">
        <v>75</v>
      </c>
      <c r="F44" s="27" t="s">
        <v>2</v>
      </c>
      <c r="G44" s="25" t="s">
        <v>72</v>
      </c>
      <c r="H44" s="22">
        <v>8</v>
      </c>
      <c r="I44" s="2"/>
      <c r="J44" s="3">
        <f t="shared" si="0"/>
        <v>0</v>
      </c>
      <c r="K44" s="42"/>
      <c r="L44" s="5">
        <f t="shared" si="1"/>
        <v>0</v>
      </c>
      <c r="M44" s="6">
        <f t="shared" si="2"/>
        <v>0</v>
      </c>
    </row>
    <row r="45" spans="4:13" ht="30.6" customHeight="1" x14ac:dyDescent="0.3">
      <c r="D45" s="22" t="s">
        <v>126</v>
      </c>
      <c r="E45" s="26" t="s">
        <v>76</v>
      </c>
      <c r="F45" s="27" t="s">
        <v>2</v>
      </c>
      <c r="G45" s="25" t="s">
        <v>23</v>
      </c>
      <c r="H45" s="22">
        <v>5</v>
      </c>
      <c r="I45" s="2"/>
      <c r="J45" s="3">
        <f t="shared" si="0"/>
        <v>0</v>
      </c>
      <c r="K45" s="42"/>
      <c r="L45" s="5">
        <f t="shared" si="1"/>
        <v>0</v>
      </c>
      <c r="M45" s="6">
        <f t="shared" si="2"/>
        <v>0</v>
      </c>
    </row>
    <row r="46" spans="4:13" ht="30.6" customHeight="1" x14ac:dyDescent="0.3">
      <c r="D46" s="22" t="s">
        <v>127</v>
      </c>
      <c r="E46" s="26" t="s">
        <v>77</v>
      </c>
      <c r="F46" s="27" t="s">
        <v>2</v>
      </c>
      <c r="G46" s="25" t="s">
        <v>23</v>
      </c>
      <c r="H46" s="22">
        <v>17</v>
      </c>
      <c r="I46" s="2"/>
      <c r="J46" s="3">
        <f t="shared" si="0"/>
        <v>0</v>
      </c>
      <c r="K46" s="42"/>
      <c r="L46" s="5">
        <f t="shared" si="1"/>
        <v>0</v>
      </c>
      <c r="M46" s="6">
        <f t="shared" si="2"/>
        <v>0</v>
      </c>
    </row>
    <row r="47" spans="4:13" ht="30.6" customHeight="1" x14ac:dyDescent="0.3">
      <c r="D47" s="22" t="s">
        <v>128</v>
      </c>
      <c r="E47" s="26" t="s">
        <v>80</v>
      </c>
      <c r="F47" s="22" t="s">
        <v>2</v>
      </c>
      <c r="G47" s="25" t="s">
        <v>79</v>
      </c>
      <c r="H47" s="22">
        <v>6800</v>
      </c>
      <c r="I47" s="2"/>
      <c r="J47" s="3">
        <f t="shared" si="0"/>
        <v>0</v>
      </c>
      <c r="K47" s="42"/>
      <c r="L47" s="5">
        <f t="shared" si="1"/>
        <v>0</v>
      </c>
      <c r="M47" s="6">
        <f t="shared" si="2"/>
        <v>0</v>
      </c>
    </row>
    <row r="48" spans="4:13" ht="51" customHeight="1" x14ac:dyDescent="0.3">
      <c r="D48" s="22" t="s">
        <v>129</v>
      </c>
      <c r="E48" s="26" t="s">
        <v>78</v>
      </c>
      <c r="F48" s="22" t="s">
        <v>2</v>
      </c>
      <c r="G48" s="25" t="s">
        <v>79</v>
      </c>
      <c r="H48" s="30">
        <v>1600</v>
      </c>
      <c r="I48" s="4"/>
      <c r="J48" s="3">
        <f t="shared" si="0"/>
        <v>0</v>
      </c>
      <c r="K48" s="42"/>
      <c r="L48" s="5">
        <f t="shared" si="1"/>
        <v>0</v>
      </c>
      <c r="M48" s="6">
        <f t="shared" si="2"/>
        <v>0</v>
      </c>
    </row>
    <row r="49" spans="4:13" ht="30.6" customHeight="1" x14ac:dyDescent="0.3">
      <c r="D49" s="22" t="s">
        <v>130</v>
      </c>
      <c r="E49" s="31" t="s">
        <v>81</v>
      </c>
      <c r="F49" s="22" t="s">
        <v>2</v>
      </c>
      <c r="G49" s="22" t="s">
        <v>82</v>
      </c>
      <c r="H49" s="22">
        <v>65</v>
      </c>
      <c r="I49" s="2"/>
      <c r="J49" s="3">
        <f t="shared" si="0"/>
        <v>0</v>
      </c>
      <c r="K49" s="42"/>
      <c r="L49" s="5">
        <f t="shared" si="1"/>
        <v>0</v>
      </c>
      <c r="M49" s="6">
        <f t="shared" si="2"/>
        <v>0</v>
      </c>
    </row>
    <row r="50" spans="4:13" ht="30.6" customHeight="1" x14ac:dyDescent="0.3">
      <c r="D50" s="22" t="s">
        <v>131</v>
      </c>
      <c r="E50" s="26" t="s">
        <v>83</v>
      </c>
      <c r="F50" s="22" t="s">
        <v>2</v>
      </c>
      <c r="G50" s="22" t="s">
        <v>82</v>
      </c>
      <c r="H50" s="22">
        <v>270</v>
      </c>
      <c r="I50" s="2"/>
      <c r="J50" s="3">
        <f t="shared" si="0"/>
        <v>0</v>
      </c>
      <c r="K50" s="42"/>
      <c r="L50" s="5">
        <f t="shared" si="1"/>
        <v>0</v>
      </c>
      <c r="M50" s="6">
        <f t="shared" si="2"/>
        <v>0</v>
      </c>
    </row>
    <row r="51" spans="4:13" ht="30.6" customHeight="1" x14ac:dyDescent="0.3">
      <c r="D51" s="22" t="s">
        <v>132</v>
      </c>
      <c r="E51" s="26" t="s">
        <v>84</v>
      </c>
      <c r="F51" s="22" t="s">
        <v>2</v>
      </c>
      <c r="G51" s="22" t="s">
        <v>82</v>
      </c>
      <c r="H51" s="22">
        <v>3</v>
      </c>
      <c r="I51" s="2"/>
      <c r="J51" s="3">
        <f t="shared" si="0"/>
        <v>0</v>
      </c>
      <c r="K51" s="42"/>
      <c r="L51" s="5">
        <f t="shared" si="1"/>
        <v>0</v>
      </c>
      <c r="M51" s="6">
        <f t="shared" si="2"/>
        <v>0</v>
      </c>
    </row>
    <row r="52" spans="4:13" ht="30.6" customHeight="1" x14ac:dyDescent="0.3">
      <c r="D52" s="22" t="s">
        <v>133</v>
      </c>
      <c r="E52" s="26" t="s">
        <v>85</v>
      </c>
      <c r="F52" s="22" t="s">
        <v>2</v>
      </c>
      <c r="G52" s="22" t="s">
        <v>82</v>
      </c>
      <c r="H52" s="22">
        <v>65</v>
      </c>
      <c r="I52" s="2"/>
      <c r="J52" s="3">
        <f t="shared" si="0"/>
        <v>0</v>
      </c>
      <c r="K52" s="42"/>
      <c r="L52" s="5">
        <f t="shared" si="1"/>
        <v>0</v>
      </c>
      <c r="M52" s="6">
        <f t="shared" si="2"/>
        <v>0</v>
      </c>
    </row>
    <row r="53" spans="4:13" ht="30.6" customHeight="1" x14ac:dyDescent="0.3">
      <c r="D53" s="22" t="s">
        <v>134</v>
      </c>
      <c r="E53" s="26" t="s">
        <v>86</v>
      </c>
      <c r="F53" s="22" t="s">
        <v>2</v>
      </c>
      <c r="G53" s="22" t="s">
        <v>82</v>
      </c>
      <c r="H53" s="22">
        <v>170</v>
      </c>
      <c r="I53" s="2"/>
      <c r="J53" s="3">
        <f t="shared" si="0"/>
        <v>0</v>
      </c>
      <c r="K53" s="42"/>
      <c r="L53" s="5">
        <f t="shared" si="1"/>
        <v>0</v>
      </c>
      <c r="M53" s="6">
        <f t="shared" si="2"/>
        <v>0</v>
      </c>
    </row>
    <row r="54" spans="4:13" ht="30.6" customHeight="1" x14ac:dyDescent="0.3">
      <c r="D54" s="22" t="s">
        <v>135</v>
      </c>
      <c r="E54" s="26" t="s">
        <v>87</v>
      </c>
      <c r="F54" s="22" t="s">
        <v>2</v>
      </c>
      <c r="G54" s="22" t="s">
        <v>82</v>
      </c>
      <c r="H54" s="22">
        <v>2</v>
      </c>
      <c r="I54" s="2"/>
      <c r="J54" s="3">
        <f t="shared" si="0"/>
        <v>0</v>
      </c>
      <c r="K54" s="42"/>
      <c r="L54" s="5">
        <f t="shared" si="1"/>
        <v>0</v>
      </c>
      <c r="M54" s="6">
        <f t="shared" si="2"/>
        <v>0</v>
      </c>
    </row>
    <row r="55" spans="4:13" ht="30.6" customHeight="1" x14ac:dyDescent="0.3">
      <c r="D55" s="22" t="s">
        <v>136</v>
      </c>
      <c r="E55" s="26" t="s">
        <v>88</v>
      </c>
      <c r="F55" s="22" t="s">
        <v>2</v>
      </c>
      <c r="G55" s="22" t="s">
        <v>82</v>
      </c>
      <c r="H55" s="22">
        <v>400</v>
      </c>
      <c r="I55" s="2"/>
      <c r="J55" s="3">
        <f t="shared" si="0"/>
        <v>0</v>
      </c>
      <c r="K55" s="42"/>
      <c r="L55" s="5">
        <f t="shared" si="1"/>
        <v>0</v>
      </c>
      <c r="M55" s="6">
        <f t="shared" si="2"/>
        <v>0</v>
      </c>
    </row>
    <row r="56" spans="4:13" ht="30.6" customHeight="1" x14ac:dyDescent="0.3">
      <c r="D56" s="22" t="s">
        <v>137</v>
      </c>
      <c r="E56" s="26" t="s">
        <v>89</v>
      </c>
      <c r="F56" s="22" t="s">
        <v>2</v>
      </c>
      <c r="G56" s="22" t="s">
        <v>82</v>
      </c>
      <c r="H56" s="22">
        <v>990</v>
      </c>
      <c r="I56" s="2"/>
      <c r="J56" s="3">
        <f t="shared" si="0"/>
        <v>0</v>
      </c>
      <c r="K56" s="42"/>
      <c r="L56" s="5">
        <f t="shared" si="1"/>
        <v>0</v>
      </c>
      <c r="M56" s="6">
        <f t="shared" si="2"/>
        <v>0</v>
      </c>
    </row>
    <row r="57" spans="4:13" ht="30.6" customHeight="1" x14ac:dyDescent="0.3">
      <c r="D57" s="22" t="s">
        <v>138</v>
      </c>
      <c r="E57" s="26" t="s">
        <v>90</v>
      </c>
      <c r="F57" s="22" t="s">
        <v>2</v>
      </c>
      <c r="G57" s="22" t="s">
        <v>82</v>
      </c>
      <c r="H57" s="22">
        <v>100</v>
      </c>
      <c r="I57" s="2"/>
      <c r="J57" s="3">
        <f t="shared" si="0"/>
        <v>0</v>
      </c>
      <c r="K57" s="42"/>
      <c r="L57" s="5">
        <f t="shared" si="1"/>
        <v>0</v>
      </c>
      <c r="M57" s="6">
        <f t="shared" si="2"/>
        <v>0</v>
      </c>
    </row>
    <row r="58" spans="4:13" s="32" customFormat="1" ht="30.6" customHeight="1" x14ac:dyDescent="0.25">
      <c r="D58" s="22" t="s">
        <v>139</v>
      </c>
      <c r="E58" s="23" t="s">
        <v>154</v>
      </c>
      <c r="F58" s="25" t="s">
        <v>2</v>
      </c>
      <c r="G58" s="25" t="s">
        <v>155</v>
      </c>
      <c r="H58" s="22">
        <v>2</v>
      </c>
      <c r="I58" s="2"/>
      <c r="J58" s="3">
        <f t="shared" si="0"/>
        <v>0</v>
      </c>
      <c r="K58" s="42"/>
      <c r="L58" s="5">
        <f t="shared" si="1"/>
        <v>0</v>
      </c>
      <c r="M58" s="6">
        <f t="shared" si="2"/>
        <v>0</v>
      </c>
    </row>
    <row r="59" spans="4:13" ht="46.5" customHeight="1" x14ac:dyDescent="0.3">
      <c r="D59" s="22" t="s">
        <v>140</v>
      </c>
      <c r="E59" s="26" t="s">
        <v>91</v>
      </c>
      <c r="F59" s="22" t="s">
        <v>2</v>
      </c>
      <c r="G59" s="22" t="s">
        <v>82</v>
      </c>
      <c r="H59" s="22">
        <v>230</v>
      </c>
      <c r="I59" s="2"/>
      <c r="J59" s="3">
        <f t="shared" si="0"/>
        <v>0</v>
      </c>
      <c r="K59" s="42"/>
      <c r="L59" s="5">
        <f t="shared" si="1"/>
        <v>0</v>
      </c>
      <c r="M59" s="6">
        <f t="shared" si="2"/>
        <v>0</v>
      </c>
    </row>
    <row r="60" spans="4:13" ht="30.6" customHeight="1" x14ac:dyDescent="0.3">
      <c r="D60" s="22" t="s">
        <v>141</v>
      </c>
      <c r="E60" s="26" t="s">
        <v>92</v>
      </c>
      <c r="F60" s="22" t="s">
        <v>2</v>
      </c>
      <c r="G60" s="22" t="s">
        <v>82</v>
      </c>
      <c r="H60" s="22">
        <v>2</v>
      </c>
      <c r="I60" s="2"/>
      <c r="J60" s="3">
        <f t="shared" si="0"/>
        <v>0</v>
      </c>
      <c r="K60" s="42"/>
      <c r="L60" s="5">
        <f t="shared" si="1"/>
        <v>0</v>
      </c>
      <c r="M60" s="6">
        <f t="shared" si="2"/>
        <v>0</v>
      </c>
    </row>
    <row r="61" spans="4:13" ht="30.6" customHeight="1" x14ac:dyDescent="0.3">
      <c r="D61" s="22" t="s">
        <v>142</v>
      </c>
      <c r="E61" s="26" t="s">
        <v>93</v>
      </c>
      <c r="F61" s="22" t="s">
        <v>2</v>
      </c>
      <c r="G61" s="22" t="s">
        <v>82</v>
      </c>
      <c r="H61" s="22">
        <v>100</v>
      </c>
      <c r="I61" s="2"/>
      <c r="J61" s="3">
        <f t="shared" si="0"/>
        <v>0</v>
      </c>
      <c r="K61" s="42"/>
      <c r="L61" s="5">
        <f t="shared" si="1"/>
        <v>0</v>
      </c>
      <c r="M61" s="6">
        <f t="shared" si="2"/>
        <v>0</v>
      </c>
    </row>
    <row r="62" spans="4:13" ht="30.6" customHeight="1" x14ac:dyDescent="0.3">
      <c r="D62" s="22" t="s">
        <v>143</v>
      </c>
      <c r="E62" s="26" t="s">
        <v>94</v>
      </c>
      <c r="F62" s="22" t="s">
        <v>2</v>
      </c>
      <c r="G62" s="22" t="s">
        <v>82</v>
      </c>
      <c r="H62" s="22">
        <v>10</v>
      </c>
      <c r="I62" s="2"/>
      <c r="J62" s="3">
        <f t="shared" si="0"/>
        <v>0</v>
      </c>
      <c r="K62" s="42"/>
      <c r="L62" s="5">
        <f t="shared" si="1"/>
        <v>0</v>
      </c>
      <c r="M62" s="6">
        <f t="shared" si="2"/>
        <v>0</v>
      </c>
    </row>
    <row r="63" spans="4:13" ht="30.6" customHeight="1" x14ac:dyDescent="0.3">
      <c r="D63" s="22" t="s">
        <v>144</v>
      </c>
      <c r="E63" s="26" t="s">
        <v>95</v>
      </c>
      <c r="F63" s="22" t="s">
        <v>2</v>
      </c>
      <c r="G63" s="22" t="s">
        <v>82</v>
      </c>
      <c r="H63" s="22">
        <v>90</v>
      </c>
      <c r="I63" s="2"/>
      <c r="J63" s="3">
        <f t="shared" si="0"/>
        <v>0</v>
      </c>
      <c r="K63" s="42"/>
      <c r="L63" s="5">
        <f t="shared" si="1"/>
        <v>0</v>
      </c>
      <c r="M63" s="6">
        <f t="shared" si="2"/>
        <v>0</v>
      </c>
    </row>
    <row r="64" spans="4:13" ht="37.5" customHeight="1" x14ac:dyDescent="0.3">
      <c r="D64" s="22" t="s">
        <v>145</v>
      </c>
      <c r="E64" s="26" t="s">
        <v>96</v>
      </c>
      <c r="F64" s="22" t="s">
        <v>2</v>
      </c>
      <c r="G64" s="22" t="s">
        <v>82</v>
      </c>
      <c r="H64" s="22">
        <v>250</v>
      </c>
      <c r="I64" s="2"/>
      <c r="J64" s="3">
        <f t="shared" si="0"/>
        <v>0</v>
      </c>
      <c r="K64" s="42"/>
      <c r="L64" s="5">
        <f t="shared" si="1"/>
        <v>0</v>
      </c>
      <c r="M64" s="6">
        <f t="shared" si="2"/>
        <v>0</v>
      </c>
    </row>
    <row r="65" spans="4:13" ht="30.6" customHeight="1" x14ac:dyDescent="0.3">
      <c r="D65" s="22" t="s">
        <v>146</v>
      </c>
      <c r="E65" s="26" t="s">
        <v>97</v>
      </c>
      <c r="F65" s="22" t="s">
        <v>2</v>
      </c>
      <c r="G65" s="7" t="s">
        <v>82</v>
      </c>
      <c r="H65" s="22">
        <v>150</v>
      </c>
      <c r="I65" s="2"/>
      <c r="J65" s="3">
        <f t="shared" si="0"/>
        <v>0</v>
      </c>
      <c r="K65" s="42"/>
      <c r="L65" s="5">
        <f t="shared" si="1"/>
        <v>0</v>
      </c>
      <c r="M65" s="6">
        <f t="shared" si="2"/>
        <v>0</v>
      </c>
    </row>
    <row r="66" spans="4:13" ht="72.75" customHeight="1" x14ac:dyDescent="0.3">
      <c r="D66" s="22" t="s">
        <v>147</v>
      </c>
      <c r="E66" s="26" t="s">
        <v>98</v>
      </c>
      <c r="F66" s="22" t="s">
        <v>2</v>
      </c>
      <c r="G66" s="22" t="s">
        <v>82</v>
      </c>
      <c r="H66" s="22">
        <v>10</v>
      </c>
      <c r="I66" s="2"/>
      <c r="J66" s="3">
        <f t="shared" si="0"/>
        <v>0</v>
      </c>
      <c r="K66" s="42"/>
      <c r="L66" s="5">
        <f t="shared" si="1"/>
        <v>0</v>
      </c>
      <c r="M66" s="6">
        <f t="shared" si="2"/>
        <v>0</v>
      </c>
    </row>
    <row r="67" spans="4:13" ht="56.25" customHeight="1" x14ac:dyDescent="0.3">
      <c r="D67" s="22" t="s">
        <v>148</v>
      </c>
      <c r="E67" s="26" t="s">
        <v>99</v>
      </c>
      <c r="F67" s="22" t="s">
        <v>2</v>
      </c>
      <c r="G67" s="22" t="s">
        <v>82</v>
      </c>
      <c r="H67" s="22">
        <v>50</v>
      </c>
      <c r="I67" s="2"/>
      <c r="J67" s="3">
        <f t="shared" si="0"/>
        <v>0</v>
      </c>
      <c r="K67" s="42"/>
      <c r="L67" s="5">
        <f t="shared" si="1"/>
        <v>0</v>
      </c>
      <c r="M67" s="6">
        <f t="shared" si="2"/>
        <v>0</v>
      </c>
    </row>
    <row r="68" spans="4:13" ht="30.6" customHeight="1" x14ac:dyDescent="0.3">
      <c r="D68" s="22" t="s">
        <v>149</v>
      </c>
      <c r="E68" s="26" t="s">
        <v>100</v>
      </c>
      <c r="F68" s="22" t="s">
        <v>2</v>
      </c>
      <c r="G68" s="22" t="s">
        <v>82</v>
      </c>
      <c r="H68" s="22">
        <v>90</v>
      </c>
      <c r="I68" s="2"/>
      <c r="J68" s="3">
        <f t="shared" si="0"/>
        <v>0</v>
      </c>
      <c r="K68" s="42"/>
      <c r="L68" s="5">
        <f t="shared" si="1"/>
        <v>0</v>
      </c>
      <c r="M68" s="6">
        <f t="shared" si="2"/>
        <v>0</v>
      </c>
    </row>
    <row r="69" spans="4:13" ht="30.6" customHeight="1" x14ac:dyDescent="0.3">
      <c r="D69" s="22" t="s">
        <v>150</v>
      </c>
      <c r="E69" s="26" t="s">
        <v>101</v>
      </c>
      <c r="F69" s="22" t="s">
        <v>2</v>
      </c>
      <c r="G69" s="22" t="s">
        <v>82</v>
      </c>
      <c r="H69" s="22">
        <v>90</v>
      </c>
      <c r="I69" s="2"/>
      <c r="J69" s="3">
        <f t="shared" ref="J69" si="3">H69*I69</f>
        <v>0</v>
      </c>
      <c r="K69" s="42"/>
      <c r="L69" s="5">
        <f t="shared" ref="L69" si="4">I69*K69+I69</f>
        <v>0</v>
      </c>
      <c r="M69" s="6">
        <f t="shared" ref="M69" si="5">H69*L69</f>
        <v>0</v>
      </c>
    </row>
    <row r="70" spans="4:13" ht="57.45" customHeight="1" x14ac:dyDescent="0.3">
      <c r="I70" s="34" t="s">
        <v>163</v>
      </c>
      <c r="J70" s="35">
        <f>SUM(J4:J69)</f>
        <v>0</v>
      </c>
      <c r="K70" s="36"/>
      <c r="L70" s="37" t="s">
        <v>164</v>
      </c>
      <c r="M70" s="38">
        <f>SUM(M4:M69)</f>
        <v>0</v>
      </c>
    </row>
    <row r="71" spans="4:13" x14ac:dyDescent="0.3">
      <c r="E71" s="39"/>
      <c r="F71" s="40"/>
      <c r="G71" s="41"/>
      <c r="I71" s="12"/>
      <c r="J71" s="12"/>
      <c r="K71" s="12"/>
    </row>
    <row r="72" spans="4:13" ht="34.5" customHeight="1" x14ac:dyDescent="0.3">
      <c r="E72" s="43" t="s">
        <v>166</v>
      </c>
      <c r="F72" s="44"/>
      <c r="G72" s="45"/>
      <c r="H72" s="46"/>
    </row>
    <row r="73" spans="4:13" ht="37.5" customHeight="1" x14ac:dyDescent="0.3">
      <c r="E73" s="47" t="s">
        <v>167</v>
      </c>
      <c r="F73" s="44"/>
      <c r="G73" s="45"/>
      <c r="H73" s="46"/>
    </row>
    <row r="74" spans="4:13" ht="57.45" customHeight="1" x14ac:dyDescent="0.3"/>
    <row r="75" spans="4:13" ht="57.45" customHeight="1" x14ac:dyDescent="0.3"/>
    <row r="76" spans="4:13" ht="57.45" customHeight="1" x14ac:dyDescent="0.3"/>
    <row r="77" spans="4:13" ht="57.45" customHeight="1" x14ac:dyDescent="0.3"/>
    <row r="78" spans="4:13" ht="57.45" customHeight="1" x14ac:dyDescent="0.3"/>
    <row r="79" spans="4:13" ht="57.45" customHeight="1" x14ac:dyDescent="0.3"/>
    <row r="80" spans="4:13" ht="57.45" customHeight="1" x14ac:dyDescent="0.3"/>
    <row r="81" ht="57.45" customHeight="1" x14ac:dyDescent="0.3"/>
    <row r="82" ht="57.45" customHeight="1" x14ac:dyDescent="0.3"/>
    <row r="83" ht="57.45" customHeight="1" x14ac:dyDescent="0.3"/>
    <row r="84" ht="57.45" customHeight="1" x14ac:dyDescent="0.3"/>
    <row r="85" ht="57.45" customHeight="1" x14ac:dyDescent="0.3"/>
    <row r="86" ht="57.45" customHeight="1" x14ac:dyDescent="0.3"/>
  </sheetData>
  <sheetProtection algorithmName="SHA-512" hashValue="ZH6V60WQ1gs5q3YqyfVnhb2DOQ/yO9BwzbMlE2vj+VSwKjPhALLRNFdU9O5nFz2N70AKhxVrggq3AS5YVcXWMw==" saltValue="J6iZXWXhLWjjVrjERRwAuA==" spinCount="100000" sheet="1" objects="1" scenarios="1"/>
  <protectedRanges>
    <protectedRange sqref="I4:I48" name="Rozstęp2" securityDescriptor="O:WDG:WDD:(A;;CC;;;WD)"/>
    <protectedRange sqref="I4:I48" name="Rozstęp1" securityDescriptor="O:WDG:WDD:(A;;CC;;;WD)"/>
    <protectedRange sqref="I49:I69" name="Rozstęp2_2" securityDescriptor="O:WDG:WDD:(A;;CC;;;WD)"/>
    <protectedRange algorithmName="SHA-512" hashValue="I52TlcRR5q+p5pe3UfEl6Fe2Dk4VaHQoff2+k4glNYSTuaK50ReaHngDE9I6V8nSI2VVzLDX2b3paH140Lg3OA==" saltValue="lpnDbnmoJbjZU83YEJ1aFw==" spinCount="100000" sqref="I49:I69" name="Rozstęp1_2"/>
    <protectedRange sqref="K70:L70" name="Rozstęp2_1" securityDescriptor="O:WDG:WDD:(A;;CC;;;WD)"/>
  </protectedRanges>
  <sortState ref="D4:P70">
    <sortCondition ref="E4"/>
  </sortState>
  <mergeCells count="1">
    <mergeCell ref="E2:G2"/>
  </mergeCells>
  <phoneticPr fontId="1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Anna Ślufińska</cp:lastModifiedBy>
  <cp:lastPrinted>2023-10-13T10:58:54Z</cp:lastPrinted>
  <dcterms:created xsi:type="dcterms:W3CDTF">2019-12-09T11:01:29Z</dcterms:created>
  <dcterms:modified xsi:type="dcterms:W3CDTF">2023-11-17T08:11:45Z</dcterms:modified>
</cp:coreProperties>
</file>