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IENIE-BUDYNKI I LOKAL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<sst xmlns="http://schemas.openxmlformats.org/spreadsheetml/2006/main" count="128" uniqueCount="78">
  <si>
    <t>UBEZPIECZENIE MIENIA - WYKAZ BUDYNKÓW I LOKALI</t>
  </si>
  <si>
    <t>Lp.</t>
  </si>
  <si>
    <t>Nazwa</t>
  </si>
  <si>
    <t>Adres</t>
  </si>
  <si>
    <t>RODZAJ WARTOŚCI MIENIA DO UBEZPIECZENIA:</t>
  </si>
  <si>
    <t>Wartość do przetargu</t>
  </si>
  <si>
    <t>Wartość w zł Księgowa Brutto</t>
  </si>
  <si>
    <t xml:space="preserve">Wartość w zł odtworzeniowa </t>
  </si>
  <si>
    <t xml:space="preserve">Przelicznik wartości </t>
  </si>
  <si>
    <t>Rok budowy</t>
  </si>
  <si>
    <t>Liczba kondy-gnacji w górę</t>
  </si>
  <si>
    <t>Metraż</t>
  </si>
  <si>
    <t>Konstrukcja budynku (cegła, beton, szkło, stal, drewno, płyta warstwowa z wypełnieniem: pianka poliuretanowa, wełna mineralna, styropian, jaki?</t>
  </si>
  <si>
    <t>Konstrukcja dachu (np. dachówka, papa), konstrukcja dachu (np. drewniana, stalowa), materiał i konstrukcja stropów</t>
  </si>
  <si>
    <t>Istotne remonty/ przebudowy (ostatnie 10 lat)</t>
  </si>
  <si>
    <t>liczba gaśnic</t>
  </si>
  <si>
    <t xml:space="preserve">Ilość hydrantów </t>
  </si>
  <si>
    <t>Inne zabezpieczenia przeciwpożarowe</t>
  </si>
  <si>
    <t>Czy budynek posiada pozwolenie na użytkowanie?</t>
  </si>
  <si>
    <t>Czy budynek jest wpisany do rejestru/ ewidencji zabytków?</t>
  </si>
  <si>
    <t>Czy na terenie lokalizacji wystąpiła powódź począwszy od 1997r.?</t>
  </si>
  <si>
    <t>Zabezpieczenia przeciwkradzieżowe (dozór firmy zewnętrznej lub pracowników, stały lub  w określonych godzinach, monitoring, alarm, kraty w oknach, rolety antywłamaniowe, teren ogrodzony, oświetlony w porze nocnej, identyfikacja wejścia/ wyjścia, jakie?</t>
  </si>
  <si>
    <t xml:space="preserve">Czy budynek jest nieużytkowany powyżej 30 dni? </t>
  </si>
  <si>
    <t>Inne</t>
  </si>
  <si>
    <t>RAZEM</t>
  </si>
  <si>
    <t>Ściany/ elewacja</t>
  </si>
  <si>
    <t>Dach/ pokrycie dachu</t>
  </si>
  <si>
    <t>Instalacje</t>
  </si>
  <si>
    <t>Budynki  Skarbu Państwa</t>
  </si>
  <si>
    <t>Budynek biurowy (Skarb
Państwa)</t>
  </si>
  <si>
    <t>ul. Bankowa 1 A</t>
  </si>
  <si>
    <t>odtworzeniowa</t>
  </si>
  <si>
    <t>cegła</t>
  </si>
  <si>
    <t>Beton, Papa</t>
  </si>
  <si>
    <t>brak</t>
  </si>
  <si>
    <t>Nie</t>
  </si>
  <si>
    <t>TAK</t>
  </si>
  <si>
    <t>Magazyn- budynek 4-
kondygnacji, niepodpiwniczony (Skarb Państwa)</t>
  </si>
  <si>
    <t>ul. Kopernika 3</t>
  </si>
  <si>
    <t>Drewno, Papa</t>
  </si>
  <si>
    <t>Tak (870)</t>
  </si>
  <si>
    <t>Budynki – kompleks obiektów pod tą lokalizacją</t>
  </si>
  <si>
    <t>ul. Handlowa 30</t>
  </si>
  <si>
    <t>1950-1967</t>
  </si>
  <si>
    <t>murowane</t>
  </si>
  <si>
    <t>Dwa budynki, gospodarcze, i budynek szkolny</t>
  </si>
  <si>
    <t>Budynek garażowy (dz. 105/3)</t>
  </si>
  <si>
    <t>ul. Jasna 1</t>
  </si>
  <si>
    <t>murowany</t>
  </si>
  <si>
    <t>Budynki Miasta Kalisza</t>
  </si>
  <si>
    <t>Szalet publiczny</t>
  </si>
  <si>
    <t>ul. Podwale/ Targ. 3 Maja</t>
  </si>
  <si>
    <t>b.d.</t>
  </si>
  <si>
    <t>żelbeton, Papa</t>
  </si>
  <si>
    <t>nie</t>
  </si>
  <si>
    <t>NIE</t>
  </si>
  <si>
    <t>ul. Babina/ Pl. Kilińskiego</t>
  </si>
  <si>
    <t>księgowa brutto</t>
  </si>
  <si>
    <t>Budynek pałacyk</t>
  </si>
  <si>
    <t>ul. Górnośląska 71B</t>
  </si>
  <si>
    <t>ok. 1920</t>
  </si>
  <si>
    <t>Murowane</t>
  </si>
  <si>
    <t>Drewno, dachówka</t>
  </si>
  <si>
    <t>ręczna sygnalizacja pożaru,</t>
  </si>
  <si>
    <t>Tak</t>
  </si>
  <si>
    <t>okratowane okna (parter i poziom piwnicy) 2 zamki wielozastawkowe, system alarmowy z powiadomieniem patrolu</t>
  </si>
  <si>
    <t>Nieużytkowany</t>
  </si>
  <si>
    <t>Budynek pałacyk, ul. Górnośląska 71B - obiekt objęty umową z firmą ochroniarską - zamontowane czujki ruchu, reakcja grupy interwencyjnej w przypadku alarmu,</t>
  </si>
  <si>
    <t>Szalet</t>
  </si>
  <si>
    <t>ul. Górnośląska 10</t>
  </si>
  <si>
    <t>murowana</t>
  </si>
  <si>
    <t>Budynek administracyjno socjalny</t>
  </si>
  <si>
    <t>ul. Majkowska 24-26</t>
  </si>
  <si>
    <t>płyty korytkowe, papa</t>
  </si>
  <si>
    <t>ochrona obiektu, alarm czujniki ruchu</t>
  </si>
  <si>
    <t>Budynek administracyjno socjalny, ul. Majkowska 24-26 - obiekt objęty umową z firmą ochroniarską (refaktura na Miasto ze strony Kaliskich Linii Autobusowych Sp. z o.o.) - zamontowane czujki ruchu, reakcja grupy interwencyjnej w przypadku alarmu</t>
  </si>
  <si>
    <t>Budynek mieszkalny położony w Jankowie Drugim</t>
  </si>
  <si>
    <t>Gmina Blizanów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</si>
</sst>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\ _z_ł_-;\-* #,##0.00\ _z_ł_-;_-* \-??\ _z_ł_-;_-@_-"/>
    <numFmt numFmtId="166" formatCode="_-* #,##0.00\ _z_ſ_-;\-* #,##0.00\ _z_ſ_-;_-* \-??\ _z_ſ_-;_-@_-"/>
    <numFmt numFmtId="167" formatCode="0%"/>
    <numFmt numFmtId="168" formatCode="_-* #,##0.00&quot; zł&quot;_-;\-* #,##0.00&quot; zł&quot;_-;_-* \-??&quot; zł&quot;_-;_-@_-"/>
    <numFmt numFmtId="169" formatCode="#,##0.00"/>
    <numFmt numFmtId="170" formatCode="0.00"/>
  </numFmts>
  <fonts count="17">
    <font>
      <sz val="10"/>
      <name val="Arial CE"/>
      <family val="0"/>
    </font>
    <font>
      <sz val="10"/>
      <name val="Arial"/>
      <family val="0"/>
    </font>
    <font>
      <u val="single"/>
      <sz val="8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56"/>
      <name val="Czcionka tekstu podstawowego"/>
      <family val="2"/>
    </font>
    <font>
      <sz val="11"/>
      <color indexed="56"/>
      <name val="Czcionka tekstu podstawowego"/>
      <family val="0"/>
    </font>
    <font>
      <b/>
      <sz val="12"/>
      <color indexed="56"/>
      <name val="Czcionka tekstu podstawowego"/>
      <family val="2"/>
    </font>
    <font>
      <b/>
      <sz val="9"/>
      <color indexed="56"/>
      <name val="Czcionka tekstu podstawowego"/>
      <family val="2"/>
    </font>
    <font>
      <b/>
      <sz val="10"/>
      <color indexed="18"/>
      <name val="Calibri"/>
      <family val="2"/>
    </font>
    <font>
      <b/>
      <sz val="10"/>
      <color indexed="56"/>
      <name val="Czcionka tekstu podstawowego"/>
      <family val="2"/>
    </font>
    <font>
      <b/>
      <sz val="10"/>
      <name val="Calibri"/>
      <family val="2"/>
    </font>
    <font>
      <b/>
      <sz val="11"/>
      <name val="Czcionka tekstu podstawowego"/>
      <family val="2"/>
    </font>
    <font>
      <b/>
      <sz val="10"/>
      <color indexed="18"/>
      <name val="Czcionka tekstu podstawowego"/>
      <family val="2"/>
    </font>
    <font>
      <sz val="10"/>
      <color indexed="18"/>
      <name val="Czcionka tekstu podstawowego"/>
      <family val="2"/>
    </font>
    <font>
      <b/>
      <sz val="10"/>
      <color indexed="20"/>
      <name val="Czcionka tekstu podstawowego"/>
      <family val="0"/>
    </font>
    <font>
      <sz val="10"/>
      <color indexed="56"/>
      <name val="Czcionka tekstu podstawowego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3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4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3" fillId="0" borderId="0">
      <alignment/>
      <protection/>
    </xf>
    <xf numFmtId="167" fontId="0" fillId="0" borderId="0" applyFill="0" applyBorder="0" applyAlignment="0" applyProtection="0"/>
    <xf numFmtId="164" fontId="4" fillId="0" borderId="0">
      <alignment/>
      <protection/>
    </xf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5" fillId="0" borderId="0" xfId="38" applyNumberFormat="1" applyFill="1" applyBorder="1" applyAlignment="1" applyProtection="1">
      <alignment/>
      <protection/>
    </xf>
    <xf numFmtId="169" fontId="5" fillId="0" borderId="0" xfId="38" applyNumberFormat="1" applyFill="1" applyBorder="1" applyAlignment="1" applyProtection="1">
      <alignment/>
      <protection/>
    </xf>
    <xf numFmtId="164" fontId="5" fillId="2" borderId="0" xfId="38" applyNumberFormat="1" applyFill="1" applyBorder="1" applyAlignment="1" applyProtection="1">
      <alignment vertical="center" wrapText="1"/>
      <protection locked="0"/>
    </xf>
    <xf numFmtId="164" fontId="6" fillId="2" borderId="0" xfId="38" applyNumberFormat="1" applyFont="1" applyFill="1" applyBorder="1" applyAlignment="1" applyProtection="1">
      <alignment vertical="center"/>
      <protection locked="0"/>
    </xf>
    <xf numFmtId="164" fontId="6" fillId="2" borderId="0" xfId="38" applyNumberFormat="1" applyFont="1" applyFill="1" applyBorder="1" applyAlignment="1" applyProtection="1">
      <alignment vertical="center" wrapText="1"/>
      <protection locked="0"/>
    </xf>
    <xf numFmtId="169" fontId="6" fillId="2" borderId="0" xfId="38" applyNumberFormat="1" applyFont="1" applyFill="1" applyBorder="1" applyAlignment="1" applyProtection="1">
      <alignment vertical="center" wrapText="1"/>
      <protection locked="0"/>
    </xf>
    <xf numFmtId="164" fontId="7" fillId="3" borderId="1" xfId="38" applyNumberFormat="1" applyFont="1" applyFill="1" applyBorder="1" applyAlignment="1" applyProtection="1">
      <alignment horizontal="center" vertical="center" wrapText="1"/>
      <protection/>
    </xf>
    <xf numFmtId="164" fontId="0" fillId="0" borderId="2" xfId="0" applyBorder="1" applyAlignment="1">
      <alignment horizontal="center" vertical="center"/>
    </xf>
    <xf numFmtId="164" fontId="5" fillId="2" borderId="0" xfId="38" applyNumberFormat="1" applyFill="1" applyBorder="1" applyAlignment="1" applyProtection="1">
      <alignment vertical="center" wrapText="1"/>
      <protection/>
    </xf>
    <xf numFmtId="164" fontId="8" fillId="4" borderId="2" xfId="38" applyNumberFormat="1" applyFont="1" applyFill="1" applyBorder="1" applyAlignment="1" applyProtection="1">
      <alignment horizontal="center" vertical="center" wrapText="1"/>
      <protection/>
    </xf>
    <xf numFmtId="169" fontId="8" fillId="4" borderId="2" xfId="38" applyNumberFormat="1" applyFont="1" applyFill="1" applyBorder="1" applyAlignment="1" applyProtection="1">
      <alignment horizontal="center" vertical="center" wrapText="1"/>
      <protection/>
    </xf>
    <xf numFmtId="164" fontId="9" fillId="4" borderId="2" xfId="0" applyFont="1" applyFill="1" applyBorder="1" applyAlignment="1" applyProtection="1">
      <alignment horizontal="center" vertical="center" wrapText="1"/>
      <protection/>
    </xf>
    <xf numFmtId="164" fontId="8" fillId="4" borderId="1" xfId="38" applyNumberFormat="1" applyFont="1" applyFill="1" applyBorder="1" applyAlignment="1" applyProtection="1">
      <alignment horizontal="center" vertical="center" wrapText="1"/>
      <protection/>
    </xf>
    <xf numFmtId="164" fontId="10" fillId="2" borderId="0" xfId="38" applyNumberFormat="1" applyFont="1" applyFill="1" applyBorder="1" applyAlignment="1" applyProtection="1">
      <alignment horizontal="center" vertical="center" wrapText="1"/>
      <protection/>
    </xf>
    <xf numFmtId="164" fontId="10" fillId="0" borderId="0" xfId="38" applyNumberFormat="1" applyFont="1" applyFill="1" applyBorder="1" applyAlignment="1" applyProtection="1">
      <alignment/>
      <protection/>
    </xf>
    <xf numFmtId="164" fontId="10" fillId="5" borderId="2" xfId="38" applyNumberFormat="1" applyFont="1" applyFill="1" applyBorder="1" applyAlignment="1" applyProtection="1">
      <alignment vertical="center" wrapText="1"/>
      <protection/>
    </xf>
    <xf numFmtId="164" fontId="10" fillId="5" borderId="2" xfId="38" applyNumberFormat="1" applyFont="1" applyFill="1" applyBorder="1" applyAlignment="1" applyProtection="1">
      <alignment horizontal="center" vertical="center" wrapText="1"/>
      <protection/>
    </xf>
    <xf numFmtId="164" fontId="10" fillId="5" borderId="3" xfId="38" applyNumberFormat="1" applyFont="1" applyFill="1" applyBorder="1" applyAlignment="1" applyProtection="1">
      <alignment horizontal="center" vertical="center" wrapText="1"/>
      <protection/>
    </xf>
    <xf numFmtId="169" fontId="10" fillId="5" borderId="4" xfId="38" applyNumberFormat="1" applyFont="1" applyFill="1" applyBorder="1" applyAlignment="1" applyProtection="1">
      <alignment horizontal="center" vertical="center" wrapText="1"/>
      <protection/>
    </xf>
    <xf numFmtId="170" fontId="10" fillId="5" borderId="2" xfId="38" applyNumberFormat="1" applyFont="1" applyFill="1" applyBorder="1" applyAlignment="1" applyProtection="1">
      <alignment horizontal="right" vertical="center" wrapText="1"/>
      <protection/>
    </xf>
    <xf numFmtId="164" fontId="11" fillId="5" borderId="5" xfId="0" applyFont="1" applyFill="1" applyBorder="1" applyAlignment="1" applyProtection="1">
      <alignment horizontal="center" vertical="center" wrapText="1"/>
      <protection/>
    </xf>
    <xf numFmtId="170" fontId="10" fillId="5" borderId="1" xfId="38" applyNumberFormat="1" applyFont="1" applyFill="1" applyBorder="1" applyAlignment="1" applyProtection="1">
      <alignment horizontal="right" vertical="center" wrapText="1"/>
      <protection/>
    </xf>
    <xf numFmtId="164" fontId="10" fillId="2" borderId="0" xfId="38" applyNumberFormat="1" applyFont="1" applyFill="1" applyBorder="1" applyAlignment="1" applyProtection="1">
      <alignment vertical="center" wrapText="1"/>
      <protection/>
    </xf>
    <xf numFmtId="164" fontId="12" fillId="6" borderId="2" xfId="38" applyNumberFormat="1" applyFont="1" applyFill="1" applyBorder="1" applyAlignment="1" applyProtection="1">
      <alignment horizontal="left" vertical="center" wrapText="1"/>
      <protection/>
    </xf>
    <xf numFmtId="164" fontId="13" fillId="0" borderId="0" xfId="38" applyNumberFormat="1" applyFont="1" applyFill="1" applyBorder="1" applyAlignment="1" applyProtection="1">
      <alignment/>
      <protection/>
    </xf>
    <xf numFmtId="164" fontId="14" fillId="0" borderId="2" xfId="38" applyNumberFormat="1" applyFont="1" applyFill="1" applyBorder="1" applyAlignment="1" applyProtection="1">
      <alignment horizontal="center" vertical="center" wrapText="1"/>
      <protection/>
    </xf>
    <xf numFmtId="164" fontId="14" fillId="0" borderId="2" xfId="38" applyNumberFormat="1" applyFont="1" applyFill="1" applyBorder="1" applyAlignment="1" applyProtection="1">
      <alignment horizontal="left" vertical="center" wrapText="1"/>
      <protection locked="0"/>
    </xf>
    <xf numFmtId="164" fontId="14" fillId="0" borderId="2" xfId="38" applyNumberFormat="1" applyFont="1" applyFill="1" applyBorder="1" applyAlignment="1" applyProtection="1">
      <alignment horizontal="center" vertical="center" wrapText="1"/>
      <protection/>
    </xf>
    <xf numFmtId="169" fontId="15" fillId="7" borderId="2" xfId="38" applyNumberFormat="1" applyFont="1" applyFill="1" applyBorder="1" applyAlignment="1" applyProtection="1">
      <alignment horizontal="center" vertical="center" wrapText="1"/>
      <protection/>
    </xf>
    <xf numFmtId="169" fontId="16" fillId="0" borderId="2" xfId="38" applyNumberFormat="1" applyFont="1" applyFill="1" applyBorder="1" applyAlignment="1" applyProtection="1">
      <alignment horizontal="center" vertical="center" wrapText="1"/>
      <protection locked="0"/>
    </xf>
    <xf numFmtId="169" fontId="16" fillId="0" borderId="3" xfId="38" applyNumberFormat="1" applyFont="1" applyFill="1" applyBorder="1" applyAlignment="1" applyProtection="1">
      <alignment horizontal="center" vertical="center" wrapText="1"/>
      <protection locked="0"/>
    </xf>
    <xf numFmtId="164" fontId="14" fillId="0" borderId="3" xfId="38" applyNumberFormat="1" applyFont="1" applyFill="1" applyBorder="1" applyAlignment="1" applyProtection="1">
      <alignment horizontal="center" vertical="center" wrapText="1"/>
      <protection locked="0"/>
    </xf>
    <xf numFmtId="164" fontId="14" fillId="0" borderId="2" xfId="38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38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38" applyNumberFormat="1" applyFont="1" applyFill="1" applyBorder="1" applyAlignment="1" applyProtection="1">
      <alignment horizontal="left" vertical="center" wrapText="1"/>
      <protection/>
    </xf>
    <xf numFmtId="164" fontId="16" fillId="0" borderId="2" xfId="38" applyNumberFormat="1" applyFont="1" applyFill="1" applyBorder="1" applyAlignment="1" applyProtection="1">
      <alignment horizontal="center" vertical="center" wrapText="1"/>
      <protection/>
    </xf>
    <xf numFmtId="164" fontId="16" fillId="0" borderId="2" xfId="38" applyNumberFormat="1" applyFont="1" applyFill="1" applyBorder="1" applyAlignment="1" applyProtection="1">
      <alignment horizontal="left" vertical="center" wrapText="1"/>
      <protection locked="0"/>
    </xf>
    <xf numFmtId="164" fontId="16" fillId="0" borderId="3" xfId="38" applyNumberFormat="1" applyFont="1" applyFill="1" applyBorder="1" applyAlignment="1" applyProtection="1">
      <alignment horizontal="center" vertical="center" wrapText="1"/>
      <protection locked="0"/>
    </xf>
    <xf numFmtId="164" fontId="16" fillId="0" borderId="2" xfId="38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38" applyNumberFormat="1" applyFont="1" applyFill="1" applyBorder="1" applyAlignment="1" applyProtection="1">
      <alignment horizontal="center" vertical="center" wrapText="1"/>
      <protection locked="0"/>
    </xf>
    <xf numFmtId="164" fontId="12" fillId="6" borderId="2" xfId="38" applyNumberFormat="1" applyFont="1" applyFill="1" applyBorder="1" applyAlignment="1" applyProtection="1">
      <alignment horizontal="left" vertical="center" wrapText="1"/>
      <protection locked="0"/>
    </xf>
    <xf numFmtId="170" fontId="16" fillId="0" borderId="2" xfId="38" applyNumberFormat="1" applyFont="1" applyFill="1" applyBorder="1" applyAlignment="1" applyProtection="1">
      <alignment horizontal="center" vertical="center" wrapText="1"/>
      <protection locked="0"/>
    </xf>
    <xf numFmtId="170" fontId="16" fillId="0" borderId="1" xfId="38" applyNumberFormat="1" applyFont="1" applyFill="1" applyBorder="1" applyAlignment="1" applyProtection="1">
      <alignment horizontal="center" vertical="center" wrapText="1"/>
      <protection locked="0"/>
    </xf>
    <xf numFmtId="169" fontId="16" fillId="0" borderId="2" xfId="38" applyNumberFormat="1" applyFont="1" applyFill="1" applyBorder="1" applyAlignment="1" applyProtection="1">
      <alignment horizontal="center" vertical="center" wrapText="1"/>
      <protection/>
    </xf>
    <xf numFmtId="164" fontId="10" fillId="0" borderId="2" xfId="38" applyNumberFormat="1" applyFont="1" applyFill="1" applyBorder="1" applyAlignment="1" applyProtection="1">
      <alignment horizontal="center" vertical="center" wrapText="1"/>
      <protection locked="0"/>
    </xf>
    <xf numFmtId="164" fontId="10" fillId="0" borderId="1" xfId="38" applyNumberFormat="1" applyFont="1" applyFill="1" applyBorder="1" applyAlignment="1" applyProtection="1">
      <alignment horizontal="center" vertical="center" wrapText="1"/>
      <protection locked="0"/>
    </xf>
    <xf numFmtId="170" fontId="10" fillId="0" borderId="2" xfId="38" applyNumberFormat="1" applyFont="1" applyFill="1" applyBorder="1" applyAlignment="1" applyProtection="1">
      <alignment horizontal="center" vertical="center" wrapText="1"/>
      <protection locked="0"/>
    </xf>
    <xf numFmtId="170" fontId="10" fillId="0" borderId="1" xfId="38" applyNumberFormat="1" applyFont="1" applyFill="1" applyBorder="1" applyAlignment="1" applyProtection="1">
      <alignment horizontal="center" vertical="center" wrapText="1"/>
      <protection locked="0"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ziesiętny 2" xfId="20"/>
    <cellStyle name="Dziesiętny 3" xfId="21"/>
    <cellStyle name="DziesiĿtny" xfId="22"/>
    <cellStyle name="Hiperłącze 2" xfId="23"/>
    <cellStyle name="Normalny 2" xfId="24"/>
    <cellStyle name="Normalny 2 2" xfId="25"/>
    <cellStyle name="Normalny 2 3" xfId="26"/>
    <cellStyle name="Normalny 3" xfId="27"/>
    <cellStyle name="Normalny 5" xfId="28"/>
    <cellStyle name="Normalny 6" xfId="29"/>
    <cellStyle name="Normalny 7" xfId="30"/>
    <cellStyle name="Normalny 8" xfId="31"/>
    <cellStyle name="Normalny 9" xfId="32"/>
    <cellStyle name="Procentowy 2" xfId="33"/>
    <cellStyle name="TableStyleLight1" xfId="34"/>
    <cellStyle name="Walutowy 2" xfId="35"/>
    <cellStyle name="Walutowy 3" xfId="36"/>
    <cellStyle name="Walutowy 4" xfId="37"/>
    <cellStyle name="Excel_BuiltIn_Nagłówek 4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view="pageBreakPreview" zoomScale="85" zoomScaleNormal="104" zoomScaleSheetLayoutView="85" workbookViewId="0" topLeftCell="A1">
      <selection activeCell="A9" sqref="A9"/>
    </sheetView>
  </sheetViews>
  <sheetFormatPr defaultColWidth="1.00390625" defaultRowHeight="12.75"/>
  <cols>
    <col min="1" max="1" width="3.25390625" style="1" customWidth="1"/>
    <col min="2" max="2" width="4.875" style="1" customWidth="1"/>
    <col min="3" max="3" width="37.25390625" style="1" customWidth="1"/>
    <col min="4" max="4" width="20.375" style="1" customWidth="1"/>
    <col min="5" max="5" width="16.875" style="1" customWidth="1"/>
    <col min="6" max="6" width="16.875" style="2" customWidth="1"/>
    <col min="7" max="7" width="13.50390625" style="2" customWidth="1"/>
    <col min="8" max="8" width="14.625" style="2" customWidth="1"/>
    <col min="9" max="9" width="13.50390625" style="2" customWidth="1"/>
    <col min="10" max="10" width="12.00390625" style="1" customWidth="1"/>
    <col min="11" max="12" width="8.875" style="1" customWidth="1"/>
    <col min="13" max="13" width="19.50390625" style="1" customWidth="1"/>
    <col min="14" max="14" width="24.50390625" style="1" customWidth="1"/>
    <col min="15" max="15" width="13.875" style="1" customWidth="1"/>
    <col min="16" max="16" width="17.875" style="1" customWidth="1"/>
    <col min="17" max="17" width="16.875" style="1" customWidth="1"/>
    <col min="18" max="19" width="18.00390625" style="1" customWidth="1"/>
    <col min="20" max="20" width="48.125" style="1" customWidth="1"/>
    <col min="21" max="23" width="18.00390625" style="1" customWidth="1"/>
    <col min="24" max="24" width="38.375" style="1" customWidth="1"/>
    <col min="25" max="25" width="119.625" style="1" customWidth="1"/>
    <col min="26" max="16384" width="0" style="1" hidden="1" customWidth="1"/>
  </cols>
  <sheetData>
    <row r="1" spans="1:9" s="5" customFormat="1" ht="14.25" customHeight="1">
      <c r="A1" s="3"/>
      <c r="B1" s="4"/>
      <c r="C1" s="4"/>
      <c r="F1" s="6"/>
      <c r="G1" s="6"/>
      <c r="H1" s="6"/>
      <c r="I1" s="6"/>
    </row>
    <row r="2" spans="2:27" ht="24" customHeight="1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8"/>
      <c r="AA2" s="9"/>
    </row>
    <row r="3" spans="2:27" ht="151.5" customHeight="1">
      <c r="B3" s="10" t="s">
        <v>1</v>
      </c>
      <c r="C3" s="10" t="s">
        <v>2</v>
      </c>
      <c r="D3" s="10" t="s">
        <v>3</v>
      </c>
      <c r="E3" s="10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2" t="s">
        <v>14</v>
      </c>
      <c r="P3" s="12"/>
      <c r="Q3" s="12"/>
      <c r="R3" s="10" t="s">
        <v>15</v>
      </c>
      <c r="S3" s="10" t="s">
        <v>16</v>
      </c>
      <c r="T3" s="10" t="s">
        <v>17</v>
      </c>
      <c r="U3" s="10" t="s">
        <v>18</v>
      </c>
      <c r="V3" s="10" t="s">
        <v>19</v>
      </c>
      <c r="W3" s="10" t="s">
        <v>20</v>
      </c>
      <c r="X3" s="10" t="s">
        <v>21</v>
      </c>
      <c r="Y3" s="13" t="s">
        <v>22</v>
      </c>
      <c r="Z3" s="10" t="s">
        <v>23</v>
      </c>
      <c r="AA3" s="14"/>
    </row>
    <row r="4" spans="2:27" s="15" customFormat="1" ht="24" customHeight="1">
      <c r="B4" s="16"/>
      <c r="C4" s="17" t="s">
        <v>24</v>
      </c>
      <c r="D4" s="17"/>
      <c r="E4" s="18"/>
      <c r="F4" s="19">
        <f>SUM(F5:F899)</f>
        <v>33587137.120000005</v>
      </c>
      <c r="G4" s="19">
        <f>SUM(G5:G899)</f>
        <v>2371488.97</v>
      </c>
      <c r="H4" s="19">
        <f>SUM(H5:H899)</f>
        <v>33380748.69</v>
      </c>
      <c r="I4" s="19"/>
      <c r="J4" s="17"/>
      <c r="K4" s="20"/>
      <c r="L4" s="20"/>
      <c r="M4" s="20"/>
      <c r="N4" s="20"/>
      <c r="O4" s="21" t="s">
        <v>25</v>
      </c>
      <c r="P4" s="21" t="s">
        <v>26</v>
      </c>
      <c r="Q4" s="21" t="s">
        <v>27</v>
      </c>
      <c r="R4" s="20"/>
      <c r="S4" s="20"/>
      <c r="T4" s="20"/>
      <c r="U4" s="20"/>
      <c r="V4" s="20"/>
      <c r="W4" s="20"/>
      <c r="X4" s="20"/>
      <c r="Y4" s="22"/>
      <c r="Z4" s="20"/>
      <c r="AA4" s="23"/>
    </row>
    <row r="5" spans="2:27" s="15" customFormat="1" ht="15" customHeight="1">
      <c r="B5" s="24" t="s">
        <v>28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3"/>
    </row>
    <row r="6" spans="2:27" s="25" customFormat="1" ht="25.5">
      <c r="B6" s="26">
        <v>1</v>
      </c>
      <c r="C6" s="27" t="s">
        <v>29</v>
      </c>
      <c r="D6" s="27" t="s">
        <v>30</v>
      </c>
      <c r="E6" s="28" t="s">
        <v>31</v>
      </c>
      <c r="F6" s="29">
        <v>1063290</v>
      </c>
      <c r="G6" s="30"/>
      <c r="H6" s="31">
        <f>L6*I6</f>
        <v>1063290</v>
      </c>
      <c r="I6" s="31">
        <v>4623</v>
      </c>
      <c r="J6" s="32">
        <v>1975</v>
      </c>
      <c r="K6" s="33">
        <v>1</v>
      </c>
      <c r="L6" s="33">
        <v>230</v>
      </c>
      <c r="M6" s="27" t="s">
        <v>32</v>
      </c>
      <c r="N6" s="33" t="s">
        <v>33</v>
      </c>
      <c r="O6" s="33"/>
      <c r="P6" s="33"/>
      <c r="Q6" s="33"/>
      <c r="R6" s="33" t="s">
        <v>34</v>
      </c>
      <c r="S6" s="33">
        <v>0</v>
      </c>
      <c r="T6" s="33"/>
      <c r="U6" s="33"/>
      <c r="V6" s="33" t="s">
        <v>35</v>
      </c>
      <c r="W6" s="33"/>
      <c r="X6" s="33"/>
      <c r="Y6" s="34" t="s">
        <v>36</v>
      </c>
      <c r="Z6" s="33"/>
      <c r="AA6" s="35"/>
    </row>
    <row r="7" spans="2:27" s="25" customFormat="1" ht="38.25">
      <c r="B7" s="26">
        <v>2</v>
      </c>
      <c r="C7" s="27" t="s">
        <v>37</v>
      </c>
      <c r="D7" s="27" t="s">
        <v>38</v>
      </c>
      <c r="E7" s="28" t="s">
        <v>31</v>
      </c>
      <c r="F7" s="29">
        <v>5317374.600000001</v>
      </c>
      <c r="G7" s="30"/>
      <c r="H7" s="31">
        <f>L7*I7*1.35</f>
        <v>5317374.600000001</v>
      </c>
      <c r="I7" s="31">
        <v>4623</v>
      </c>
      <c r="J7" s="32">
        <v>1936</v>
      </c>
      <c r="K7" s="33">
        <v>4</v>
      </c>
      <c r="L7" s="33">
        <v>852</v>
      </c>
      <c r="M7" s="27" t="s">
        <v>32</v>
      </c>
      <c r="N7" s="33" t="s">
        <v>39</v>
      </c>
      <c r="O7" s="33"/>
      <c r="P7" s="33"/>
      <c r="Q7" s="33"/>
      <c r="R7" s="33" t="s">
        <v>34</v>
      </c>
      <c r="S7" s="33">
        <v>0</v>
      </c>
      <c r="T7" s="33"/>
      <c r="U7" s="33"/>
      <c r="V7" s="33" t="s">
        <v>40</v>
      </c>
      <c r="W7" s="33"/>
      <c r="X7" s="33"/>
      <c r="Y7" s="34" t="s">
        <v>36</v>
      </c>
      <c r="Z7" s="33"/>
      <c r="AA7" s="35"/>
    </row>
    <row r="8" spans="2:27" s="25" customFormat="1" ht="51">
      <c r="B8" s="26">
        <v>5</v>
      </c>
      <c r="C8" s="27" t="s">
        <v>41</v>
      </c>
      <c r="D8" s="27" t="s">
        <v>42</v>
      </c>
      <c r="E8" s="28" t="s">
        <v>31</v>
      </c>
      <c r="F8" s="29">
        <v>16896279.09</v>
      </c>
      <c r="G8" s="30"/>
      <c r="H8" s="31">
        <f aca="true" t="shared" si="0" ref="H8:H9">L8*I8</f>
        <v>16896279.09</v>
      </c>
      <c r="I8" s="31">
        <v>4623</v>
      </c>
      <c r="J8" s="32" t="s">
        <v>43</v>
      </c>
      <c r="K8" s="33">
        <v>3</v>
      </c>
      <c r="L8" s="33">
        <v>3654.83</v>
      </c>
      <c r="M8" s="27" t="s">
        <v>44</v>
      </c>
      <c r="N8" s="33"/>
      <c r="O8" s="33" t="s">
        <v>45</v>
      </c>
      <c r="P8" s="33" t="s">
        <v>45</v>
      </c>
      <c r="Q8" s="33" t="s">
        <v>45</v>
      </c>
      <c r="R8" s="33">
        <v>0</v>
      </c>
      <c r="S8" s="33">
        <v>0</v>
      </c>
      <c r="T8" s="33"/>
      <c r="U8" s="33"/>
      <c r="V8" s="33" t="s">
        <v>35</v>
      </c>
      <c r="W8" s="33"/>
      <c r="X8" s="33"/>
      <c r="Y8" s="34" t="s">
        <v>36</v>
      </c>
      <c r="Z8" s="33"/>
      <c r="AA8" s="35"/>
    </row>
    <row r="9" spans="2:26" ht="15">
      <c r="B9" s="36">
        <v>15</v>
      </c>
      <c r="C9" s="37" t="s">
        <v>46</v>
      </c>
      <c r="D9" s="37" t="s">
        <v>47</v>
      </c>
      <c r="E9" s="36" t="s">
        <v>31</v>
      </c>
      <c r="F9" s="29">
        <v>162500</v>
      </c>
      <c r="G9" s="30"/>
      <c r="H9" s="31">
        <f t="shared" si="0"/>
        <v>162500</v>
      </c>
      <c r="I9" s="31">
        <v>2500</v>
      </c>
      <c r="J9" s="38"/>
      <c r="K9" s="39">
        <v>1</v>
      </c>
      <c r="L9" s="39">
        <v>65</v>
      </c>
      <c r="M9" s="37" t="s">
        <v>48</v>
      </c>
      <c r="N9" s="39"/>
      <c r="O9" s="39"/>
      <c r="P9" s="39"/>
      <c r="Q9" s="39"/>
      <c r="R9" s="39">
        <v>0</v>
      </c>
      <c r="S9" s="39">
        <v>0</v>
      </c>
      <c r="T9" s="39"/>
      <c r="U9" s="39"/>
      <c r="V9" s="39" t="s">
        <v>35</v>
      </c>
      <c r="W9" s="39"/>
      <c r="X9" s="39"/>
      <c r="Y9" s="40" t="s">
        <v>36</v>
      </c>
      <c r="Z9" s="39"/>
    </row>
    <row r="10" spans="2:26" ht="15" customHeight="1">
      <c r="B10" s="41" t="s">
        <v>49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2:26" ht="25.5">
      <c r="B11" s="36">
        <v>9</v>
      </c>
      <c r="C11" s="37" t="s">
        <v>50</v>
      </c>
      <c r="D11" s="37" t="s">
        <v>51</v>
      </c>
      <c r="E11" s="36" t="s">
        <v>31</v>
      </c>
      <c r="F11" s="29">
        <v>136500</v>
      </c>
      <c r="G11" s="30">
        <v>42588</v>
      </c>
      <c r="H11" s="31">
        <f aca="true" t="shared" si="1" ref="H11:H12">L11*I11</f>
        <v>136500</v>
      </c>
      <c r="I11" s="31">
        <v>2500</v>
      </c>
      <c r="J11" s="38" t="s">
        <v>52</v>
      </c>
      <c r="K11" s="42">
        <v>1</v>
      </c>
      <c r="L11" s="42">
        <v>54.6</v>
      </c>
      <c r="M11" s="37" t="s">
        <v>48</v>
      </c>
      <c r="N11" s="42" t="s">
        <v>53</v>
      </c>
      <c r="O11" s="42"/>
      <c r="P11" s="42"/>
      <c r="Q11" s="42"/>
      <c r="R11" s="42" t="s">
        <v>34</v>
      </c>
      <c r="S11" s="42" t="s">
        <v>34</v>
      </c>
      <c r="T11" s="42" t="s">
        <v>34</v>
      </c>
      <c r="U11" s="42"/>
      <c r="V11" s="42" t="s">
        <v>35</v>
      </c>
      <c r="W11" s="42" t="s">
        <v>54</v>
      </c>
      <c r="X11" s="42" t="s">
        <v>52</v>
      </c>
      <c r="Y11" s="43" t="s">
        <v>55</v>
      </c>
      <c r="Z11" s="42"/>
    </row>
    <row r="12" spans="2:26" ht="25.5">
      <c r="B12" s="36">
        <v>10</v>
      </c>
      <c r="C12" s="37" t="s">
        <v>50</v>
      </c>
      <c r="D12" s="37" t="s">
        <v>56</v>
      </c>
      <c r="E12" s="36" t="s">
        <v>57</v>
      </c>
      <c r="F12" s="29">
        <v>299582.5</v>
      </c>
      <c r="G12" s="30">
        <v>299582.5</v>
      </c>
      <c r="H12" s="31">
        <f t="shared" si="1"/>
        <v>141175</v>
      </c>
      <c r="I12" s="31">
        <v>2500</v>
      </c>
      <c r="J12" s="38" t="s">
        <v>52</v>
      </c>
      <c r="K12" s="42">
        <v>2</v>
      </c>
      <c r="L12" s="42">
        <v>56.47</v>
      </c>
      <c r="M12" s="37" t="s">
        <v>32</v>
      </c>
      <c r="N12" s="42" t="s">
        <v>33</v>
      </c>
      <c r="O12" s="42"/>
      <c r="P12" s="42"/>
      <c r="Q12" s="42"/>
      <c r="R12" s="42" t="s">
        <v>34</v>
      </c>
      <c r="S12" s="42" t="s">
        <v>34</v>
      </c>
      <c r="T12" s="42" t="s">
        <v>34</v>
      </c>
      <c r="U12" s="42"/>
      <c r="V12" s="42" t="s">
        <v>35</v>
      </c>
      <c r="W12" s="42" t="s">
        <v>54</v>
      </c>
      <c r="X12" s="42" t="s">
        <v>52</v>
      </c>
      <c r="Y12" s="43" t="s">
        <v>36</v>
      </c>
      <c r="Z12" s="42"/>
    </row>
    <row r="13" spans="2:26" ht="102">
      <c r="B13" s="36">
        <v>12</v>
      </c>
      <c r="C13" s="37" t="s">
        <v>58</v>
      </c>
      <c r="D13" s="37" t="s">
        <v>59</v>
      </c>
      <c r="E13" s="36" t="s">
        <v>31</v>
      </c>
      <c r="F13" s="29">
        <v>3744630.0000000005</v>
      </c>
      <c r="G13" s="30">
        <v>196671.42</v>
      </c>
      <c r="H13" s="31">
        <f>L13*I13*1.35</f>
        <v>3744630.0000000005</v>
      </c>
      <c r="I13" s="31">
        <v>4623</v>
      </c>
      <c r="J13" s="38" t="s">
        <v>60</v>
      </c>
      <c r="K13" s="42">
        <v>4</v>
      </c>
      <c r="L13" s="42">
        <v>600</v>
      </c>
      <c r="M13" s="37" t="s">
        <v>61</v>
      </c>
      <c r="N13" s="42" t="s">
        <v>62</v>
      </c>
      <c r="O13" s="42"/>
      <c r="P13" s="42"/>
      <c r="Q13" s="42"/>
      <c r="R13" s="42" t="s">
        <v>34</v>
      </c>
      <c r="S13" s="42" t="s">
        <v>34</v>
      </c>
      <c r="T13" s="42" t="s">
        <v>63</v>
      </c>
      <c r="U13" s="42"/>
      <c r="V13" s="42" t="s">
        <v>64</v>
      </c>
      <c r="W13" s="42" t="s">
        <v>54</v>
      </c>
      <c r="X13" s="42" t="s">
        <v>65</v>
      </c>
      <c r="Y13" s="43" t="s">
        <v>66</v>
      </c>
      <c r="Z13" s="42" t="s">
        <v>67</v>
      </c>
    </row>
    <row r="14" spans="2:26" ht="15">
      <c r="B14" s="36">
        <v>13</v>
      </c>
      <c r="C14" s="37" t="s">
        <v>68</v>
      </c>
      <c r="D14" s="37" t="s">
        <v>69</v>
      </c>
      <c r="E14" s="36" t="s">
        <v>31</v>
      </c>
      <c r="F14" s="29">
        <v>140250</v>
      </c>
      <c r="G14" s="30">
        <v>137597.89</v>
      </c>
      <c r="H14" s="31">
        <f aca="true" t="shared" si="2" ref="H14:H16">L14*I14</f>
        <v>140250</v>
      </c>
      <c r="I14" s="31">
        <v>2500</v>
      </c>
      <c r="J14" s="38"/>
      <c r="K14" s="42">
        <v>1</v>
      </c>
      <c r="L14" s="42">
        <v>56.1</v>
      </c>
      <c r="M14" s="37" t="s">
        <v>70</v>
      </c>
      <c r="N14" s="42" t="s">
        <v>33</v>
      </c>
      <c r="O14" s="42"/>
      <c r="P14" s="42"/>
      <c r="Q14" s="42"/>
      <c r="R14" s="42"/>
      <c r="S14" s="42"/>
      <c r="T14" s="42"/>
      <c r="U14" s="42"/>
      <c r="V14" s="42"/>
      <c r="W14" s="42" t="s">
        <v>54</v>
      </c>
      <c r="X14" s="42"/>
      <c r="Y14" s="43" t="s">
        <v>66</v>
      </c>
      <c r="Z14" s="42"/>
    </row>
    <row r="15" spans="2:26" ht="165.75">
      <c r="B15" s="36">
        <v>27</v>
      </c>
      <c r="C15" s="37" t="s">
        <v>71</v>
      </c>
      <c r="D15" s="37" t="s">
        <v>72</v>
      </c>
      <c r="E15" s="36" t="s">
        <v>31</v>
      </c>
      <c r="F15" s="29">
        <v>5778750</v>
      </c>
      <c r="G15" s="30">
        <v>1647068.23</v>
      </c>
      <c r="H15" s="31">
        <f t="shared" si="2"/>
        <v>5778750</v>
      </c>
      <c r="I15" s="31">
        <v>4623</v>
      </c>
      <c r="J15" s="38" t="s">
        <v>52</v>
      </c>
      <c r="K15" s="42">
        <v>4</v>
      </c>
      <c r="L15" s="42">
        <v>1250</v>
      </c>
      <c r="M15" s="37" t="s">
        <v>32</v>
      </c>
      <c r="N15" s="42" t="s">
        <v>73</v>
      </c>
      <c r="O15" s="42"/>
      <c r="P15" s="42"/>
      <c r="Q15" s="42"/>
      <c r="R15" s="42" t="s">
        <v>34</v>
      </c>
      <c r="S15" s="42" t="s">
        <v>34</v>
      </c>
      <c r="T15" s="42" t="s">
        <v>34</v>
      </c>
      <c r="U15" s="42"/>
      <c r="V15" s="42" t="s">
        <v>35</v>
      </c>
      <c r="W15" s="42" t="s">
        <v>54</v>
      </c>
      <c r="X15" s="42" t="s">
        <v>74</v>
      </c>
      <c r="Y15" s="43" t="s">
        <v>66</v>
      </c>
      <c r="Z15" s="42" t="s">
        <v>75</v>
      </c>
    </row>
    <row r="16" spans="2:26" ht="25.5">
      <c r="B16" s="36">
        <v>38</v>
      </c>
      <c r="C16" s="37" t="s">
        <v>76</v>
      </c>
      <c r="D16" s="37" t="s">
        <v>77</v>
      </c>
      <c r="E16" s="36" t="s">
        <v>57</v>
      </c>
      <c r="F16" s="29">
        <v>47980.93</v>
      </c>
      <c r="G16" s="30">
        <v>47980.93</v>
      </c>
      <c r="H16" s="31">
        <f t="shared" si="2"/>
        <v>0</v>
      </c>
      <c r="I16" s="31">
        <v>4623</v>
      </c>
      <c r="J16" s="38"/>
      <c r="K16" s="39"/>
      <c r="L16" s="39"/>
      <c r="M16" s="37"/>
      <c r="N16" s="39"/>
      <c r="O16" s="39"/>
      <c r="P16" s="39"/>
      <c r="Q16" s="39"/>
      <c r="R16" s="39"/>
      <c r="S16" s="39"/>
      <c r="T16" s="39"/>
      <c r="U16" s="39"/>
      <c r="V16" s="39"/>
      <c r="W16" s="39" t="s">
        <v>54</v>
      </c>
      <c r="X16" s="39"/>
      <c r="Y16" s="40" t="s">
        <v>54</v>
      </c>
      <c r="Z16" s="39"/>
    </row>
    <row r="17" spans="2:26" ht="15">
      <c r="B17" s="36">
        <v>89</v>
      </c>
      <c r="C17" s="37"/>
      <c r="D17" s="37"/>
      <c r="E17" s="36"/>
      <c r="F17" s="44"/>
      <c r="G17" s="30"/>
      <c r="H17" s="31"/>
      <c r="I17" s="31"/>
      <c r="J17" s="38"/>
      <c r="K17" s="39"/>
      <c r="L17" s="39"/>
      <c r="M17" s="37"/>
      <c r="N17" s="39"/>
      <c r="O17" s="39"/>
      <c r="P17" s="39"/>
      <c r="Q17" s="39"/>
      <c r="R17" s="39"/>
      <c r="S17" s="39"/>
      <c r="T17" s="39"/>
      <c r="U17" s="45"/>
      <c r="V17" s="45"/>
      <c r="W17" s="45"/>
      <c r="X17" s="45"/>
      <c r="Y17" s="46"/>
      <c r="Z17" s="45"/>
    </row>
    <row r="18" spans="2:26" ht="15">
      <c r="B18" s="36">
        <v>90</v>
      </c>
      <c r="C18" s="37"/>
      <c r="D18" s="37"/>
      <c r="E18" s="36"/>
      <c r="F18" s="44"/>
      <c r="G18" s="30"/>
      <c r="H18" s="31"/>
      <c r="I18" s="31"/>
      <c r="J18" s="38"/>
      <c r="K18" s="39"/>
      <c r="L18" s="39"/>
      <c r="M18" s="37"/>
      <c r="N18" s="39"/>
      <c r="O18" s="39"/>
      <c r="P18" s="39"/>
      <c r="Q18" s="39"/>
      <c r="R18" s="39"/>
      <c r="S18" s="39"/>
      <c r="T18" s="39"/>
      <c r="U18" s="45"/>
      <c r="V18" s="45"/>
      <c r="W18" s="45"/>
      <c r="X18" s="45"/>
      <c r="Y18" s="46"/>
      <c r="Z18" s="45"/>
    </row>
    <row r="19" spans="2:26" ht="15">
      <c r="B19" s="36">
        <v>91</v>
      </c>
      <c r="C19" s="37"/>
      <c r="D19" s="37"/>
      <c r="E19" s="36"/>
      <c r="F19" s="44"/>
      <c r="G19" s="30"/>
      <c r="H19" s="31"/>
      <c r="I19" s="31"/>
      <c r="J19" s="38"/>
      <c r="K19" s="42"/>
      <c r="L19" s="42"/>
      <c r="M19" s="37"/>
      <c r="N19" s="42"/>
      <c r="O19" s="42"/>
      <c r="P19" s="42"/>
      <c r="Q19" s="42"/>
      <c r="R19" s="42"/>
      <c r="S19" s="42"/>
      <c r="T19" s="42"/>
      <c r="U19" s="47"/>
      <c r="V19" s="47"/>
      <c r="W19" s="47"/>
      <c r="X19" s="47"/>
      <c r="Y19" s="48"/>
      <c r="Z19" s="47"/>
    </row>
    <row r="20" spans="2:26" ht="15">
      <c r="B20" s="36">
        <v>92</v>
      </c>
      <c r="C20" s="37"/>
      <c r="D20" s="37"/>
      <c r="E20" s="36"/>
      <c r="F20" s="44"/>
      <c r="G20" s="30"/>
      <c r="H20" s="31"/>
      <c r="I20" s="31"/>
      <c r="J20" s="38"/>
      <c r="K20" s="42"/>
      <c r="L20" s="42"/>
      <c r="M20" s="37"/>
      <c r="N20" s="42"/>
      <c r="O20" s="42"/>
      <c r="P20" s="42"/>
      <c r="Q20" s="42"/>
      <c r="R20" s="42"/>
      <c r="S20" s="42"/>
      <c r="T20" s="42"/>
      <c r="U20" s="47"/>
      <c r="V20" s="47"/>
      <c r="W20" s="47"/>
      <c r="X20" s="47"/>
      <c r="Y20" s="48"/>
      <c r="Z20" s="47"/>
    </row>
    <row r="21" spans="2:26" ht="15">
      <c r="B21" s="36">
        <v>93</v>
      </c>
      <c r="C21" s="37"/>
      <c r="D21" s="37"/>
      <c r="E21" s="36"/>
      <c r="F21" s="44"/>
      <c r="G21" s="30"/>
      <c r="H21" s="31"/>
      <c r="I21" s="31"/>
      <c r="J21" s="38"/>
      <c r="K21" s="39"/>
      <c r="L21" s="39"/>
      <c r="M21" s="37"/>
      <c r="N21" s="39"/>
      <c r="O21" s="39"/>
      <c r="P21" s="39"/>
      <c r="Q21" s="39"/>
      <c r="R21" s="39"/>
      <c r="S21" s="39"/>
      <c r="T21" s="39"/>
      <c r="U21" s="45"/>
      <c r="V21" s="45"/>
      <c r="W21" s="45"/>
      <c r="X21" s="45"/>
      <c r="Y21" s="46"/>
      <c r="Z21" s="45"/>
    </row>
  </sheetData>
  <sheetProtection selectLockedCells="1" selectUnlockedCells="1"/>
  <mergeCells count="5">
    <mergeCell ref="B2:Y2"/>
    <mergeCell ref="O3:Q3"/>
    <mergeCell ref="C4:D4"/>
    <mergeCell ref="B5:Z5"/>
    <mergeCell ref="B10:Z10"/>
  </mergeCells>
  <dataValidations count="1">
    <dataValidation type="list" allowBlank="1" showErrorMessage="1" sqref="E6:F9 E11:F21">
      <formula1>"księgowa brutto,odtworzeniowa"</formula1>
      <formula2>0</formula2>
    </dataValidation>
  </dataValidations>
  <printOptions/>
  <pageMargins left="0.31527777777777777" right="0.31527777777777777" top="0.3555555555555555" bottom="0.3541666666666667" header="0.11805555555555555" footer="0.5118055555555555"/>
  <pageSetup horizontalDpi="300" verticalDpi="300" orientation="landscape" paperSize="8" scale="71"/>
  <headerFooter alignWithMargins="0">
    <oddHeader>&amp;CNIERUCHOMOŚCI</oddHeader>
  </headerFooter>
  <colBreaks count="2" manualBreakCount="2">
    <brk id="1" max="65535" man="1"/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SheetLayoutView="85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/>
  <cp:lastPrinted>2022-05-12T09:58:58Z</cp:lastPrinted>
  <dcterms:created xsi:type="dcterms:W3CDTF">1997-02-26T13:46:56Z</dcterms:created>
  <dcterms:modified xsi:type="dcterms:W3CDTF">2022-06-22T10:40:13Z</dcterms:modified>
  <cp:category/>
  <cp:version/>
  <cp:contentType/>
  <cp:contentStatus/>
  <cp:revision>5</cp:revision>
</cp:coreProperties>
</file>