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akiety" sheetId="1" r:id="rId1"/>
  </sheets>
  <definedNames>
    <definedName name="_xlnm.Print_Area" localSheetId="0">'Pakiety'!$A$1:$H$4</definedName>
    <definedName name="Płyn">'Pakiety'!#REF!</definedName>
    <definedName name="słój">'Pakiety'!#REF!</definedName>
  </definedNames>
  <calcPr fullCalcOnLoad="1"/>
</workbook>
</file>

<file path=xl/sharedStrings.xml><?xml version="1.0" encoding="utf-8"?>
<sst xmlns="http://schemas.openxmlformats.org/spreadsheetml/2006/main" count="263" uniqueCount="104">
  <si>
    <t>FORMULARZ CENOWY</t>
  </si>
  <si>
    <t>Rodzaj asortymentu</t>
  </si>
  <si>
    <t xml:space="preserve"> </t>
  </si>
  <si>
    <t>Nr katalogowy</t>
  </si>
  <si>
    <t>Cena jednostkowa brutto</t>
  </si>
  <si>
    <t>szt.</t>
  </si>
  <si>
    <t xml:space="preserve">Nazwa handlowa </t>
  </si>
  <si>
    <t xml:space="preserve">Ilość  </t>
  </si>
  <si>
    <t>Producent</t>
  </si>
  <si>
    <t>Stawka Vat w %</t>
  </si>
  <si>
    <t xml:space="preserve">Wartość brutto              </t>
  </si>
  <si>
    <t>Gwóźdź gamma, krótki do kości udowej pojedyńczo lub podwójnie blokowany, wszystkie kąty trzonowo – szyjkowe .Średnica 10-12mm,długość 200-280mm.</t>
  </si>
  <si>
    <t>x</t>
  </si>
  <si>
    <t>W skład kompletu wchodzi:</t>
  </si>
  <si>
    <t>Gwóźdź śródszpikowy blokowany krótki, kąt 120, 125, 130, 135 - sztuk 1.</t>
  </si>
  <si>
    <t>szt</t>
  </si>
  <si>
    <t>Śruba zaślepiająca</t>
  </si>
  <si>
    <t>Wkręty blokujące</t>
  </si>
  <si>
    <t>Gwóźdź  długi do kości udowej lewy i prawy. Z możliwością zakładania od krętarza oraz od kolana, średnica 9-12mm i grubsze , długość 200-275mm i dłuższe</t>
  </si>
  <si>
    <t xml:space="preserve"> W skład kompletu wchodzi:</t>
  </si>
  <si>
    <t>Wkręty trzonowe , rekonstrukcyjne / wprowadzane do szyjki kości udwej lub w ok. krętarzową / samogwintujące</t>
  </si>
  <si>
    <t>Śruba zaślepiająca gwóźdź</t>
  </si>
  <si>
    <t>Śruba kompresyjna</t>
  </si>
  <si>
    <t>Zestaw blokujący</t>
  </si>
  <si>
    <t>Gwóźdź udowy anatomiczny, lewy i prawy. Proksymalne ugięcie umożliwiające założenie z dostępu bocznego w stosunku do krętarza większego. Możliwość blokowania proksymalnego z użyciem śrub doszyjkowych o średnicy 6,5 mm.</t>
  </si>
  <si>
    <t xml:space="preserve">Gwóźdź rozwiercany prawy lub lewy. 
</t>
  </si>
  <si>
    <t>Wkręty szyjkowe trzonowe</t>
  </si>
  <si>
    <t>Gwóźdź piszczelowy z możliwością ryglowania końca bliższego w różnych płaszczyznach /rekonstukcyjny/, z anatomicznym wygięciem dystalnym</t>
  </si>
  <si>
    <t xml:space="preserve">Gwóźdź rozwiercany, o średnicy 8-12mm , długości 270-390 również krótsze i dłuższe.
</t>
  </si>
  <si>
    <t xml:space="preserve">Wkręty blokujące samogwintujące o różnych średnicach </t>
  </si>
  <si>
    <t xml:space="preserve">Gwóźdź śródszpikowy do kości piszczelowej </t>
  </si>
  <si>
    <t xml:space="preserve">Gwóźdź śródszpikowy do kości piszczelowej rozwiercany, o średnicy 8-12 mm , długości 270-390 mm możliwe dłuższe lub krótsze
</t>
  </si>
  <si>
    <t>Wkręty blokujące samogwintujące</t>
  </si>
  <si>
    <t>Gwóźdź śródszpikowy do kości piszczelowej odpiętowy</t>
  </si>
  <si>
    <t>Gwóźdź śródszpikowy do kości ramiennej stalowy</t>
  </si>
  <si>
    <t>Gwóźdź  krótki krętarzowy potrójnie blokowany.Wszystkie kąty</t>
  </si>
  <si>
    <t>I</t>
  </si>
  <si>
    <t>II</t>
  </si>
  <si>
    <t>III</t>
  </si>
  <si>
    <t>RAZEM</t>
  </si>
  <si>
    <t>PAKIET NR 1</t>
  </si>
  <si>
    <t>PODSUMOWANIE PAKIET NR 1</t>
  </si>
  <si>
    <t>PAKIET NR 2</t>
  </si>
  <si>
    <t xml:space="preserve"> Śruby 1,5 mm standardowe, tytanowe, samogwintujące. Średnica śruby z gwintem 1,5 mm, średnica głowy 2,5 mm, średnica rdzenia 1,1 mm, każda następna śruba jest o 1 mm dłuższa, długośc śrub od 6 do 20 mm.</t>
  </si>
  <si>
    <t>Śruby 1.7 mm standardowe ratujące, tytanowe, samogwintujące. Średnica śruby z gwintem 1,7 mm, średnica głowy 2,5 mm, średnica rdzenia 1,3 mm, każda następna śruba jest o 1 mm dłuższa,długość śrub od 6 do 20 mm.</t>
  </si>
  <si>
    <t>Śruby 2,0 mm standardowe, tytanowe, samogwintujące. Średnica śruby z gwintem 2,0 mm, średnica głowy 2,5 mm, średnica rdzenia 1,3 mm, każda następna śruba jest o 1 mm dłuższa, długość śrub od 6 do 24 mm.</t>
  </si>
  <si>
    <t xml:space="preserve">Śruby 2,2mm blokowane ratujące tytanowe, samogwintujące. Średnica śruby z gwintem 2,2 mm, średnica głowy 2,5 mm, średnica rdzenia 1,5 mm, każda następna śruba jest o 1 mm dłuższa, długość śrub od 6 do 24 mm. </t>
  </si>
  <si>
    <t>Płytki proste 10 otworowe - (łancuszek), blokowane wielokątowo w systemie blokowania bezgwintowego, kompatybilne ze  śrubami  śrdnicy 1,5 mm i 2,0 mm, tytanowe, grubość płytek 0,8 i 1,0 mm, możliwość modelowania i przycinania płytek.</t>
  </si>
  <si>
    <t>Płytki dwurzędowe 6, 8, 10 otworów równoległych, blokowane wielokątowo w systemie blokowania bezgwintowego, kompatybilne ze  śrubami  śrdnicy 1,5 mm i 2,0 mm, tytanowe, grubość płytek 0,8 i 1,0 mm, możliwość modelowania i przycinania płytek.</t>
  </si>
  <si>
    <t>Płytki dwurzędowa 6, 8, 10, 12 otworów po przekątnej, prawa/lewa, blokowane wielokątowo w systemie blokowania bezgwintowego, kompatybilne ze  śrubami  śrdnicy 1,5 mm i 2,0 mm, tytanowe, grubość płytek 0,8 i 1,0 mm, możliwość modelowania i przycinania płytek.</t>
  </si>
  <si>
    <t>Płytki T. 6 i 8 otworowe , blokowane wielokątowo w systemie blokowania bezgwintowego, kompatybilne ze  śrubami  śrdnicy 1,5 mm i 2,0 mm, tytanowe, grubość płytek 0,8 i 1,0 mm, możliwość modelowania i przycinania płytek.</t>
  </si>
  <si>
    <t>Płytki Y 7 otworowe,  blokowane wielokątowo w systemie blokowania bezgwintowego, kompatybilne ze  śrubami  śrdnicy 1,5 mm i 2,0 mm, tytanowe, grubość płytek 0,8 i 1,0 mm, możliwość modelowania i przycinania płytki.</t>
  </si>
  <si>
    <t>Płytki Z. 9 i 13 otworowe,  blokowane wielokątowo w systemie blokowania bezgwintowego, kompatybilne ze  śrubami  śrdnicy 1,5 mm i 2,0 mm, tytanowe, grubość płytek 0,8 i 1,0 mm, możliwość modelowania i przycinania płytek.</t>
  </si>
  <si>
    <t>Płytki X. 4 otworowe,  blokowane wielokątowo w systemie blokowania bezgwintowego, kompatybilne ze  śrubami  śrdnicy 1,5 mm i 2,0 mm, tytanowe, grubość płytek 0,8 i 1,0 mm, możliwość modelowania i przycinania płytek.</t>
  </si>
  <si>
    <t>Podkładki do śrub Ø 1,5 i 2,0 mm, tytanowe, grubość podkładek  0,8 i 1,0 mm</t>
  </si>
  <si>
    <t>Wiertło kostne z szybkozłącznym chwytem  fi 1,1 mm dł. 65 mm</t>
  </si>
  <si>
    <t>Wiertło kostne z szybkozłącznym chwytem  fi 1,5 mm dł.88 mm</t>
  </si>
  <si>
    <t>Śruby  blokowane tytanowe samogwintujące.  Średnice śrub z gwintem 2,5, 3,0 i 3,5 mm, średnice głów 4,0 i 5,6 mm, średnice rdzeni 1,7, 2,2 i 2,4 mm. Śruby w długościach od 8 mm do 30 mm ze skokiem co 2 mm.</t>
  </si>
  <si>
    <t>Śruby  blokowane tytanowe samogwintujące.  Średnice śrub z gwintem 3,0 i 3,5 mm, średnice głów 4,0 i 5,6 mm, średnice rdzeni  2,2 i 2,4 mm. Śruby w długościach od 32 mm do 50 mm ze skokiem co 2 mm.</t>
  </si>
  <si>
    <t>Śruby  blokowane tytanowe samogwintujące.  Średnice śrub z gwintem 3,0 i 3,5 mm, średnice głów 4,0 i 5,6 mm, średnice rdzeni  2,2 i 2,4 mm.. Śruby w długościach od 52 mm do 74 mm ze skokiem co 2 mm.</t>
  </si>
  <si>
    <t>Śruby standardowe nieblokowane tytanowe samogwintujące.  Średnice śrub z gwintem 3,0 i 3,5 mm, średnice głów 4,0 i 5,6 mm, średnice rdzeni  2,2 i 2,4 mm. Śruby w długościach od 10 mm do 30 mm ze skokiem co 2 mm.</t>
  </si>
  <si>
    <t>Śruby standardowe nieblokowane tytanowe samogwintujące.  Średnice śrub z gwintem 3,0 i 3,5 mm, średnice głów 4,0 i 5,6 mm, średnice rdzeni  2,2 i 2,4 mm. Śruby w długościach od 32 mm do 50 mm ze skokiem co 2 mm.</t>
  </si>
  <si>
    <t>Śruby standardowe nieblokowane tytanowe samogwintujące.  Średnice śrub z gwintem 3,0 i 3,5 mm, średnice głów 4,0 i 5,6 mm, średnice rdzeni  2,2 i 2,4 mm. Śruby w długościach od 52 mm do 60 mm ze skokiem co 2 mm.</t>
  </si>
  <si>
    <t>Płytki proste (rewizyjne) do części trzonowej kości, ilość otworów 7, 9, 11 plus dwa  lub cztery owalne, długość 84, 101, 121, 141 mm, tytanowe, blokowane wielokątowo - maksymalny kąt 20 stopni, otwory umożliwiające zagłębienie się głowy śruby w płytce, grubość płytek 2,5 mm, możliwość modelowania (przycinania) płytek, owalne otwory służące do kompresji. Płytki pod śruby 3.0 mm.</t>
  </si>
  <si>
    <t xml:space="preserve"> Płytki do dalszego końca kości strzałkowej wąskie, strona lewa i prawa, od 3 do 13 otworów w części trzonowej i 9 otworów w części głowowej, tytanowe, blokowane wielokątowo, otwory umożliwiające zagłębienie się głowy śruby w płytce, grubość płytek 2,0 mm, długość od 64 do 164 mm, małe otwory w części głowowej umożliwiające odpowiednie pozycjonowanie płytki za pomocą kirschnerów. Kompatybilne ze śrubami 2,5mm; 3,0mm; 3,5mm.  </t>
  </si>
  <si>
    <t>Płytka do bliższej nasady kości ramiennej, tytanowa, pod śruby 3,5mm, strona prawa i lewa, długość od 80, 90, 100,122,163, 204 mm, grubość 3,0 mm, blokowana , anatomicznie dopasowana forma płytki do kości, 8 otworów w części głowowej, 2, 3, 4, 6, 9, 12  otworów w części trzonowej plus owalny otwór umożliwiający pozycjonowanie płytki, wypustki umożliwiające umocowanie więzadeł stawu barkowego, małe otwory umożliwiające odpowiednie pozycjonowanie płytki za pomocą kirschnerów.</t>
  </si>
  <si>
    <t>Płytka do kości promieniowej po stronie dłoniowej  prawa/lewa, tytanowa, blokowana,  wielokątowa,  długość 55 i 71 mm,  grubość: 2,0 mm,  9 otworów w części głowowej, 3 i 5 otworów w części trzonowej ( w tym otwór owalny pozycjonujący), anatomicznie dopasowana forma płytki do kości, duży otwór do korekty powierzchni stawowej oraz małe otwory umożliwiające  pozycjonowanie płytki za pomocą kirschnerów. Możliwość zastosowania nakładki celującej.</t>
  </si>
  <si>
    <t>Płytka do kości promieniowej po stronie dłoniowej szersza prawa/lewa, tytanowa, blokowana,  wielokątowa,  długość 55 i 70 mm,  grubość: 2,0 mm,  9 otworów w części głowowej, 3 i 5 otworów w części trzonowej ( w tym otwór owalny pozycjonujący), anatomicznie dopasowana forma płytki do kości, duży otwór do korekty powierzchni stawowej oraz małe otwory umożliwiające  pozycjonowanie płytki za pomocą kirschnerów. Możliwość  zastosowania nakładki celującej.</t>
  </si>
  <si>
    <t>Płytka do kości obojczykowej górna pod śruby ø 3.5 mm , standardowa i ekstensywna,  lewa , prawa, ilość otworów 7, 9, 11 plus 2 owalne kompresyjne, blokowana, tytanowa, wielokątowa, otwory umożliwiają zagłębienie się główki śruby w płytce, grubość płytki 3,0 mm, długość od 89 do 127 mm, anatomicznie dopasowana forma płytki.</t>
  </si>
  <si>
    <t xml:space="preserve">Płytka do kości obojczykowej górno boczna, strona lewa i prawa, 9 otworów w części głowowej pod śruby ø 3.0 mm, 3, 4, 5, 7, 9 otworów w trzonie płytki pod śruby ø 3.5 mm, blokowana, tytanowa, wielokątowa, otwory umożliwiają zagłębienie się główki śruby w płytce, grubość płytki 3,0 mm, długość: 70, 79, 88, 106, 124 mm, anatomicznie dopasowana forma płytki. </t>
  </si>
  <si>
    <t>Płytka do kości obojczykowej z hakiem, strona prawa, lewa, ilość otworów 5, 6, 8, 10 w tym jeden lub dwa owalne do pozycjonowania pytki, blokowana, tytanowa, wielokątowa - maksymalny kąt 15 stopni, otwory umożliwiają zagłębienie się główki śruby w płytce, grubość płytki 3,0 mm, wysokość haka 11 mm, długość 68, 76, 96, 112 mm. Kompatybilna ze śrubami 3,5 mm.</t>
  </si>
  <si>
    <t>Płytka do kości obojczykowej z hakiem, strona prawa, lewa, ilość otworów 5, 6, 8, 10 w tym jeden lub dwa owalne do pozycjonowania pytki, blokowana, tytanowa, wielokątowa - maksymalny kąt 15 stopni, otwory umożliwiają zagłębienie się główki śruby w płytce, grubość płytki 3,0 mm, wysokość haka 14 mm, długość 68, 76, 96, 112 mm. Kompatybilna ze śrubami 3,5 mm.</t>
  </si>
  <si>
    <t>Płytka do kości obojczykowej z hakiem, strona prawa, lewa, ilość otworów 5, 6, 8, 10 w tym jeden lub dwa owalne do pozycjonowania pytki, blokowana, tytanowa, wielokątowa - maksymalny kąt 15 stopni, otwory umożliwiają zagłębienie się główki śruby w płytce, grubość płytki 3,0 mm, wysokość haka 17 mm, długość 68, 76, 96, 112 mm. Kompatybilna ze śrubami 3,5 mm.</t>
  </si>
  <si>
    <t>Wiertło kostne z szybkozłącznym chwytem  fi 2,5 mm dł. 105 mm</t>
  </si>
  <si>
    <t>Wiertło kostne z szybkozłącznym chwytem  fi 2,7 mm dł.105 mm</t>
  </si>
  <si>
    <t>Wiertło kostne z szybkozłącznym chwytem  fi 2,7 mm dł.175 mm</t>
  </si>
  <si>
    <t>Lp</t>
  </si>
  <si>
    <r>
      <rPr>
        <sz val="8"/>
        <color indexed="8"/>
        <rFont val="Arial"/>
        <family val="2"/>
      </rPr>
      <t>Wiertło kostne z szybkozłącznym chwytem  fi 2,0 mm dł.105 mm</t>
    </r>
  </si>
  <si>
    <t>PODSUMOWANIE PAKIET NR 2</t>
  </si>
  <si>
    <t>RAZEM I, II</t>
  </si>
  <si>
    <t>Śruba szyjkowa komplet z zaślepką -  sztuk 1.</t>
  </si>
  <si>
    <t>Śruba zaślepiająca - sztuk 1</t>
  </si>
  <si>
    <t>Wkręty blokujące - sztuk 2/komplet</t>
  </si>
  <si>
    <t xml:space="preserve">Gwóźdź rozwiercany długi prawy lub lewy. 
</t>
  </si>
  <si>
    <t>Podsumowanie kompletu</t>
  </si>
  <si>
    <t>komplet</t>
  </si>
  <si>
    <t xml:space="preserve">Śruba kompensacyjna </t>
  </si>
  <si>
    <t>Zaślepka</t>
  </si>
  <si>
    <t xml:space="preserve">Wkręty blokujące, samogwintujące do kości korowej </t>
  </si>
  <si>
    <t xml:space="preserve">Śruba zaślepiająca </t>
  </si>
  <si>
    <t xml:space="preserve">Gwóźdź śródszpikowy do kości piszczelowej rozwiercany średnicy 10-11mm możliwe cieńsze lub grubsze , długości 160-320 mm możliwe dłuższe lub krótsze.
</t>
  </si>
  <si>
    <t xml:space="preserve">Gwóźdź śródszpikowy do kosci ramiennej o średnicy 8-12 mm możliwe cieńsze i grubsze , długości 180-320 mm możliwe dłuższe
</t>
  </si>
  <si>
    <t xml:space="preserve">Wkręty blokujące, samogwintujące do kości korowej - </t>
  </si>
  <si>
    <t>Gwoździe śródszpikowe tytanowe rozwiercane</t>
  </si>
  <si>
    <t>Jm</t>
  </si>
  <si>
    <t xml:space="preserve">Śruba szyjkowa </t>
  </si>
  <si>
    <t xml:space="preserve">Piny Ø 4,0 mm </t>
  </si>
  <si>
    <t xml:space="preserve">Wkręty blokujące </t>
  </si>
  <si>
    <t>Gwóźdź krótki krętarzowy potrójnie blokowany. Wszystkie kąty. Tytanowy, długość w zakresie 180 - 280 mm.</t>
  </si>
  <si>
    <t>RAZEM I, II, III</t>
  </si>
  <si>
    <t xml:space="preserve"> …………………………………………………........................................ (Dokument należy złożyć w postaci elektronicznej opatrzony  kwalifikowalnym podpisem elektronicznym,  podpisem zaufanym lub podpisem osobistym)</t>
  </si>
  <si>
    <t>Dostawa gwoździ, śrub, płytek dla oddziału chirurgii urazowo – ortopedycznej 
w SPZZOZ w Gryficach</t>
  </si>
  <si>
    <t>Postępowanie nr 43/23</t>
  </si>
  <si>
    <t>Załącznik nr 1 do SWZ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</si>
</sst>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0.00_ ;\-0.00\ "/>
    <numFmt numFmtId="166" formatCode="0;[Red]0"/>
    <numFmt numFmtId="167" formatCode="#,##0.00_ ;\-#,##0.00\ 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[$-415]dddd\,\ d\ mmmm\ yyyy"/>
    <numFmt numFmtId="175" formatCode="#,##0.00\ &quot;zł&quot;"/>
    <numFmt numFmtId="176" formatCode="0.0000"/>
    <numFmt numFmtId="177" formatCode="0.000"/>
    <numFmt numFmtId="178" formatCode="#,##0.00\ [$€-1]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/>
    </xf>
    <xf numFmtId="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9" fontId="1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/>
      <protection/>
    </xf>
    <xf numFmtId="43" fontId="3" fillId="3" borderId="19" xfId="0" applyNumberFormat="1" applyFont="1" applyFill="1" applyBorder="1" applyAlignment="1" applyProtection="1">
      <alignment horizontal="center" vertical="center" wrapText="1"/>
      <protection/>
    </xf>
    <xf numFmtId="43" fontId="3" fillId="3" borderId="2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/>
    </xf>
    <xf numFmtId="43" fontId="3" fillId="3" borderId="21" xfId="0" applyNumberFormat="1" applyFont="1" applyFill="1" applyBorder="1" applyAlignment="1">
      <alignment horizontal="center" vertical="center" wrapText="1"/>
    </xf>
    <xf numFmtId="43" fontId="3" fillId="3" borderId="22" xfId="0" applyNumberFormat="1" applyFont="1" applyFill="1" applyBorder="1" applyAlignment="1">
      <alignment horizontal="center" vertical="center" wrapText="1"/>
    </xf>
    <xf numFmtId="43" fontId="3" fillId="3" borderId="23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43" fontId="5" fillId="35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2" fontId="6" fillId="36" borderId="18" xfId="0" applyNumberFormat="1" applyFont="1" applyFill="1" applyBorder="1" applyAlignment="1">
      <alignment horizontal="center" vertical="center" wrapText="1"/>
    </xf>
    <xf numFmtId="43" fontId="6" fillId="36" borderId="24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wrapText="1"/>
    </xf>
    <xf numFmtId="0" fontId="5" fillId="36" borderId="18" xfId="0" applyFont="1" applyFill="1" applyBorder="1" applyAlignment="1">
      <alignment vertical="center" wrapText="1"/>
    </xf>
    <xf numFmtId="0" fontId="5" fillId="36" borderId="18" xfId="0" applyFont="1" applyFill="1" applyBorder="1" applyAlignment="1">
      <alignment vertical="center"/>
    </xf>
    <xf numFmtId="2" fontId="5" fillId="36" borderId="18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43" fontId="3" fillId="37" borderId="24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/>
    </xf>
    <xf numFmtId="0" fontId="12" fillId="38" borderId="25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vertical="center" wrapText="1"/>
    </xf>
    <xf numFmtId="0" fontId="12" fillId="38" borderId="18" xfId="0" applyFont="1" applyFill="1" applyBorder="1" applyAlignment="1">
      <alignment vertical="center"/>
    </xf>
    <xf numFmtId="2" fontId="12" fillId="38" borderId="18" xfId="0" applyNumberFormat="1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43" fontId="12" fillId="38" borderId="24" xfId="0" applyNumberFormat="1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wrapText="1"/>
    </xf>
    <xf numFmtId="9" fontId="12" fillId="38" borderId="18" xfId="0" applyNumberFormat="1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/>
    </xf>
    <xf numFmtId="2" fontId="13" fillId="38" borderId="18" xfId="0" applyNumberFormat="1" applyFont="1" applyFill="1" applyBorder="1" applyAlignment="1">
      <alignment horizontal="center" vertical="center" wrapText="1"/>
    </xf>
    <xf numFmtId="43" fontId="13" fillId="38" borderId="24" xfId="0" applyNumberFormat="1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vertical="center" wrapText="1"/>
    </xf>
    <xf numFmtId="0" fontId="13" fillId="34" borderId="18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54" fillId="0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43" fontId="5" fillId="35" borderId="13" xfId="0" applyNumberFormat="1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2" fontId="5" fillId="37" borderId="25" xfId="0" applyNumberFormat="1" applyFont="1" applyFill="1" applyBorder="1" applyAlignment="1">
      <alignment horizontal="center" vertical="center" wrapText="1"/>
    </xf>
    <xf numFmtId="43" fontId="5" fillId="37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3" fillId="39" borderId="10" xfId="0" applyNumberFormat="1" applyFont="1" applyFill="1" applyBorder="1" applyAlignment="1">
      <alignment horizontal="center" vertical="center" wrapText="1"/>
    </xf>
    <xf numFmtId="175" fontId="13" fillId="34" borderId="10" xfId="0" applyNumberFormat="1" applyFont="1" applyFill="1" applyBorder="1" applyAlignment="1">
      <alignment horizontal="center" vertical="center"/>
    </xf>
    <xf numFmtId="175" fontId="13" fillId="34" borderId="10" xfId="0" applyNumberFormat="1" applyFont="1" applyFill="1" applyBorder="1" applyAlignment="1" applyProtection="1">
      <alignment horizontal="center" vertical="center" wrapText="1"/>
      <protection/>
    </xf>
    <xf numFmtId="175" fontId="3" fillId="39" borderId="2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175" fontId="54" fillId="0" borderId="11" xfId="0" applyNumberFormat="1" applyFont="1" applyFill="1" applyBorder="1" applyAlignment="1">
      <alignment horizontal="center" vertical="center" wrapText="1"/>
    </xf>
    <xf numFmtId="175" fontId="5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4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175" fontId="16" fillId="0" borderId="16" xfId="0" applyNumberFormat="1" applyFont="1" applyBorder="1" applyAlignment="1">
      <alignment vertical="center"/>
    </xf>
    <xf numFmtId="175" fontId="16" fillId="0" borderId="24" xfId="0" applyNumberFormat="1" applyFont="1" applyBorder="1" applyAlignment="1">
      <alignment vertical="center"/>
    </xf>
    <xf numFmtId="2" fontId="16" fillId="0" borderId="16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2" fontId="8" fillId="0" borderId="27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/>
    </xf>
    <xf numFmtId="0" fontId="14" fillId="0" borderId="28" xfId="0" applyFont="1" applyBorder="1" applyAlignment="1">
      <alignment/>
    </xf>
    <xf numFmtId="2" fontId="5" fillId="0" borderId="16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2" fontId="5" fillId="0" borderId="2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178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right" vertical="center" wrapText="1"/>
    </xf>
    <xf numFmtId="2" fontId="8" fillId="33" borderId="17" xfId="0" applyNumberFormat="1" applyFont="1" applyFill="1" applyBorder="1" applyAlignment="1">
      <alignment horizontal="right" vertical="center" wrapText="1"/>
    </xf>
    <xf numFmtId="2" fontId="8" fillId="33" borderId="28" xfId="0" applyNumberFormat="1" applyFont="1" applyFill="1" applyBorder="1" applyAlignment="1">
      <alignment horizontal="right" vertical="center" wrapText="1"/>
    </xf>
    <xf numFmtId="0" fontId="57" fillId="0" borderId="16" xfId="0" applyNumberFormat="1" applyFont="1" applyFill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 vertical="center"/>
    </xf>
    <xf numFmtId="0" fontId="57" fillId="0" borderId="24" xfId="0" applyNumberFormat="1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left" vertical="center" wrapText="1"/>
    </xf>
    <xf numFmtId="175" fontId="6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SheetLayoutView="90" workbookViewId="0" topLeftCell="A1">
      <selection activeCell="O9" sqref="O9"/>
    </sheetView>
  </sheetViews>
  <sheetFormatPr defaultColWidth="9.00390625" defaultRowHeight="12.75"/>
  <cols>
    <col min="1" max="1" width="7.00390625" style="33" customWidth="1"/>
    <col min="2" max="2" width="60.625" style="19" customWidth="1"/>
    <col min="3" max="3" width="12.125" style="1" customWidth="1"/>
    <col min="4" max="4" width="13.875" style="1" customWidth="1"/>
    <col min="5" max="5" width="12.125" style="1" customWidth="1"/>
    <col min="6" max="6" width="13.625" style="1" customWidth="1"/>
    <col min="7" max="7" width="12.875" style="1" customWidth="1"/>
    <col min="8" max="8" width="15.75390625" style="33" customWidth="1"/>
    <col min="9" max="9" width="9.125" style="1" customWidth="1"/>
    <col min="10" max="10" width="17.00390625" style="1" customWidth="1"/>
    <col min="11" max="16384" width="9.125" style="1" customWidth="1"/>
  </cols>
  <sheetData>
    <row r="1" spans="1:8" ht="12.75">
      <c r="A1" s="150" t="s">
        <v>2</v>
      </c>
      <c r="B1" s="150"/>
      <c r="C1" s="150"/>
      <c r="D1" s="150"/>
      <c r="E1" s="150"/>
      <c r="F1" s="150"/>
      <c r="G1" s="150"/>
      <c r="H1" s="150"/>
    </row>
    <row r="2" spans="1:10" ht="15.75" customHeight="1">
      <c r="A2" s="163" t="s">
        <v>102</v>
      </c>
      <c r="B2" s="163"/>
      <c r="C2" s="2"/>
      <c r="D2" s="2"/>
      <c r="E2" s="2"/>
      <c r="F2" s="2"/>
      <c r="G2" s="2"/>
      <c r="H2" s="164" t="s">
        <v>103</v>
      </c>
      <c r="I2" s="164"/>
      <c r="J2" s="164"/>
    </row>
    <row r="3" spans="1:10" ht="30" customHeight="1">
      <c r="A3" s="30"/>
      <c r="B3" s="110"/>
      <c r="C3" s="2"/>
      <c r="D3" s="2"/>
      <c r="E3" s="2"/>
      <c r="F3" s="2"/>
      <c r="G3" s="2"/>
      <c r="I3" s="136"/>
      <c r="J3" s="136"/>
    </row>
    <row r="4" spans="1:10" ht="36.75" customHeight="1">
      <c r="A4" s="31"/>
      <c r="B4" s="162" t="s">
        <v>101</v>
      </c>
      <c r="C4" s="162"/>
      <c r="D4" s="162"/>
      <c r="E4" s="162"/>
      <c r="F4" s="162"/>
      <c r="G4" s="162"/>
      <c r="H4" s="162"/>
      <c r="I4" s="162"/>
      <c r="J4" s="162"/>
    </row>
    <row r="5" spans="1:8" ht="15">
      <c r="A5" s="31"/>
      <c r="B5" s="111"/>
      <c r="C5" s="15"/>
      <c r="D5" s="15"/>
      <c r="E5" s="15"/>
      <c r="F5" s="15"/>
      <c r="G5" s="15"/>
      <c r="H5" s="31"/>
    </row>
    <row r="6" spans="1:8" ht="15">
      <c r="A6" s="31"/>
      <c r="B6" s="111"/>
      <c r="C6" s="15"/>
      <c r="D6" s="15"/>
      <c r="E6" s="15"/>
      <c r="F6" s="15"/>
      <c r="G6" s="15"/>
      <c r="H6" s="31"/>
    </row>
    <row r="7" spans="1:10" ht="20.25">
      <c r="A7" s="178" t="s">
        <v>0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8" ht="18">
      <c r="A8" s="32" t="s">
        <v>2</v>
      </c>
      <c r="B8" s="148" t="s">
        <v>40</v>
      </c>
      <c r="C8" s="16"/>
      <c r="D8" s="17"/>
      <c r="E8" s="17"/>
      <c r="F8" s="15"/>
      <c r="G8" s="15"/>
      <c r="H8" s="31"/>
    </row>
    <row r="9" spans="1:10" ht="39.75" customHeight="1">
      <c r="A9" s="74" t="s">
        <v>76</v>
      </c>
      <c r="B9" s="74" t="s">
        <v>1</v>
      </c>
      <c r="C9" s="74" t="s">
        <v>6</v>
      </c>
      <c r="D9" s="74" t="s">
        <v>7</v>
      </c>
      <c r="E9" s="74" t="s">
        <v>94</v>
      </c>
      <c r="F9" s="74" t="s">
        <v>3</v>
      </c>
      <c r="G9" s="74" t="s">
        <v>8</v>
      </c>
      <c r="H9" s="75" t="s">
        <v>4</v>
      </c>
      <c r="I9" s="74" t="s">
        <v>9</v>
      </c>
      <c r="J9" s="76" t="s">
        <v>10</v>
      </c>
    </row>
    <row r="10" spans="1:10" ht="34.5" customHeight="1">
      <c r="A10" s="77" t="s">
        <v>36</v>
      </c>
      <c r="B10" s="112" t="s">
        <v>93</v>
      </c>
      <c r="C10" s="78"/>
      <c r="D10" s="79"/>
      <c r="E10" s="79"/>
      <c r="F10" s="80"/>
      <c r="G10" s="80"/>
      <c r="H10" s="81"/>
      <c r="I10" s="79"/>
      <c r="J10" s="82"/>
    </row>
    <row r="11" spans="1:10" s="19" customFormat="1" ht="34.5" customHeight="1">
      <c r="A11" s="72">
        <v>1</v>
      </c>
      <c r="B11" s="9" t="s">
        <v>11</v>
      </c>
      <c r="C11" s="4"/>
      <c r="D11" s="5" t="s">
        <v>12</v>
      </c>
      <c r="E11" s="5" t="s">
        <v>12</v>
      </c>
      <c r="F11" s="6" t="s">
        <v>12</v>
      </c>
      <c r="G11" s="6" t="s">
        <v>12</v>
      </c>
      <c r="H11" s="7" t="s">
        <v>12</v>
      </c>
      <c r="I11" s="5" t="s">
        <v>12</v>
      </c>
      <c r="J11" s="8" t="s">
        <v>12</v>
      </c>
    </row>
    <row r="12" spans="1:10" s="109" customFormat="1" ht="34.5" customHeight="1">
      <c r="A12" s="94"/>
      <c r="B12" s="108" t="s">
        <v>13</v>
      </c>
      <c r="C12" s="95"/>
      <c r="D12" s="96"/>
      <c r="E12" s="96"/>
      <c r="F12" s="97"/>
      <c r="G12" s="97"/>
      <c r="H12" s="98"/>
      <c r="I12" s="99"/>
      <c r="J12" s="100"/>
    </row>
    <row r="13" spans="1:10" s="19" customFormat="1" ht="34.5" customHeight="1">
      <c r="A13" s="6"/>
      <c r="B13" s="47" t="s">
        <v>14</v>
      </c>
      <c r="C13" s="4"/>
      <c r="D13" s="5">
        <v>100</v>
      </c>
      <c r="E13" s="5" t="s">
        <v>15</v>
      </c>
      <c r="F13" s="5"/>
      <c r="G13" s="21"/>
      <c r="H13" s="137">
        <v>0</v>
      </c>
      <c r="I13" s="23"/>
      <c r="J13" s="137">
        <f>D13*H13</f>
        <v>0</v>
      </c>
    </row>
    <row r="14" spans="1:10" s="19" customFormat="1" ht="34.5" customHeight="1">
      <c r="A14" s="6"/>
      <c r="B14" s="47" t="s">
        <v>80</v>
      </c>
      <c r="C14" s="4"/>
      <c r="D14" s="5">
        <v>100</v>
      </c>
      <c r="E14" s="5" t="s">
        <v>15</v>
      </c>
      <c r="F14" s="5"/>
      <c r="G14" s="21"/>
      <c r="H14" s="137">
        <v>0</v>
      </c>
      <c r="I14" s="23"/>
      <c r="J14" s="137">
        <f>D14*H14</f>
        <v>0</v>
      </c>
    </row>
    <row r="15" spans="1:10" s="19" customFormat="1" ht="34.5" customHeight="1">
      <c r="A15" s="6"/>
      <c r="B15" s="47" t="s">
        <v>81</v>
      </c>
      <c r="C15" s="4"/>
      <c r="D15" s="5">
        <v>100</v>
      </c>
      <c r="E15" s="5" t="s">
        <v>15</v>
      </c>
      <c r="F15" s="5"/>
      <c r="G15" s="21"/>
      <c r="H15" s="137">
        <v>0</v>
      </c>
      <c r="I15" s="23"/>
      <c r="J15" s="137">
        <f>D15*H15</f>
        <v>0</v>
      </c>
    </row>
    <row r="16" spans="1:10" s="19" customFormat="1" ht="34.5" customHeight="1">
      <c r="A16" s="6"/>
      <c r="B16" s="47" t="s">
        <v>82</v>
      </c>
      <c r="C16" s="4"/>
      <c r="D16" s="5">
        <v>200</v>
      </c>
      <c r="E16" s="5" t="s">
        <v>15</v>
      </c>
      <c r="F16" s="5"/>
      <c r="G16" s="21"/>
      <c r="H16" s="137">
        <v>0</v>
      </c>
      <c r="I16" s="23"/>
      <c r="J16" s="137">
        <f>D16*H16</f>
        <v>0</v>
      </c>
    </row>
    <row r="17" spans="1:10" ht="24.75" customHeight="1">
      <c r="A17" s="156" t="s">
        <v>39</v>
      </c>
      <c r="B17" s="157"/>
      <c r="C17" s="157"/>
      <c r="D17" s="157"/>
      <c r="E17" s="157"/>
      <c r="F17" s="157"/>
      <c r="G17" s="157"/>
      <c r="H17" s="157"/>
      <c r="I17" s="158"/>
      <c r="J17" s="138">
        <f>SUM(J13:J16)</f>
        <v>0</v>
      </c>
    </row>
    <row r="18" spans="1:10" ht="34.5" customHeight="1">
      <c r="A18" s="77" t="s">
        <v>37</v>
      </c>
      <c r="B18" s="113" t="s">
        <v>93</v>
      </c>
      <c r="C18" s="83"/>
      <c r="D18" s="84"/>
      <c r="E18" s="84"/>
      <c r="F18" s="85"/>
      <c r="G18" s="85"/>
      <c r="H18" s="86"/>
      <c r="I18" s="87"/>
      <c r="J18" s="88"/>
    </row>
    <row r="19" spans="1:10" ht="34.5" customHeight="1">
      <c r="A19" s="72">
        <v>1</v>
      </c>
      <c r="B19" s="9" t="s">
        <v>18</v>
      </c>
      <c r="C19" s="3"/>
      <c r="D19" s="5" t="s">
        <v>12</v>
      </c>
      <c r="E19" s="5" t="s">
        <v>12</v>
      </c>
      <c r="F19" s="6" t="s">
        <v>12</v>
      </c>
      <c r="G19" s="6" t="s">
        <v>12</v>
      </c>
      <c r="H19" s="7" t="s">
        <v>12</v>
      </c>
      <c r="I19" s="5" t="s">
        <v>12</v>
      </c>
      <c r="J19" s="8" t="s">
        <v>12</v>
      </c>
    </row>
    <row r="20" spans="1:10" s="53" customFormat="1" ht="34.5" customHeight="1">
      <c r="A20" s="94"/>
      <c r="B20" s="108" t="s">
        <v>19</v>
      </c>
      <c r="C20" s="101"/>
      <c r="D20" s="96"/>
      <c r="E20" s="96"/>
      <c r="F20" s="97"/>
      <c r="G20" s="97"/>
      <c r="H20" s="98"/>
      <c r="I20" s="102"/>
      <c r="J20" s="100"/>
    </row>
    <row r="21" spans="1:10" ht="34.5" customHeight="1">
      <c r="A21" s="6"/>
      <c r="B21" s="9" t="s">
        <v>83</v>
      </c>
      <c r="C21" s="4"/>
      <c r="D21" s="5">
        <v>1</v>
      </c>
      <c r="E21" s="5" t="s">
        <v>5</v>
      </c>
      <c r="F21" s="48"/>
      <c r="G21" s="21"/>
      <c r="H21" s="139">
        <v>0</v>
      </c>
      <c r="I21" s="51"/>
      <c r="J21" s="59"/>
    </row>
    <row r="22" spans="1:10" ht="34.5" customHeight="1">
      <c r="A22" s="6"/>
      <c r="B22" s="9" t="s">
        <v>20</v>
      </c>
      <c r="C22" s="4"/>
      <c r="D22" s="5">
        <v>1</v>
      </c>
      <c r="E22" s="5" t="s">
        <v>5</v>
      </c>
      <c r="F22" s="48"/>
      <c r="G22" s="21"/>
      <c r="H22" s="139">
        <v>0</v>
      </c>
      <c r="I22" s="46"/>
      <c r="J22" s="60"/>
    </row>
    <row r="23" spans="1:10" ht="34.5" customHeight="1">
      <c r="A23" s="6"/>
      <c r="B23" s="9" t="s">
        <v>21</v>
      </c>
      <c r="C23" s="4"/>
      <c r="D23" s="5">
        <v>1</v>
      </c>
      <c r="E23" s="5" t="s">
        <v>5</v>
      </c>
      <c r="F23" s="48"/>
      <c r="G23" s="21"/>
      <c r="H23" s="139">
        <v>0</v>
      </c>
      <c r="I23" s="46"/>
      <c r="J23" s="60"/>
    </row>
    <row r="24" spans="1:10" ht="34.5" customHeight="1">
      <c r="A24" s="6"/>
      <c r="B24" s="9" t="s">
        <v>22</v>
      </c>
      <c r="C24" s="4"/>
      <c r="D24" s="5">
        <v>1</v>
      </c>
      <c r="E24" s="5" t="s">
        <v>5</v>
      </c>
      <c r="F24" s="49"/>
      <c r="G24" s="50"/>
      <c r="H24" s="139">
        <v>0</v>
      </c>
      <c r="I24" s="45"/>
      <c r="J24" s="60"/>
    </row>
    <row r="25" spans="1:10" ht="34.5" customHeight="1">
      <c r="A25" s="6"/>
      <c r="B25" s="9" t="s">
        <v>17</v>
      </c>
      <c r="C25" s="4"/>
      <c r="D25" s="5">
        <v>1</v>
      </c>
      <c r="E25" s="5" t="s">
        <v>5</v>
      </c>
      <c r="F25" s="35"/>
      <c r="G25" s="10"/>
      <c r="H25" s="139">
        <v>0</v>
      </c>
      <c r="I25" s="11"/>
      <c r="J25" s="60"/>
    </row>
    <row r="26" spans="1:10" ht="34.5" customHeight="1">
      <c r="A26" s="6"/>
      <c r="B26" s="9" t="s">
        <v>23</v>
      </c>
      <c r="C26" s="4"/>
      <c r="D26" s="5">
        <v>1</v>
      </c>
      <c r="E26" s="5" t="s">
        <v>5</v>
      </c>
      <c r="F26" s="35"/>
      <c r="G26" s="10"/>
      <c r="H26" s="139">
        <v>0</v>
      </c>
      <c r="I26" s="24"/>
      <c r="J26" s="61"/>
    </row>
    <row r="27" spans="1:10" s="54" customFormat="1" ht="34.5" customHeight="1">
      <c r="A27" s="55"/>
      <c r="B27" s="114" t="s">
        <v>84</v>
      </c>
      <c r="C27" s="56"/>
      <c r="D27" s="71">
        <v>80</v>
      </c>
      <c r="E27" s="71" t="s">
        <v>85</v>
      </c>
      <c r="F27" s="56"/>
      <c r="G27" s="58"/>
      <c r="H27" s="140">
        <f>SUM(H21:H26)</f>
        <v>0</v>
      </c>
      <c r="I27" s="52"/>
      <c r="J27" s="141">
        <f>D27*H27</f>
        <v>0</v>
      </c>
    </row>
    <row r="28" spans="1:10" ht="34.5" customHeight="1">
      <c r="A28" s="72">
        <v>2</v>
      </c>
      <c r="B28" s="9" t="s">
        <v>24</v>
      </c>
      <c r="C28" s="5"/>
      <c r="D28" s="5" t="s">
        <v>12</v>
      </c>
      <c r="E28" s="5" t="s">
        <v>12</v>
      </c>
      <c r="F28" s="6" t="s">
        <v>12</v>
      </c>
      <c r="G28" s="6" t="s">
        <v>12</v>
      </c>
      <c r="H28" s="18" t="s">
        <v>12</v>
      </c>
      <c r="I28" s="5" t="s">
        <v>12</v>
      </c>
      <c r="J28" s="8" t="s">
        <v>12</v>
      </c>
    </row>
    <row r="29" spans="1:10" s="63" customFormat="1" ht="34.5" customHeight="1">
      <c r="A29" s="103"/>
      <c r="B29" s="108" t="s">
        <v>19</v>
      </c>
      <c r="C29" s="104"/>
      <c r="D29" s="104"/>
      <c r="E29" s="104"/>
      <c r="F29" s="105"/>
      <c r="G29" s="105"/>
      <c r="H29" s="106"/>
      <c r="I29" s="104"/>
      <c r="J29" s="107"/>
    </row>
    <row r="30" spans="1:10" ht="34.5" customHeight="1">
      <c r="A30" s="64"/>
      <c r="B30" s="115" t="s">
        <v>25</v>
      </c>
      <c r="C30" s="65"/>
      <c r="D30" s="65">
        <v>1</v>
      </c>
      <c r="E30" s="5" t="s">
        <v>5</v>
      </c>
      <c r="F30" s="66"/>
      <c r="G30" s="50"/>
      <c r="H30" s="142">
        <v>0</v>
      </c>
      <c r="I30" s="45"/>
      <c r="J30" s="68"/>
    </row>
    <row r="31" spans="1:10" ht="34.5" customHeight="1">
      <c r="A31" s="6"/>
      <c r="B31" s="9" t="s">
        <v>26</v>
      </c>
      <c r="C31" s="4"/>
      <c r="D31" s="65">
        <v>1</v>
      </c>
      <c r="E31" s="5" t="s">
        <v>5</v>
      </c>
      <c r="F31" s="35"/>
      <c r="G31" s="10"/>
      <c r="H31" s="142">
        <v>0</v>
      </c>
      <c r="I31" s="11"/>
      <c r="J31" s="69"/>
    </row>
    <row r="32" spans="1:10" ht="34.5" customHeight="1">
      <c r="A32" s="6"/>
      <c r="B32" s="9" t="s">
        <v>21</v>
      </c>
      <c r="C32" s="4"/>
      <c r="D32" s="65">
        <v>1</v>
      </c>
      <c r="E32" s="5" t="s">
        <v>5</v>
      </c>
      <c r="F32" s="62"/>
      <c r="G32" s="10"/>
      <c r="H32" s="142">
        <v>0</v>
      </c>
      <c r="I32" s="11"/>
      <c r="J32" s="69"/>
    </row>
    <row r="33" spans="1:10" ht="34.5" customHeight="1">
      <c r="A33" s="6"/>
      <c r="B33" s="9" t="s">
        <v>22</v>
      </c>
      <c r="C33" s="4"/>
      <c r="D33" s="65">
        <v>1</v>
      </c>
      <c r="E33" s="5" t="s">
        <v>5</v>
      </c>
      <c r="F33" s="35"/>
      <c r="G33" s="10"/>
      <c r="H33" s="142">
        <v>0</v>
      </c>
      <c r="I33" s="11"/>
      <c r="J33" s="69"/>
    </row>
    <row r="34" spans="1:10" ht="34.5" customHeight="1">
      <c r="A34" s="6"/>
      <c r="B34" s="9" t="s">
        <v>17</v>
      </c>
      <c r="C34" s="4"/>
      <c r="D34" s="65">
        <v>1</v>
      </c>
      <c r="E34" s="5" t="s">
        <v>5</v>
      </c>
      <c r="F34" s="35"/>
      <c r="G34" s="10"/>
      <c r="H34" s="142">
        <v>0</v>
      </c>
      <c r="I34" s="11"/>
      <c r="J34" s="70"/>
    </row>
    <row r="35" spans="1:10" s="54" customFormat="1" ht="34.5" customHeight="1">
      <c r="A35" s="55"/>
      <c r="B35" s="114" t="s">
        <v>84</v>
      </c>
      <c r="C35" s="56"/>
      <c r="D35" s="71">
        <v>20</v>
      </c>
      <c r="E35" s="71" t="s">
        <v>85</v>
      </c>
      <c r="F35" s="56"/>
      <c r="G35" s="58"/>
      <c r="H35" s="140">
        <f>SUM(H30:H34)</f>
        <v>0</v>
      </c>
      <c r="I35" s="52"/>
      <c r="J35" s="141">
        <f>D35*H35</f>
        <v>0</v>
      </c>
    </row>
    <row r="36" spans="1:10" ht="34.5" customHeight="1">
      <c r="A36" s="72">
        <v>3</v>
      </c>
      <c r="B36" s="9" t="s">
        <v>27</v>
      </c>
      <c r="C36" s="5"/>
      <c r="D36" s="5" t="s">
        <v>12</v>
      </c>
      <c r="E36" s="5" t="s">
        <v>12</v>
      </c>
      <c r="F36" s="6" t="s">
        <v>12</v>
      </c>
      <c r="G36" s="6" t="s">
        <v>12</v>
      </c>
      <c r="H36" s="7" t="s">
        <v>12</v>
      </c>
      <c r="I36" s="5" t="s">
        <v>12</v>
      </c>
      <c r="J36" s="8" t="s">
        <v>12</v>
      </c>
    </row>
    <row r="37" spans="1:10" s="63" customFormat="1" ht="34.5" customHeight="1">
      <c r="A37" s="103"/>
      <c r="B37" s="108" t="s">
        <v>19</v>
      </c>
      <c r="C37" s="104"/>
      <c r="D37" s="104"/>
      <c r="E37" s="104"/>
      <c r="F37" s="105"/>
      <c r="G37" s="105"/>
      <c r="H37" s="106"/>
      <c r="I37" s="104"/>
      <c r="J37" s="107"/>
    </row>
    <row r="38" spans="1:10" ht="49.5" customHeight="1">
      <c r="A38" s="6"/>
      <c r="B38" s="9" t="s">
        <v>28</v>
      </c>
      <c r="C38" s="4"/>
      <c r="D38" s="5">
        <v>1</v>
      </c>
      <c r="E38" s="5" t="s">
        <v>5</v>
      </c>
      <c r="F38" s="4"/>
      <c r="G38" s="10"/>
      <c r="H38" s="137">
        <v>0</v>
      </c>
      <c r="I38" s="11"/>
      <c r="J38" s="68"/>
    </row>
    <row r="39" spans="1:10" ht="34.5" customHeight="1">
      <c r="A39" s="6"/>
      <c r="B39" s="9" t="s">
        <v>21</v>
      </c>
      <c r="C39" s="4"/>
      <c r="D39" s="5">
        <v>1</v>
      </c>
      <c r="E39" s="5" t="s">
        <v>5</v>
      </c>
      <c r="F39" s="35"/>
      <c r="G39" s="10"/>
      <c r="H39" s="137">
        <v>0</v>
      </c>
      <c r="I39" s="11"/>
      <c r="J39" s="69"/>
    </row>
    <row r="40" spans="1:10" ht="34.5" customHeight="1">
      <c r="A40" s="6"/>
      <c r="B40" s="9" t="s">
        <v>22</v>
      </c>
      <c r="C40" s="4"/>
      <c r="D40" s="5">
        <v>1</v>
      </c>
      <c r="E40" s="5" t="s">
        <v>5</v>
      </c>
      <c r="F40" s="35"/>
      <c r="G40" s="10"/>
      <c r="H40" s="137">
        <v>0</v>
      </c>
      <c r="I40" s="11"/>
      <c r="J40" s="69"/>
    </row>
    <row r="41" spans="1:10" ht="34.5" customHeight="1">
      <c r="A41" s="6"/>
      <c r="B41" s="9" t="s">
        <v>29</v>
      </c>
      <c r="C41" s="4"/>
      <c r="D41" s="5">
        <v>1</v>
      </c>
      <c r="E41" s="5" t="s">
        <v>5</v>
      </c>
      <c r="F41" s="35"/>
      <c r="G41" s="10"/>
      <c r="H41" s="137">
        <v>0</v>
      </c>
      <c r="I41" s="11"/>
      <c r="J41" s="69"/>
    </row>
    <row r="42" spans="1:10" s="54" customFormat="1" ht="34.5" customHeight="1">
      <c r="A42" s="55"/>
      <c r="B42" s="114" t="s">
        <v>84</v>
      </c>
      <c r="C42" s="56"/>
      <c r="D42" s="71">
        <v>40</v>
      </c>
      <c r="E42" s="71" t="s">
        <v>85</v>
      </c>
      <c r="F42" s="56"/>
      <c r="G42" s="58"/>
      <c r="H42" s="140">
        <f>SUM(H38:H41)</f>
        <v>0</v>
      </c>
      <c r="I42" s="52"/>
      <c r="J42" s="141">
        <f>D42*H42</f>
        <v>0</v>
      </c>
    </row>
    <row r="43" spans="1:10" ht="34.5" customHeight="1">
      <c r="A43" s="72">
        <v>4</v>
      </c>
      <c r="B43" s="9" t="s">
        <v>30</v>
      </c>
      <c r="C43" s="5"/>
      <c r="D43" s="5" t="s">
        <v>12</v>
      </c>
      <c r="E43" s="5" t="s">
        <v>12</v>
      </c>
      <c r="F43" s="6" t="s">
        <v>12</v>
      </c>
      <c r="G43" s="6" t="s">
        <v>12</v>
      </c>
      <c r="H43" s="7" t="s">
        <v>12</v>
      </c>
      <c r="I43" s="5" t="s">
        <v>12</v>
      </c>
      <c r="J43" s="8" t="s">
        <v>12</v>
      </c>
    </row>
    <row r="44" spans="1:10" s="63" customFormat="1" ht="34.5" customHeight="1">
      <c r="A44" s="103"/>
      <c r="B44" s="108" t="s">
        <v>19</v>
      </c>
      <c r="C44" s="104"/>
      <c r="D44" s="104"/>
      <c r="E44" s="104"/>
      <c r="F44" s="105"/>
      <c r="G44" s="105"/>
      <c r="H44" s="106"/>
      <c r="I44" s="104"/>
      <c r="J44" s="107"/>
    </row>
    <row r="45" spans="1:10" ht="34.5" customHeight="1">
      <c r="A45" s="6"/>
      <c r="B45" s="9" t="s">
        <v>31</v>
      </c>
      <c r="C45" s="4"/>
      <c r="D45" s="5">
        <v>1</v>
      </c>
      <c r="E45" s="5" t="s">
        <v>5</v>
      </c>
      <c r="F45" s="12"/>
      <c r="G45" s="13"/>
      <c r="H45" s="137">
        <v>0</v>
      </c>
      <c r="I45" s="11"/>
      <c r="J45" s="68"/>
    </row>
    <row r="46" spans="1:10" ht="34.5" customHeight="1">
      <c r="A46" s="6"/>
      <c r="B46" s="9" t="s">
        <v>86</v>
      </c>
      <c r="C46" s="4"/>
      <c r="D46" s="5">
        <v>1</v>
      </c>
      <c r="E46" s="5" t="s">
        <v>5</v>
      </c>
      <c r="F46" s="35"/>
      <c r="G46" s="10"/>
      <c r="H46" s="137">
        <v>0</v>
      </c>
      <c r="I46" s="11"/>
      <c r="J46" s="69"/>
    </row>
    <row r="47" spans="1:10" ht="34.5" customHeight="1">
      <c r="A47" s="6"/>
      <c r="B47" s="9" t="s">
        <v>87</v>
      </c>
      <c r="C47" s="4"/>
      <c r="D47" s="5">
        <v>1</v>
      </c>
      <c r="E47" s="5" t="s">
        <v>5</v>
      </c>
      <c r="F47" s="35"/>
      <c r="G47" s="10"/>
      <c r="H47" s="137">
        <v>0</v>
      </c>
      <c r="I47" s="11"/>
      <c r="J47" s="69"/>
    </row>
    <row r="48" spans="1:10" ht="34.5" customHeight="1">
      <c r="A48" s="6"/>
      <c r="B48" s="9" t="s">
        <v>32</v>
      </c>
      <c r="C48" s="4"/>
      <c r="D48" s="5">
        <v>1</v>
      </c>
      <c r="E48" s="5" t="s">
        <v>5</v>
      </c>
      <c r="F48" s="35"/>
      <c r="G48" s="10"/>
      <c r="H48" s="137">
        <v>0</v>
      </c>
      <c r="I48" s="11"/>
      <c r="J48" s="69"/>
    </row>
    <row r="49" spans="1:10" s="54" customFormat="1" ht="34.5" customHeight="1">
      <c r="A49" s="55"/>
      <c r="B49" s="114" t="s">
        <v>84</v>
      </c>
      <c r="C49" s="56"/>
      <c r="D49" s="71">
        <v>140</v>
      </c>
      <c r="E49" s="71" t="s">
        <v>85</v>
      </c>
      <c r="F49" s="56"/>
      <c r="G49" s="58"/>
      <c r="H49" s="140">
        <f>SUM(H45:H48)</f>
        <v>0</v>
      </c>
      <c r="I49" s="52"/>
      <c r="J49" s="141">
        <f>D49*H49</f>
        <v>0</v>
      </c>
    </row>
    <row r="50" spans="1:10" ht="34.5" customHeight="1">
      <c r="A50" s="72">
        <v>5</v>
      </c>
      <c r="B50" s="9" t="s">
        <v>33</v>
      </c>
      <c r="C50" s="5"/>
      <c r="D50" s="5" t="s">
        <v>12</v>
      </c>
      <c r="E50" s="5" t="s">
        <v>12</v>
      </c>
      <c r="F50" s="6" t="s">
        <v>12</v>
      </c>
      <c r="G50" s="6" t="s">
        <v>12</v>
      </c>
      <c r="H50" s="7" t="s">
        <v>12</v>
      </c>
      <c r="I50" s="5" t="s">
        <v>12</v>
      </c>
      <c r="J50" s="8" t="s">
        <v>12</v>
      </c>
    </row>
    <row r="51" spans="1:10" s="63" customFormat="1" ht="34.5" customHeight="1">
      <c r="A51" s="103"/>
      <c r="B51" s="108" t="s">
        <v>19</v>
      </c>
      <c r="C51" s="104"/>
      <c r="D51" s="104"/>
      <c r="E51" s="104"/>
      <c r="F51" s="105"/>
      <c r="G51" s="105"/>
      <c r="H51" s="106"/>
      <c r="I51" s="104"/>
      <c r="J51" s="107"/>
    </row>
    <row r="52" spans="1:10" ht="60.75" customHeight="1">
      <c r="A52" s="6"/>
      <c r="B52" s="9" t="s">
        <v>90</v>
      </c>
      <c r="C52" s="4"/>
      <c r="D52" s="5">
        <v>1</v>
      </c>
      <c r="E52" s="5" t="s">
        <v>5</v>
      </c>
      <c r="F52" s="4"/>
      <c r="G52" s="10"/>
      <c r="H52" s="137">
        <v>0</v>
      </c>
      <c r="I52" s="11"/>
      <c r="J52" s="68"/>
    </row>
    <row r="53" spans="1:10" s="19" customFormat="1" ht="34.5" customHeight="1">
      <c r="A53" s="6"/>
      <c r="B53" s="9" t="s">
        <v>16</v>
      </c>
      <c r="C53" s="4"/>
      <c r="D53" s="5">
        <v>1</v>
      </c>
      <c r="E53" s="5" t="s">
        <v>5</v>
      </c>
      <c r="F53" s="35"/>
      <c r="G53" s="10"/>
      <c r="H53" s="137">
        <v>0</v>
      </c>
      <c r="I53" s="11"/>
      <c r="J53" s="69"/>
    </row>
    <row r="54" spans="1:10" ht="34.5" customHeight="1">
      <c r="A54" s="6"/>
      <c r="B54" s="9" t="s">
        <v>88</v>
      </c>
      <c r="C54" s="4"/>
      <c r="D54" s="5">
        <v>1</v>
      </c>
      <c r="E54" s="5" t="s">
        <v>5</v>
      </c>
      <c r="F54" s="35"/>
      <c r="G54" s="10"/>
      <c r="H54" s="137">
        <v>0</v>
      </c>
      <c r="I54" s="11"/>
      <c r="J54" s="69"/>
    </row>
    <row r="55" spans="1:10" s="54" customFormat="1" ht="34.5" customHeight="1">
      <c r="A55" s="55"/>
      <c r="B55" s="114" t="s">
        <v>84</v>
      </c>
      <c r="C55" s="56"/>
      <c r="D55" s="71">
        <v>20</v>
      </c>
      <c r="E55" s="71" t="s">
        <v>85</v>
      </c>
      <c r="F55" s="56"/>
      <c r="G55" s="58"/>
      <c r="H55" s="140">
        <f>SUM(H52:H54)</f>
        <v>0</v>
      </c>
      <c r="I55" s="52"/>
      <c r="J55" s="141">
        <f>D55*H55</f>
        <v>0</v>
      </c>
    </row>
    <row r="56" spans="1:10" ht="34.5" customHeight="1">
      <c r="A56" s="72">
        <v>6</v>
      </c>
      <c r="B56" s="9" t="s">
        <v>34</v>
      </c>
      <c r="C56" s="5"/>
      <c r="D56" s="5" t="s">
        <v>12</v>
      </c>
      <c r="E56" s="5" t="s">
        <v>12</v>
      </c>
      <c r="F56" s="6" t="s">
        <v>12</v>
      </c>
      <c r="G56" s="6" t="s">
        <v>12</v>
      </c>
      <c r="H56" s="7" t="s">
        <v>12</v>
      </c>
      <c r="I56" s="5" t="s">
        <v>12</v>
      </c>
      <c r="J56" s="8" t="s">
        <v>12</v>
      </c>
    </row>
    <row r="57" spans="1:10" s="63" customFormat="1" ht="34.5" customHeight="1">
      <c r="A57" s="103"/>
      <c r="B57" s="108" t="s">
        <v>19</v>
      </c>
      <c r="C57" s="104"/>
      <c r="D57" s="104"/>
      <c r="E57" s="104"/>
      <c r="F57" s="105"/>
      <c r="G57" s="105"/>
      <c r="H57" s="106"/>
      <c r="I57" s="104"/>
      <c r="J57" s="107"/>
    </row>
    <row r="58" spans="1:10" ht="34.5" customHeight="1">
      <c r="A58" s="6"/>
      <c r="B58" s="9" t="s">
        <v>91</v>
      </c>
      <c r="C58" s="4"/>
      <c r="D58" s="5">
        <v>1</v>
      </c>
      <c r="E58" s="5" t="s">
        <v>5</v>
      </c>
      <c r="F58" s="4"/>
      <c r="G58" s="10"/>
      <c r="H58" s="137">
        <v>0</v>
      </c>
      <c r="I58" s="11"/>
      <c r="J58" s="68"/>
    </row>
    <row r="59" spans="1:10" ht="34.5" customHeight="1">
      <c r="A59" s="6"/>
      <c r="B59" s="9" t="s">
        <v>89</v>
      </c>
      <c r="C59" s="4"/>
      <c r="D59" s="5">
        <v>1</v>
      </c>
      <c r="E59" s="5" t="s">
        <v>5</v>
      </c>
      <c r="F59" s="35"/>
      <c r="G59" s="10"/>
      <c r="H59" s="137">
        <v>0</v>
      </c>
      <c r="I59" s="11"/>
      <c r="J59" s="69"/>
    </row>
    <row r="60" spans="1:10" ht="34.5" customHeight="1">
      <c r="A60" s="6"/>
      <c r="B60" s="9" t="s">
        <v>86</v>
      </c>
      <c r="C60" s="4"/>
      <c r="D60" s="5">
        <v>1</v>
      </c>
      <c r="E60" s="5" t="s">
        <v>5</v>
      </c>
      <c r="F60" s="35"/>
      <c r="G60" s="10"/>
      <c r="H60" s="137">
        <v>0</v>
      </c>
      <c r="I60" s="11"/>
      <c r="J60" s="69"/>
    </row>
    <row r="61" spans="1:10" ht="34.5" customHeight="1">
      <c r="A61" s="6"/>
      <c r="B61" s="9" t="s">
        <v>92</v>
      </c>
      <c r="C61" s="4"/>
      <c r="D61" s="5">
        <v>1</v>
      </c>
      <c r="E61" s="5" t="s">
        <v>5</v>
      </c>
      <c r="F61" s="35"/>
      <c r="G61" s="10"/>
      <c r="H61" s="137">
        <v>0</v>
      </c>
      <c r="I61" s="11"/>
      <c r="J61" s="69"/>
    </row>
    <row r="62" spans="1:10" s="54" customFormat="1" ht="34.5" customHeight="1">
      <c r="A62" s="55"/>
      <c r="B62" s="114" t="s">
        <v>84</v>
      </c>
      <c r="C62" s="56"/>
      <c r="D62" s="71">
        <v>20</v>
      </c>
      <c r="E62" s="71" t="s">
        <v>85</v>
      </c>
      <c r="F62" s="56"/>
      <c r="G62" s="58"/>
      <c r="H62" s="140">
        <f>SUM(H58:H61)</f>
        <v>0</v>
      </c>
      <c r="I62" s="52"/>
      <c r="J62" s="141">
        <f>D62*H62</f>
        <v>0</v>
      </c>
    </row>
    <row r="63" spans="1:10" ht="34.5" customHeight="1">
      <c r="A63" s="167" t="s">
        <v>39</v>
      </c>
      <c r="B63" s="168"/>
      <c r="C63" s="168"/>
      <c r="D63" s="168"/>
      <c r="E63" s="168"/>
      <c r="F63" s="168"/>
      <c r="G63" s="168"/>
      <c r="H63" s="168"/>
      <c r="I63" s="169"/>
      <c r="J63" s="138">
        <f>SUM(J21:J62)</f>
        <v>0</v>
      </c>
    </row>
    <row r="64" spans="1:10" ht="34.5" customHeight="1">
      <c r="A64" s="89" t="s">
        <v>38</v>
      </c>
      <c r="B64" s="173" t="s">
        <v>98</v>
      </c>
      <c r="C64" s="174"/>
      <c r="D64" s="174"/>
      <c r="E64" s="174"/>
      <c r="F64" s="174"/>
      <c r="G64" s="174"/>
      <c r="H64" s="174"/>
      <c r="I64" s="174"/>
      <c r="J64" s="175"/>
    </row>
    <row r="65" spans="1:10" s="63" customFormat="1" ht="34.5" customHeight="1">
      <c r="A65" s="103"/>
      <c r="B65" s="108" t="s">
        <v>19</v>
      </c>
      <c r="C65" s="104"/>
      <c r="D65" s="104"/>
      <c r="E65" s="104"/>
      <c r="F65" s="105"/>
      <c r="G65" s="105"/>
      <c r="H65" s="106"/>
      <c r="I65" s="104"/>
      <c r="J65" s="107"/>
    </row>
    <row r="66" spans="1:10" ht="34.5" customHeight="1">
      <c r="A66" s="91"/>
      <c r="B66" s="116" t="s">
        <v>35</v>
      </c>
      <c r="C66" s="92"/>
      <c r="D66" s="133">
        <v>1</v>
      </c>
      <c r="E66" s="5" t="s">
        <v>5</v>
      </c>
      <c r="F66" s="35"/>
      <c r="G66" s="10"/>
      <c r="H66" s="137">
        <v>0</v>
      </c>
      <c r="I66" s="93"/>
      <c r="J66" s="68"/>
    </row>
    <row r="67" spans="1:10" ht="34.5" customHeight="1">
      <c r="A67" s="28"/>
      <c r="B67" s="117" t="s">
        <v>95</v>
      </c>
      <c r="C67" s="14"/>
      <c r="D67" s="133">
        <v>1</v>
      </c>
      <c r="E67" s="5" t="s">
        <v>5</v>
      </c>
      <c r="F67" s="35"/>
      <c r="G67" s="10"/>
      <c r="H67" s="137">
        <v>0</v>
      </c>
      <c r="I67" s="11"/>
      <c r="J67" s="69"/>
    </row>
    <row r="68" spans="1:10" ht="34.5" customHeight="1">
      <c r="A68" s="28"/>
      <c r="B68" s="117" t="s">
        <v>96</v>
      </c>
      <c r="C68" s="14"/>
      <c r="D68" s="133">
        <v>1</v>
      </c>
      <c r="E68" s="5" t="s">
        <v>5</v>
      </c>
      <c r="F68" s="35"/>
      <c r="G68" s="10"/>
      <c r="H68" s="137">
        <v>0</v>
      </c>
      <c r="I68" s="11"/>
      <c r="J68" s="69"/>
    </row>
    <row r="69" spans="1:10" ht="34.5" customHeight="1">
      <c r="A69" s="29"/>
      <c r="B69" s="118" t="s">
        <v>97</v>
      </c>
      <c r="C69" s="20"/>
      <c r="D69" s="133">
        <v>1</v>
      </c>
      <c r="E69" s="22" t="s">
        <v>5</v>
      </c>
      <c r="F69" s="124"/>
      <c r="G69" s="125"/>
      <c r="H69" s="137">
        <v>0</v>
      </c>
      <c r="I69" s="24"/>
      <c r="J69" s="69"/>
    </row>
    <row r="70" spans="1:10" s="54" customFormat="1" ht="34.5" customHeight="1">
      <c r="A70" s="55"/>
      <c r="B70" s="123" t="s">
        <v>84</v>
      </c>
      <c r="C70" s="57"/>
      <c r="D70" s="71">
        <v>100</v>
      </c>
      <c r="E70" s="71" t="s">
        <v>85</v>
      </c>
      <c r="F70" s="57"/>
      <c r="G70" s="67"/>
      <c r="H70" s="140">
        <f>SUM(H66:H69)</f>
        <v>0</v>
      </c>
      <c r="I70" s="52"/>
      <c r="J70" s="141">
        <f>D70*H70</f>
        <v>0</v>
      </c>
    </row>
    <row r="71" spans="1:10" ht="34.5" customHeight="1">
      <c r="A71" s="159" t="s">
        <v>39</v>
      </c>
      <c r="B71" s="160"/>
      <c r="C71" s="160"/>
      <c r="D71" s="160"/>
      <c r="E71" s="160"/>
      <c r="F71" s="160"/>
      <c r="G71" s="160"/>
      <c r="H71" s="160"/>
      <c r="I71" s="161"/>
      <c r="J71" s="143">
        <f>J70</f>
        <v>0</v>
      </c>
    </row>
    <row r="72" spans="1:10" ht="34.5" customHeight="1">
      <c r="A72" s="170" t="s">
        <v>41</v>
      </c>
      <c r="B72" s="171"/>
      <c r="C72" s="171"/>
      <c r="D72" s="171"/>
      <c r="E72" s="171"/>
      <c r="F72" s="172"/>
      <c r="G72" s="153" t="s">
        <v>99</v>
      </c>
      <c r="H72" s="154"/>
      <c r="I72" s="151">
        <f>SUM(J17+J63+J71)</f>
        <v>0</v>
      </c>
      <c r="J72" s="152"/>
    </row>
    <row r="77" ht="51" customHeight="1">
      <c r="B77" s="147" t="s">
        <v>100</v>
      </c>
    </row>
    <row r="78" ht="12.75">
      <c r="B78" s="149"/>
    </row>
    <row r="83" spans="1:10" ht="20.25">
      <c r="A83" s="178" t="s">
        <v>0</v>
      </c>
      <c r="B83" s="178"/>
      <c r="C83" s="178"/>
      <c r="D83" s="178"/>
      <c r="E83" s="178"/>
      <c r="F83" s="178"/>
      <c r="G83" s="178"/>
      <c r="H83" s="178"/>
      <c r="I83" s="178"/>
      <c r="J83" s="178"/>
    </row>
    <row r="84" spans="1:8" ht="18">
      <c r="A84" s="32" t="s">
        <v>2</v>
      </c>
      <c r="B84" s="148" t="s">
        <v>42</v>
      </c>
      <c r="C84" s="16"/>
      <c r="D84" s="17"/>
      <c r="E84" s="17"/>
      <c r="F84" s="15"/>
      <c r="G84" s="15"/>
      <c r="H84" s="31"/>
    </row>
    <row r="85" spans="1:10" ht="39.75" customHeight="1">
      <c r="A85" s="126" t="s">
        <v>76</v>
      </c>
      <c r="B85" s="126" t="s">
        <v>1</v>
      </c>
      <c r="C85" s="126" t="s">
        <v>6</v>
      </c>
      <c r="D85" s="126" t="s">
        <v>7</v>
      </c>
      <c r="E85" s="126" t="s">
        <v>94</v>
      </c>
      <c r="F85" s="126" t="s">
        <v>3</v>
      </c>
      <c r="G85" s="126" t="s">
        <v>8</v>
      </c>
      <c r="H85" s="127" t="s">
        <v>4</v>
      </c>
      <c r="I85" s="126" t="s">
        <v>9</v>
      </c>
      <c r="J85" s="128" t="s">
        <v>10</v>
      </c>
    </row>
    <row r="86" spans="1:10" ht="34.5" customHeight="1">
      <c r="A86" s="90" t="s">
        <v>36</v>
      </c>
      <c r="B86" s="129"/>
      <c r="C86" s="130"/>
      <c r="D86" s="130"/>
      <c r="E86" s="130"/>
      <c r="F86" s="130"/>
      <c r="G86" s="130"/>
      <c r="H86" s="131"/>
      <c r="I86" s="130"/>
      <c r="J86" s="132"/>
    </row>
    <row r="87" spans="1:10" ht="34.5" customHeight="1">
      <c r="A87" s="73">
        <v>1</v>
      </c>
      <c r="B87" s="25" t="s">
        <v>43</v>
      </c>
      <c r="C87" s="40"/>
      <c r="D87" s="41">
        <v>160</v>
      </c>
      <c r="E87" s="36" t="s">
        <v>5</v>
      </c>
      <c r="F87" s="37"/>
      <c r="G87" s="40"/>
      <c r="H87" s="144">
        <v>0</v>
      </c>
      <c r="I87" s="42"/>
      <c r="J87" s="145">
        <f aca="true" t="shared" si="0" ref="J87:J100">D87*H87</f>
        <v>0</v>
      </c>
    </row>
    <row r="88" spans="1:10" ht="34.5" customHeight="1">
      <c r="A88" s="73">
        <v>2</v>
      </c>
      <c r="B88" s="26" t="s">
        <v>44</v>
      </c>
      <c r="C88" s="40"/>
      <c r="D88" s="41">
        <v>20</v>
      </c>
      <c r="E88" s="36" t="s">
        <v>5</v>
      </c>
      <c r="F88" s="37"/>
      <c r="G88" s="40"/>
      <c r="H88" s="144">
        <v>0</v>
      </c>
      <c r="I88" s="42"/>
      <c r="J88" s="145">
        <f t="shared" si="0"/>
        <v>0</v>
      </c>
    </row>
    <row r="89" spans="1:10" ht="34.5" customHeight="1">
      <c r="A89" s="73">
        <v>3</v>
      </c>
      <c r="B89" s="27" t="s">
        <v>45</v>
      </c>
      <c r="C89" s="40"/>
      <c r="D89" s="41">
        <v>160</v>
      </c>
      <c r="E89" s="36" t="s">
        <v>5</v>
      </c>
      <c r="F89" s="37"/>
      <c r="G89" s="40"/>
      <c r="H89" s="144">
        <v>0</v>
      </c>
      <c r="I89" s="42"/>
      <c r="J89" s="145">
        <f t="shared" si="0"/>
        <v>0</v>
      </c>
    </row>
    <row r="90" spans="1:10" ht="34.5" customHeight="1">
      <c r="A90" s="73">
        <v>4</v>
      </c>
      <c r="B90" s="27" t="s">
        <v>46</v>
      </c>
      <c r="C90" s="40"/>
      <c r="D90" s="41">
        <v>20</v>
      </c>
      <c r="E90" s="36" t="s">
        <v>5</v>
      </c>
      <c r="F90" s="37"/>
      <c r="G90" s="40"/>
      <c r="H90" s="144">
        <v>0</v>
      </c>
      <c r="I90" s="42"/>
      <c r="J90" s="145">
        <f t="shared" si="0"/>
        <v>0</v>
      </c>
    </row>
    <row r="91" spans="1:10" ht="34.5" customHeight="1">
      <c r="A91" s="73">
        <v>5</v>
      </c>
      <c r="B91" s="26" t="s">
        <v>47</v>
      </c>
      <c r="C91" s="40"/>
      <c r="D91" s="41">
        <v>10</v>
      </c>
      <c r="E91" s="36" t="s">
        <v>5</v>
      </c>
      <c r="F91" s="37"/>
      <c r="G91" s="40"/>
      <c r="H91" s="144">
        <v>0</v>
      </c>
      <c r="I91" s="42"/>
      <c r="J91" s="145">
        <f t="shared" si="0"/>
        <v>0</v>
      </c>
    </row>
    <row r="92" spans="1:10" ht="34.5" customHeight="1">
      <c r="A92" s="73">
        <v>6</v>
      </c>
      <c r="B92" s="26" t="s">
        <v>48</v>
      </c>
      <c r="C92" s="40"/>
      <c r="D92" s="41">
        <v>10</v>
      </c>
      <c r="E92" s="36" t="s">
        <v>5</v>
      </c>
      <c r="F92" s="37"/>
      <c r="G92" s="40"/>
      <c r="H92" s="144">
        <v>0</v>
      </c>
      <c r="I92" s="42"/>
      <c r="J92" s="145">
        <f t="shared" si="0"/>
        <v>0</v>
      </c>
    </row>
    <row r="93" spans="1:10" ht="34.5" customHeight="1">
      <c r="A93" s="73">
        <v>7</v>
      </c>
      <c r="B93" s="26" t="s">
        <v>49</v>
      </c>
      <c r="C93" s="40"/>
      <c r="D93" s="41">
        <v>10</v>
      </c>
      <c r="E93" s="36" t="s">
        <v>5</v>
      </c>
      <c r="F93" s="37"/>
      <c r="G93" s="40"/>
      <c r="H93" s="144">
        <v>0</v>
      </c>
      <c r="I93" s="42"/>
      <c r="J93" s="145">
        <f t="shared" si="0"/>
        <v>0</v>
      </c>
    </row>
    <row r="94" spans="1:10" ht="34.5" customHeight="1">
      <c r="A94" s="73">
        <v>8</v>
      </c>
      <c r="B94" s="26" t="s">
        <v>50</v>
      </c>
      <c r="C94" s="40"/>
      <c r="D94" s="41">
        <v>10</v>
      </c>
      <c r="E94" s="36" t="s">
        <v>5</v>
      </c>
      <c r="F94" s="37"/>
      <c r="G94" s="40"/>
      <c r="H94" s="144">
        <v>0</v>
      </c>
      <c r="I94" s="42"/>
      <c r="J94" s="145">
        <f t="shared" si="0"/>
        <v>0</v>
      </c>
    </row>
    <row r="95" spans="1:10" ht="34.5" customHeight="1">
      <c r="A95" s="73">
        <v>9</v>
      </c>
      <c r="B95" s="26" t="s">
        <v>51</v>
      </c>
      <c r="C95" s="40"/>
      <c r="D95" s="41">
        <v>10</v>
      </c>
      <c r="E95" s="36" t="s">
        <v>5</v>
      </c>
      <c r="F95" s="37"/>
      <c r="G95" s="40"/>
      <c r="H95" s="144">
        <v>0</v>
      </c>
      <c r="I95" s="42"/>
      <c r="J95" s="145">
        <f t="shared" si="0"/>
        <v>0</v>
      </c>
    </row>
    <row r="96" spans="1:10" ht="34.5" customHeight="1">
      <c r="A96" s="73">
        <v>10</v>
      </c>
      <c r="B96" s="26" t="s">
        <v>52</v>
      </c>
      <c r="C96" s="40"/>
      <c r="D96" s="41">
        <v>10</v>
      </c>
      <c r="E96" s="36" t="s">
        <v>5</v>
      </c>
      <c r="F96" s="37"/>
      <c r="G96" s="40"/>
      <c r="H96" s="144">
        <v>0</v>
      </c>
      <c r="I96" s="42"/>
      <c r="J96" s="145">
        <f t="shared" si="0"/>
        <v>0</v>
      </c>
    </row>
    <row r="97" spans="1:10" ht="34.5" customHeight="1">
      <c r="A97" s="73">
        <v>11</v>
      </c>
      <c r="B97" s="26" t="s">
        <v>53</v>
      </c>
      <c r="C97" s="40"/>
      <c r="D97" s="41">
        <v>10</v>
      </c>
      <c r="E97" s="36" t="s">
        <v>5</v>
      </c>
      <c r="F97" s="37"/>
      <c r="G97" s="40"/>
      <c r="H97" s="144">
        <v>0</v>
      </c>
      <c r="I97" s="42"/>
      <c r="J97" s="145">
        <f t="shared" si="0"/>
        <v>0</v>
      </c>
    </row>
    <row r="98" spans="1:10" ht="34.5" customHeight="1">
      <c r="A98" s="73">
        <v>12</v>
      </c>
      <c r="B98" s="26" t="s">
        <v>54</v>
      </c>
      <c r="C98" s="40"/>
      <c r="D98" s="41">
        <v>20</v>
      </c>
      <c r="E98" s="36" t="s">
        <v>5</v>
      </c>
      <c r="F98" s="37"/>
      <c r="G98" s="40"/>
      <c r="H98" s="144">
        <v>0</v>
      </c>
      <c r="I98" s="42"/>
      <c r="J98" s="145">
        <f t="shared" si="0"/>
        <v>0</v>
      </c>
    </row>
    <row r="99" spans="1:10" ht="34.5" customHeight="1">
      <c r="A99" s="73">
        <v>13</v>
      </c>
      <c r="B99" s="119" t="s">
        <v>55</v>
      </c>
      <c r="C99" s="40"/>
      <c r="D99" s="41">
        <v>6</v>
      </c>
      <c r="E99" s="36" t="s">
        <v>5</v>
      </c>
      <c r="F99" s="37"/>
      <c r="G99" s="40"/>
      <c r="H99" s="144">
        <v>0</v>
      </c>
      <c r="I99" s="42"/>
      <c r="J99" s="145">
        <f t="shared" si="0"/>
        <v>0</v>
      </c>
    </row>
    <row r="100" spans="1:10" ht="34.5" customHeight="1">
      <c r="A100" s="73">
        <v>14</v>
      </c>
      <c r="B100" s="119" t="s">
        <v>56</v>
      </c>
      <c r="C100" s="40"/>
      <c r="D100" s="41">
        <v>6</v>
      </c>
      <c r="E100" s="36" t="s">
        <v>5</v>
      </c>
      <c r="F100" s="37"/>
      <c r="G100" s="40"/>
      <c r="H100" s="144">
        <v>0</v>
      </c>
      <c r="I100" s="42"/>
      <c r="J100" s="145">
        <f t="shared" si="0"/>
        <v>0</v>
      </c>
    </row>
    <row r="101" spans="1:10" ht="34.5" customHeight="1">
      <c r="A101" s="155" t="s">
        <v>39</v>
      </c>
      <c r="B101" s="155"/>
      <c r="C101" s="155"/>
      <c r="D101" s="155"/>
      <c r="E101" s="155"/>
      <c r="F101" s="155"/>
      <c r="G101" s="155"/>
      <c r="H101" s="155"/>
      <c r="I101" s="155"/>
      <c r="J101" s="146">
        <f>SUM(J87:J100)</f>
        <v>0</v>
      </c>
    </row>
    <row r="102" spans="1:10" ht="34.5" customHeight="1">
      <c r="A102" s="90" t="s">
        <v>37</v>
      </c>
      <c r="B102" s="129"/>
      <c r="C102" s="130"/>
      <c r="D102" s="130"/>
      <c r="E102" s="130"/>
      <c r="F102" s="130"/>
      <c r="G102" s="130"/>
      <c r="H102" s="131"/>
      <c r="I102" s="130"/>
      <c r="J102" s="132"/>
    </row>
    <row r="103" spans="1:10" ht="34.5" customHeight="1">
      <c r="A103" s="73">
        <v>1</v>
      </c>
      <c r="B103" s="26" t="s">
        <v>57</v>
      </c>
      <c r="C103" s="40"/>
      <c r="D103" s="35">
        <v>420</v>
      </c>
      <c r="E103" s="36" t="s">
        <v>5</v>
      </c>
      <c r="F103" s="37"/>
      <c r="G103" s="40"/>
      <c r="H103" s="144">
        <v>0</v>
      </c>
      <c r="I103" s="42"/>
      <c r="J103" s="144">
        <f aca="true" t="shared" si="1" ref="J103:J122">D103*H103</f>
        <v>0</v>
      </c>
    </row>
    <row r="104" spans="1:10" ht="34.5" customHeight="1">
      <c r="A104" s="73">
        <v>2</v>
      </c>
      <c r="B104" s="26" t="s">
        <v>58</v>
      </c>
      <c r="C104" s="40"/>
      <c r="D104" s="35">
        <v>240</v>
      </c>
      <c r="E104" s="36" t="s">
        <v>5</v>
      </c>
      <c r="F104" s="37"/>
      <c r="G104" s="40"/>
      <c r="H104" s="144">
        <v>0</v>
      </c>
      <c r="I104" s="42"/>
      <c r="J104" s="144">
        <f t="shared" si="1"/>
        <v>0</v>
      </c>
    </row>
    <row r="105" spans="1:10" ht="34.5" customHeight="1">
      <c r="A105" s="73">
        <v>3</v>
      </c>
      <c r="B105" s="26" t="s">
        <v>59</v>
      </c>
      <c r="C105" s="40"/>
      <c r="D105" s="35">
        <v>80</v>
      </c>
      <c r="E105" s="36" t="s">
        <v>5</v>
      </c>
      <c r="F105" s="37"/>
      <c r="G105" s="40"/>
      <c r="H105" s="144">
        <v>0</v>
      </c>
      <c r="I105" s="42"/>
      <c r="J105" s="144">
        <f t="shared" si="1"/>
        <v>0</v>
      </c>
    </row>
    <row r="106" spans="1:10" ht="34.5" customHeight="1">
      <c r="A106" s="73">
        <v>4</v>
      </c>
      <c r="B106" s="26" t="s">
        <v>60</v>
      </c>
      <c r="C106" s="40"/>
      <c r="D106" s="35">
        <v>180</v>
      </c>
      <c r="E106" s="36" t="s">
        <v>5</v>
      </c>
      <c r="F106" s="37"/>
      <c r="G106" s="40"/>
      <c r="H106" s="144">
        <v>0</v>
      </c>
      <c r="I106" s="42"/>
      <c r="J106" s="144">
        <f t="shared" si="1"/>
        <v>0</v>
      </c>
    </row>
    <row r="107" spans="1:10" ht="34.5" customHeight="1">
      <c r="A107" s="73">
        <v>5</v>
      </c>
      <c r="B107" s="26" t="s">
        <v>61</v>
      </c>
      <c r="C107" s="40"/>
      <c r="D107" s="35">
        <v>60</v>
      </c>
      <c r="E107" s="36" t="s">
        <v>5</v>
      </c>
      <c r="F107" s="37"/>
      <c r="G107" s="40"/>
      <c r="H107" s="144">
        <v>0</v>
      </c>
      <c r="I107" s="42"/>
      <c r="J107" s="144">
        <f t="shared" si="1"/>
        <v>0</v>
      </c>
    </row>
    <row r="108" spans="1:10" ht="34.5" customHeight="1">
      <c r="A108" s="73">
        <v>6</v>
      </c>
      <c r="B108" s="26" t="s">
        <v>62</v>
      </c>
      <c r="C108" s="40"/>
      <c r="D108" s="35">
        <v>30</v>
      </c>
      <c r="E108" s="36" t="s">
        <v>5</v>
      </c>
      <c r="F108" s="37"/>
      <c r="G108" s="40"/>
      <c r="H108" s="144">
        <v>0</v>
      </c>
      <c r="I108" s="42"/>
      <c r="J108" s="144">
        <f t="shared" si="1"/>
        <v>0</v>
      </c>
    </row>
    <row r="109" spans="1:10" ht="34.5" customHeight="1">
      <c r="A109" s="73">
        <v>7</v>
      </c>
      <c r="B109" s="26" t="s">
        <v>63</v>
      </c>
      <c r="C109" s="40"/>
      <c r="D109" s="35">
        <v>12</v>
      </c>
      <c r="E109" s="36" t="s">
        <v>5</v>
      </c>
      <c r="F109" s="37"/>
      <c r="G109" s="40"/>
      <c r="H109" s="144">
        <v>0</v>
      </c>
      <c r="I109" s="42"/>
      <c r="J109" s="144">
        <f t="shared" si="1"/>
        <v>0</v>
      </c>
    </row>
    <row r="110" spans="1:10" ht="34.5" customHeight="1">
      <c r="A110" s="73">
        <v>8</v>
      </c>
      <c r="B110" s="26" t="s">
        <v>64</v>
      </c>
      <c r="C110" s="40"/>
      <c r="D110" s="35">
        <v>30</v>
      </c>
      <c r="E110" s="36" t="s">
        <v>5</v>
      </c>
      <c r="F110" s="37"/>
      <c r="G110" s="40"/>
      <c r="H110" s="144">
        <v>0</v>
      </c>
      <c r="I110" s="42"/>
      <c r="J110" s="144">
        <f t="shared" si="1"/>
        <v>0</v>
      </c>
    </row>
    <row r="111" spans="1:10" ht="34.5" customHeight="1">
      <c r="A111" s="73">
        <v>9</v>
      </c>
      <c r="B111" s="120" t="s">
        <v>65</v>
      </c>
      <c r="C111" s="40"/>
      <c r="D111" s="35">
        <v>30</v>
      </c>
      <c r="E111" s="36" t="s">
        <v>5</v>
      </c>
      <c r="F111" s="37"/>
      <c r="G111" s="40"/>
      <c r="H111" s="144">
        <v>0</v>
      </c>
      <c r="I111" s="42"/>
      <c r="J111" s="144">
        <f t="shared" si="1"/>
        <v>0</v>
      </c>
    </row>
    <row r="112" spans="1:10" ht="34.5" customHeight="1">
      <c r="A112" s="73">
        <v>10</v>
      </c>
      <c r="B112" s="121" t="s">
        <v>66</v>
      </c>
      <c r="C112" s="40"/>
      <c r="D112" s="43">
        <v>20</v>
      </c>
      <c r="E112" s="36" t="s">
        <v>5</v>
      </c>
      <c r="F112" s="37"/>
      <c r="G112" s="40"/>
      <c r="H112" s="144">
        <v>0</v>
      </c>
      <c r="I112" s="42"/>
      <c r="J112" s="144">
        <f t="shared" si="1"/>
        <v>0</v>
      </c>
    </row>
    <row r="113" spans="1:10" ht="34.5" customHeight="1">
      <c r="A113" s="73">
        <v>11</v>
      </c>
      <c r="B113" s="27" t="s">
        <v>67</v>
      </c>
      <c r="C113" s="40"/>
      <c r="D113" s="43">
        <v>20</v>
      </c>
      <c r="E113" s="36" t="s">
        <v>5</v>
      </c>
      <c r="F113" s="37"/>
      <c r="G113" s="40"/>
      <c r="H113" s="144">
        <v>0</v>
      </c>
      <c r="I113" s="42"/>
      <c r="J113" s="144">
        <f t="shared" si="1"/>
        <v>0</v>
      </c>
    </row>
    <row r="114" spans="1:10" ht="34.5" customHeight="1">
      <c r="A114" s="73">
        <v>12</v>
      </c>
      <c r="B114" s="122" t="s">
        <v>68</v>
      </c>
      <c r="C114" s="40"/>
      <c r="D114" s="44">
        <v>24</v>
      </c>
      <c r="E114" s="36" t="s">
        <v>5</v>
      </c>
      <c r="F114" s="37"/>
      <c r="G114" s="40"/>
      <c r="H114" s="144">
        <v>0</v>
      </c>
      <c r="I114" s="42"/>
      <c r="J114" s="144">
        <f t="shared" si="1"/>
        <v>0</v>
      </c>
    </row>
    <row r="115" spans="1:10" ht="34.5" customHeight="1">
      <c r="A115" s="73">
        <v>13</v>
      </c>
      <c r="B115" s="122" t="s">
        <v>69</v>
      </c>
      <c r="C115" s="40"/>
      <c r="D115" s="44">
        <v>10</v>
      </c>
      <c r="E115" s="36" t="s">
        <v>5</v>
      </c>
      <c r="F115" s="37"/>
      <c r="G115" s="40"/>
      <c r="H115" s="144">
        <v>0</v>
      </c>
      <c r="I115" s="42"/>
      <c r="J115" s="144">
        <f t="shared" si="1"/>
        <v>0</v>
      </c>
    </row>
    <row r="116" spans="1:10" ht="34.5" customHeight="1">
      <c r="A116" s="73">
        <v>14</v>
      </c>
      <c r="B116" s="122" t="s">
        <v>70</v>
      </c>
      <c r="C116" s="40"/>
      <c r="D116" s="44">
        <v>8</v>
      </c>
      <c r="E116" s="36" t="s">
        <v>5</v>
      </c>
      <c r="F116" s="37"/>
      <c r="G116" s="40"/>
      <c r="H116" s="144">
        <v>0</v>
      </c>
      <c r="I116" s="42"/>
      <c r="J116" s="144">
        <f t="shared" si="1"/>
        <v>0</v>
      </c>
    </row>
    <row r="117" spans="1:10" ht="34.5" customHeight="1">
      <c r="A117" s="73">
        <v>15</v>
      </c>
      <c r="B117" s="122" t="s">
        <v>71</v>
      </c>
      <c r="C117" s="40"/>
      <c r="D117" s="44">
        <v>8</v>
      </c>
      <c r="E117" s="36" t="s">
        <v>5</v>
      </c>
      <c r="F117" s="37"/>
      <c r="G117" s="40"/>
      <c r="H117" s="144">
        <v>0</v>
      </c>
      <c r="I117" s="42"/>
      <c r="J117" s="144">
        <f t="shared" si="1"/>
        <v>0</v>
      </c>
    </row>
    <row r="118" spans="1:10" ht="34.5" customHeight="1">
      <c r="A118" s="73">
        <v>16</v>
      </c>
      <c r="B118" s="122" t="s">
        <v>72</v>
      </c>
      <c r="C118" s="40"/>
      <c r="D118" s="44">
        <v>8</v>
      </c>
      <c r="E118" s="36" t="s">
        <v>5</v>
      </c>
      <c r="F118" s="37"/>
      <c r="G118" s="40"/>
      <c r="H118" s="144">
        <v>0</v>
      </c>
      <c r="I118" s="42"/>
      <c r="J118" s="144">
        <f t="shared" si="1"/>
        <v>0</v>
      </c>
    </row>
    <row r="119" spans="1:10" ht="34.5" customHeight="1">
      <c r="A119" s="73">
        <v>18</v>
      </c>
      <c r="B119" s="34" t="s">
        <v>77</v>
      </c>
      <c r="C119" s="40"/>
      <c r="D119" s="35">
        <v>6</v>
      </c>
      <c r="E119" s="36" t="s">
        <v>5</v>
      </c>
      <c r="F119" s="37"/>
      <c r="G119" s="40"/>
      <c r="H119" s="144">
        <v>0</v>
      </c>
      <c r="I119" s="42"/>
      <c r="J119" s="144">
        <f t="shared" si="1"/>
        <v>0</v>
      </c>
    </row>
    <row r="120" spans="1:10" ht="34.5" customHeight="1">
      <c r="A120" s="73">
        <v>19</v>
      </c>
      <c r="B120" s="38" t="s">
        <v>73</v>
      </c>
      <c r="C120" s="40"/>
      <c r="D120" s="35">
        <v>6</v>
      </c>
      <c r="E120" s="36" t="s">
        <v>5</v>
      </c>
      <c r="F120" s="37"/>
      <c r="G120" s="40"/>
      <c r="H120" s="144">
        <v>0</v>
      </c>
      <c r="I120" s="42"/>
      <c r="J120" s="144">
        <f t="shared" si="1"/>
        <v>0</v>
      </c>
    </row>
    <row r="121" spans="1:10" ht="34.5" customHeight="1">
      <c r="A121" s="73">
        <v>20</v>
      </c>
      <c r="B121" s="39" t="s">
        <v>74</v>
      </c>
      <c r="C121" s="40"/>
      <c r="D121" s="35">
        <v>6</v>
      </c>
      <c r="E121" s="36" t="s">
        <v>5</v>
      </c>
      <c r="F121" s="37"/>
      <c r="G121" s="40"/>
      <c r="H121" s="144">
        <v>0</v>
      </c>
      <c r="I121" s="42"/>
      <c r="J121" s="144">
        <f t="shared" si="1"/>
        <v>0</v>
      </c>
    </row>
    <row r="122" spans="1:10" ht="34.5" customHeight="1">
      <c r="A122" s="73">
        <v>21</v>
      </c>
      <c r="B122" s="39" t="s">
        <v>75</v>
      </c>
      <c r="C122" s="40"/>
      <c r="D122" s="35">
        <v>4</v>
      </c>
      <c r="E122" s="36" t="s">
        <v>5</v>
      </c>
      <c r="F122" s="37"/>
      <c r="G122" s="40"/>
      <c r="H122" s="144">
        <v>0</v>
      </c>
      <c r="I122" s="42"/>
      <c r="J122" s="144">
        <f t="shared" si="1"/>
        <v>0</v>
      </c>
    </row>
    <row r="123" spans="1:10" ht="34.5" customHeight="1">
      <c r="A123" s="155" t="s">
        <v>39</v>
      </c>
      <c r="B123" s="155"/>
      <c r="C123" s="155"/>
      <c r="D123" s="155"/>
      <c r="E123" s="155"/>
      <c r="F123" s="155"/>
      <c r="G123" s="155"/>
      <c r="H123" s="155"/>
      <c r="I123" s="155"/>
      <c r="J123" s="146">
        <f>SUM(J103:J122)</f>
        <v>0</v>
      </c>
    </row>
    <row r="124" spans="1:10" ht="34.5" customHeight="1">
      <c r="A124" s="170" t="s">
        <v>78</v>
      </c>
      <c r="B124" s="171"/>
      <c r="C124" s="171"/>
      <c r="D124" s="171"/>
      <c r="E124" s="171"/>
      <c r="F124" s="172"/>
      <c r="G124" s="153" t="s">
        <v>79</v>
      </c>
      <c r="H124" s="154"/>
      <c r="I124" s="151">
        <f>J101+J123</f>
        <v>0</v>
      </c>
      <c r="J124" s="152"/>
    </row>
    <row r="129" ht="51" customHeight="1">
      <c r="B129" s="166" t="s">
        <v>100</v>
      </c>
    </row>
    <row r="130" ht="12.75">
      <c r="B130" s="166"/>
    </row>
    <row r="134" ht="12.75">
      <c r="B134" s="134"/>
    </row>
    <row r="136" spans="3:4" ht="12.75">
      <c r="C136" s="176"/>
      <c r="D136" s="176"/>
    </row>
    <row r="137" spans="3:4" ht="12.75">
      <c r="C137" s="176"/>
      <c r="D137" s="176"/>
    </row>
    <row r="139" spans="2:4" ht="12.75">
      <c r="B139" s="135"/>
      <c r="C139" s="177"/>
      <c r="D139" s="177"/>
    </row>
    <row r="140" spans="2:4" ht="12.75">
      <c r="B140" s="135"/>
      <c r="C140" s="177"/>
      <c r="D140" s="177"/>
    </row>
    <row r="141" spans="2:4" ht="12.75">
      <c r="B141" s="135"/>
      <c r="C141" s="165"/>
      <c r="D141" s="165"/>
    </row>
  </sheetData>
  <sheetProtection formatCells="0" formatColumns="0" formatRows="0" insertColumns="0" insertRows="0" insertHyperlinks="0" deleteColumns="0" deleteRows="0" selectLockedCells="1" sort="0" autoFilter="0" pivotTables="0"/>
  <mergeCells count="24">
    <mergeCell ref="C139:D139"/>
    <mergeCell ref="C140:D140"/>
    <mergeCell ref="A123:I123"/>
    <mergeCell ref="A7:J7"/>
    <mergeCell ref="A83:J83"/>
    <mergeCell ref="B4:J4"/>
    <mergeCell ref="C141:D141"/>
    <mergeCell ref="B129:B130"/>
    <mergeCell ref="A63:I63"/>
    <mergeCell ref="A72:F72"/>
    <mergeCell ref="B64:J64"/>
    <mergeCell ref="A124:F124"/>
    <mergeCell ref="G124:H124"/>
    <mergeCell ref="I124:J124"/>
    <mergeCell ref="C136:D136"/>
    <mergeCell ref="C137:D137"/>
    <mergeCell ref="A1:H1"/>
    <mergeCell ref="I72:J72"/>
    <mergeCell ref="G72:H72"/>
    <mergeCell ref="A101:I101"/>
    <mergeCell ref="A17:I17"/>
    <mergeCell ref="A71:I71"/>
    <mergeCell ref="A2:B2"/>
    <mergeCell ref="H2:J2"/>
  </mergeCells>
  <printOptions/>
  <pageMargins left="0.4724409448818898" right="0.31496062992125984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Andżelika Rajko</dc:creator>
  <cp:keywords/>
  <dc:description/>
  <cp:lastModifiedBy>paulina.elinska</cp:lastModifiedBy>
  <cp:lastPrinted>2018-11-15T11:04:04Z</cp:lastPrinted>
  <dcterms:created xsi:type="dcterms:W3CDTF">2004-01-21T12:23:08Z</dcterms:created>
  <dcterms:modified xsi:type="dcterms:W3CDTF">2023-07-06T12:02:52Z</dcterms:modified>
  <cp:category/>
  <cp:version/>
  <cp:contentType/>
  <cp:contentStatus/>
</cp:coreProperties>
</file>