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iepietowska1089\Desktop\IZA - ZP\2025\72_2025_D\2. SWZ\"/>
    </mc:Choice>
  </mc:AlternateContent>
  <bookViews>
    <workbookView xWindow="-120" yWindow="-120" windowWidth="20730" windowHeight="11760"/>
  </bookViews>
  <sheets>
    <sheet name="Zakup części i wyr. metalowych" sheetId="1" r:id="rId1"/>
    <sheet name="Nakrętka motylkowa M12" sheetId="5" r:id="rId2"/>
  </sheets>
  <definedNames>
    <definedName name="_xlnm._FilterDatabase" localSheetId="0" hidden="1">'Zakup części i wyr. metalowych'!#REF!</definedName>
    <definedName name="_xlnm.Print_Titles" localSheetId="0">'Zakup części i wyr. metalowych'!$6:$6</definedName>
  </definedNames>
  <calcPr calcId="162913" fullPrecision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50" i="1" l="1"/>
  <c r="M150" i="1"/>
  <c r="L150" i="1"/>
  <c r="K150" i="1"/>
  <c r="I150" i="1"/>
  <c r="G150" i="1"/>
  <c r="N143" i="1"/>
  <c r="M143" i="1"/>
  <c r="L143" i="1"/>
  <c r="K143" i="1"/>
  <c r="I143" i="1"/>
  <c r="G143" i="1"/>
  <c r="N133" i="1"/>
  <c r="M133" i="1"/>
  <c r="L133" i="1"/>
  <c r="K133" i="1"/>
  <c r="I133" i="1"/>
  <c r="G133" i="1"/>
  <c r="N73" i="1"/>
  <c r="M73" i="1"/>
  <c r="L73" i="1"/>
  <c r="K73" i="1"/>
  <c r="I73" i="1"/>
  <c r="G73" i="1"/>
  <c r="N67" i="1"/>
  <c r="M67" i="1"/>
  <c r="L67" i="1"/>
  <c r="K67" i="1"/>
  <c r="I67" i="1"/>
  <c r="G67" i="1"/>
  <c r="N13" i="1"/>
  <c r="M13" i="1"/>
  <c r="L13" i="1"/>
  <c r="K13" i="1"/>
  <c r="I13" i="1"/>
  <c r="G13" i="1"/>
  <c r="G18" i="1" l="1"/>
  <c r="G10" i="1"/>
  <c r="I10" i="1" s="1"/>
  <c r="K10" i="1"/>
  <c r="G12" i="1" l="1"/>
  <c r="I12" i="1" s="1"/>
  <c r="G11" i="1"/>
  <c r="G16" i="1"/>
  <c r="I16" i="1" s="1"/>
  <c r="G17" i="1"/>
  <c r="I17" i="1" s="1"/>
  <c r="I18" i="1"/>
  <c r="G19" i="1"/>
  <c r="I19" i="1" s="1"/>
  <c r="G20" i="1"/>
  <c r="I20" i="1" s="1"/>
  <c r="G21" i="1"/>
  <c r="I21" i="1" s="1"/>
  <c r="G22" i="1"/>
  <c r="I22" i="1" s="1"/>
  <c r="G23" i="1"/>
  <c r="I23" i="1" s="1"/>
  <c r="G24" i="1"/>
  <c r="I24" i="1" s="1"/>
  <c r="G25" i="1"/>
  <c r="I25" i="1" s="1"/>
  <c r="G26" i="1"/>
  <c r="I26" i="1" s="1"/>
  <c r="G27" i="1"/>
  <c r="I27" i="1" s="1"/>
  <c r="G28" i="1"/>
  <c r="I28" i="1" s="1"/>
  <c r="G29" i="1"/>
  <c r="I29" i="1" s="1"/>
  <c r="G30" i="1"/>
  <c r="I30" i="1" s="1"/>
  <c r="G31" i="1"/>
  <c r="I31" i="1" s="1"/>
  <c r="G32" i="1"/>
  <c r="I32" i="1" s="1"/>
  <c r="G33" i="1"/>
  <c r="I33" i="1" s="1"/>
  <c r="G34" i="1"/>
  <c r="I34" i="1" s="1"/>
  <c r="G35" i="1"/>
  <c r="I35" i="1" s="1"/>
  <c r="G36" i="1"/>
  <c r="I36" i="1" s="1"/>
  <c r="G37" i="1"/>
  <c r="I37" i="1" s="1"/>
  <c r="G38" i="1"/>
  <c r="I38" i="1" s="1"/>
  <c r="G39" i="1"/>
  <c r="I39" i="1" s="1"/>
  <c r="G40" i="1"/>
  <c r="I40" i="1" s="1"/>
  <c r="G41" i="1"/>
  <c r="I41" i="1" s="1"/>
  <c r="G42" i="1"/>
  <c r="I42" i="1" s="1"/>
  <c r="G43" i="1"/>
  <c r="I43" i="1" s="1"/>
  <c r="G44" i="1"/>
  <c r="I44" i="1" s="1"/>
  <c r="G45" i="1"/>
  <c r="I45" i="1" s="1"/>
  <c r="G46" i="1"/>
  <c r="G47" i="1"/>
  <c r="I47" i="1" s="1"/>
  <c r="G48" i="1"/>
  <c r="I48" i="1" s="1"/>
  <c r="G49" i="1"/>
  <c r="I49" i="1" s="1"/>
  <c r="G50" i="1"/>
  <c r="I50" i="1" s="1"/>
  <c r="G51" i="1"/>
  <c r="I51" i="1" s="1"/>
  <c r="G52" i="1"/>
  <c r="I52" i="1" s="1"/>
  <c r="G53" i="1"/>
  <c r="G54" i="1"/>
  <c r="I54" i="1" s="1"/>
  <c r="G55" i="1"/>
  <c r="I55" i="1" s="1"/>
  <c r="G56" i="1"/>
  <c r="I56" i="1" s="1"/>
  <c r="G57" i="1"/>
  <c r="I57" i="1" s="1"/>
  <c r="G58" i="1"/>
  <c r="I58" i="1" s="1"/>
  <c r="G59" i="1"/>
  <c r="I59" i="1" s="1"/>
  <c r="G60" i="1"/>
  <c r="I60" i="1" s="1"/>
  <c r="G61" i="1"/>
  <c r="I61" i="1" s="1"/>
  <c r="G62" i="1"/>
  <c r="I62" i="1" s="1"/>
  <c r="G63" i="1"/>
  <c r="I63" i="1" s="1"/>
  <c r="G64" i="1"/>
  <c r="I64" i="1" s="1"/>
  <c r="G65" i="1"/>
  <c r="I65" i="1" s="1"/>
  <c r="G66" i="1"/>
  <c r="I66" i="1" s="1"/>
  <c r="G15" i="1"/>
  <c r="G70" i="1"/>
  <c r="I70" i="1" s="1"/>
  <c r="G71" i="1"/>
  <c r="I71" i="1" s="1"/>
  <c r="G72" i="1"/>
  <c r="I72" i="1" s="1"/>
  <c r="G69" i="1"/>
  <c r="G76" i="1"/>
  <c r="I76" i="1" s="1"/>
  <c r="G77" i="1"/>
  <c r="I77" i="1" s="1"/>
  <c r="G78" i="1"/>
  <c r="I78" i="1" s="1"/>
  <c r="G79" i="1"/>
  <c r="I79" i="1" s="1"/>
  <c r="G80" i="1"/>
  <c r="I80" i="1" s="1"/>
  <c r="G81" i="1"/>
  <c r="G82" i="1"/>
  <c r="I82" i="1" s="1"/>
  <c r="G83" i="1"/>
  <c r="I83" i="1" s="1"/>
  <c r="G84" i="1"/>
  <c r="I84" i="1" s="1"/>
  <c r="G85" i="1"/>
  <c r="I85" i="1" s="1"/>
  <c r="G86" i="1"/>
  <c r="G87" i="1"/>
  <c r="I87" i="1" s="1"/>
  <c r="G88" i="1"/>
  <c r="I88" i="1" s="1"/>
  <c r="G89" i="1"/>
  <c r="I89" i="1" s="1"/>
  <c r="G90" i="1"/>
  <c r="I90" i="1" s="1"/>
  <c r="G91" i="1"/>
  <c r="I91" i="1" s="1"/>
  <c r="G92" i="1"/>
  <c r="I92" i="1" s="1"/>
  <c r="G93" i="1"/>
  <c r="I93" i="1" s="1"/>
  <c r="G94" i="1"/>
  <c r="I94" i="1" s="1"/>
  <c r="G95" i="1"/>
  <c r="I95" i="1" s="1"/>
  <c r="G96" i="1"/>
  <c r="I96" i="1" s="1"/>
  <c r="G97" i="1"/>
  <c r="I97" i="1" s="1"/>
  <c r="G98" i="1"/>
  <c r="I98" i="1" s="1"/>
  <c r="G99" i="1"/>
  <c r="I99" i="1" s="1"/>
  <c r="G100" i="1"/>
  <c r="I100" i="1" s="1"/>
  <c r="G101" i="1"/>
  <c r="I101" i="1" s="1"/>
  <c r="G102" i="1"/>
  <c r="I102" i="1" s="1"/>
  <c r="G103" i="1"/>
  <c r="I103" i="1" s="1"/>
  <c r="G104" i="1"/>
  <c r="G105" i="1"/>
  <c r="I105" i="1" s="1"/>
  <c r="G106" i="1"/>
  <c r="I106" i="1" s="1"/>
  <c r="G107" i="1"/>
  <c r="I107" i="1" s="1"/>
  <c r="G108" i="1"/>
  <c r="I108" i="1" s="1"/>
  <c r="G109" i="1"/>
  <c r="G110" i="1"/>
  <c r="I110" i="1" s="1"/>
  <c r="G111" i="1"/>
  <c r="I111" i="1" s="1"/>
  <c r="G112" i="1"/>
  <c r="I112" i="1" s="1"/>
  <c r="G113" i="1"/>
  <c r="I113" i="1" s="1"/>
  <c r="G114" i="1"/>
  <c r="I114" i="1" s="1"/>
  <c r="G115" i="1"/>
  <c r="I115" i="1" s="1"/>
  <c r="G116" i="1"/>
  <c r="I116" i="1" s="1"/>
  <c r="G117" i="1"/>
  <c r="I117" i="1" s="1"/>
  <c r="G118" i="1"/>
  <c r="I118" i="1" s="1"/>
  <c r="G119" i="1"/>
  <c r="I119" i="1" s="1"/>
  <c r="G120" i="1"/>
  <c r="I120" i="1" s="1"/>
  <c r="G121" i="1"/>
  <c r="I121" i="1" s="1"/>
  <c r="G122" i="1"/>
  <c r="G123" i="1"/>
  <c r="I123" i="1" s="1"/>
  <c r="G124" i="1"/>
  <c r="I124" i="1" s="1"/>
  <c r="G125" i="1"/>
  <c r="I125" i="1" s="1"/>
  <c r="G126" i="1"/>
  <c r="I126" i="1" s="1"/>
  <c r="G127" i="1"/>
  <c r="I127" i="1" s="1"/>
  <c r="G128" i="1"/>
  <c r="I128" i="1" s="1"/>
  <c r="G129" i="1"/>
  <c r="I129" i="1" s="1"/>
  <c r="G130" i="1"/>
  <c r="I130" i="1" s="1"/>
  <c r="G131" i="1"/>
  <c r="I131" i="1" s="1"/>
  <c r="G132" i="1"/>
  <c r="I132" i="1" s="1"/>
  <c r="G75" i="1"/>
  <c r="G140" i="1"/>
  <c r="I140" i="1" s="1"/>
  <c r="G136" i="1"/>
  <c r="I136" i="1" s="1"/>
  <c r="G137" i="1"/>
  <c r="I137" i="1" s="1"/>
  <c r="G138" i="1"/>
  <c r="G139" i="1"/>
  <c r="I139" i="1" s="1"/>
  <c r="G141" i="1"/>
  <c r="I141" i="1" s="1"/>
  <c r="G142" i="1"/>
  <c r="I142" i="1" s="1"/>
  <c r="G135" i="1"/>
  <c r="G148" i="1"/>
  <c r="G147" i="1"/>
  <c r="I147" i="1" s="1"/>
  <c r="G149" i="1"/>
  <c r="I149" i="1" s="1"/>
  <c r="G145" i="1"/>
  <c r="I145" i="1" s="1"/>
  <c r="K147" i="1"/>
  <c r="L147" i="1" s="1"/>
  <c r="K148" i="1"/>
  <c r="L148" i="1" s="1"/>
  <c r="K149" i="1"/>
  <c r="L149" i="1" s="1"/>
  <c r="K146" i="1"/>
  <c r="K145" i="1"/>
  <c r="K136" i="1"/>
  <c r="L136" i="1" s="1"/>
  <c r="K137" i="1"/>
  <c r="K138" i="1"/>
  <c r="L138" i="1" s="1"/>
  <c r="K139" i="1"/>
  <c r="L139" i="1" s="1"/>
  <c r="K140" i="1"/>
  <c r="M140" i="1" s="1"/>
  <c r="L140" i="1"/>
  <c r="K141" i="1"/>
  <c r="L141" i="1" s="1"/>
  <c r="K142" i="1"/>
  <c r="L142" i="1" s="1"/>
  <c r="K135" i="1"/>
  <c r="K79" i="1"/>
  <c r="L79" i="1" s="1"/>
  <c r="K80" i="1"/>
  <c r="L80" i="1" s="1"/>
  <c r="K81" i="1"/>
  <c r="L81" i="1" s="1"/>
  <c r="K82" i="1"/>
  <c r="L82" i="1" s="1"/>
  <c r="K83" i="1"/>
  <c r="L83" i="1" s="1"/>
  <c r="K84" i="1"/>
  <c r="L84" i="1" s="1"/>
  <c r="K85" i="1"/>
  <c r="L85" i="1" s="1"/>
  <c r="K86" i="1"/>
  <c r="L86" i="1" s="1"/>
  <c r="K87" i="1"/>
  <c r="L87" i="1" s="1"/>
  <c r="K88" i="1"/>
  <c r="L88" i="1" s="1"/>
  <c r="K89" i="1"/>
  <c r="L89" i="1" s="1"/>
  <c r="K90" i="1"/>
  <c r="L90" i="1" s="1"/>
  <c r="K91" i="1"/>
  <c r="L91" i="1" s="1"/>
  <c r="K92" i="1"/>
  <c r="L92" i="1" s="1"/>
  <c r="K93" i="1"/>
  <c r="L93" i="1" s="1"/>
  <c r="K94" i="1"/>
  <c r="L94" i="1" s="1"/>
  <c r="K95" i="1"/>
  <c r="L95" i="1"/>
  <c r="K96" i="1"/>
  <c r="K97" i="1"/>
  <c r="L97" i="1" s="1"/>
  <c r="K98" i="1"/>
  <c r="L98" i="1" s="1"/>
  <c r="K99" i="1"/>
  <c r="L99" i="1" s="1"/>
  <c r="K100" i="1"/>
  <c r="L100" i="1" s="1"/>
  <c r="K101" i="1"/>
  <c r="L101" i="1" s="1"/>
  <c r="K102" i="1"/>
  <c r="L102" i="1" s="1"/>
  <c r="K103" i="1"/>
  <c r="L103" i="1" s="1"/>
  <c r="K104" i="1"/>
  <c r="L104" i="1"/>
  <c r="K105" i="1"/>
  <c r="L105" i="1" s="1"/>
  <c r="K106" i="1"/>
  <c r="L106" i="1" s="1"/>
  <c r="K107" i="1"/>
  <c r="L107" i="1" s="1"/>
  <c r="K108" i="1"/>
  <c r="K109" i="1"/>
  <c r="L109" i="1" s="1"/>
  <c r="K110" i="1"/>
  <c r="L110" i="1" s="1"/>
  <c r="K111" i="1"/>
  <c r="L111" i="1" s="1"/>
  <c r="K112" i="1"/>
  <c r="L112" i="1" s="1"/>
  <c r="K113" i="1"/>
  <c r="L113" i="1"/>
  <c r="M113" i="1"/>
  <c r="K114" i="1"/>
  <c r="M114" i="1" s="1"/>
  <c r="K115" i="1"/>
  <c r="L115" i="1" s="1"/>
  <c r="K116" i="1"/>
  <c r="L116" i="1" s="1"/>
  <c r="K117" i="1"/>
  <c r="L117" i="1" s="1"/>
  <c r="K118" i="1"/>
  <c r="L118" i="1" s="1"/>
  <c r="K119" i="1"/>
  <c r="L119" i="1" s="1"/>
  <c r="K120" i="1"/>
  <c r="L120" i="1" s="1"/>
  <c r="K121" i="1"/>
  <c r="L121" i="1" s="1"/>
  <c r="K122" i="1"/>
  <c r="L122" i="1"/>
  <c r="K123" i="1"/>
  <c r="L123" i="1"/>
  <c r="K124" i="1"/>
  <c r="L124" i="1" s="1"/>
  <c r="K125" i="1"/>
  <c r="L125" i="1" s="1"/>
  <c r="K126" i="1"/>
  <c r="L126" i="1" s="1"/>
  <c r="K127" i="1"/>
  <c r="L127" i="1" s="1"/>
  <c r="K128" i="1"/>
  <c r="L128" i="1" s="1"/>
  <c r="K129" i="1"/>
  <c r="L129" i="1" s="1"/>
  <c r="K130" i="1"/>
  <c r="L130" i="1" s="1"/>
  <c r="K131" i="1"/>
  <c r="L131" i="1" s="1"/>
  <c r="K132" i="1"/>
  <c r="K75" i="1"/>
  <c r="K78" i="1"/>
  <c r="L78" i="1" s="1"/>
  <c r="K77" i="1"/>
  <c r="K76" i="1"/>
  <c r="K71" i="1"/>
  <c r="L71" i="1" s="1"/>
  <c r="K72" i="1"/>
  <c r="L72" i="1" s="1"/>
  <c r="K70" i="1"/>
  <c r="L70" i="1" s="1"/>
  <c r="K69" i="1"/>
  <c r="L69" i="1" s="1"/>
  <c r="K59" i="1"/>
  <c r="L59" i="1" s="1"/>
  <c r="K64" i="1"/>
  <c r="L64" i="1" s="1"/>
  <c r="K16" i="1"/>
  <c r="L16" i="1" s="1"/>
  <c r="K17" i="1"/>
  <c r="L17" i="1" s="1"/>
  <c r="K18" i="1"/>
  <c r="M18" i="1" s="1"/>
  <c r="K19" i="1"/>
  <c r="L19" i="1" s="1"/>
  <c r="K20" i="1"/>
  <c r="L20" i="1" s="1"/>
  <c r="K21" i="1"/>
  <c r="L21" i="1" s="1"/>
  <c r="K22" i="1"/>
  <c r="L22" i="1" s="1"/>
  <c r="K23" i="1"/>
  <c r="L23" i="1"/>
  <c r="K24" i="1"/>
  <c r="K25" i="1"/>
  <c r="L25" i="1" s="1"/>
  <c r="K26" i="1"/>
  <c r="L26" i="1" s="1"/>
  <c r="K27" i="1"/>
  <c r="K28" i="1"/>
  <c r="L28" i="1" s="1"/>
  <c r="K29" i="1"/>
  <c r="L29" i="1" s="1"/>
  <c r="K30" i="1"/>
  <c r="K31" i="1"/>
  <c r="L31" i="1" s="1"/>
  <c r="K32" i="1"/>
  <c r="L32" i="1" s="1"/>
  <c r="K33" i="1"/>
  <c r="L33" i="1" s="1"/>
  <c r="K34" i="1"/>
  <c r="L34" i="1" s="1"/>
  <c r="K35" i="1"/>
  <c r="L35" i="1" s="1"/>
  <c r="K36" i="1"/>
  <c r="L36" i="1" s="1"/>
  <c r="K37" i="1"/>
  <c r="L37" i="1" s="1"/>
  <c r="K38" i="1"/>
  <c r="L38" i="1" s="1"/>
  <c r="K39" i="1"/>
  <c r="K40" i="1"/>
  <c r="L40" i="1" s="1"/>
  <c r="K41" i="1"/>
  <c r="L41" i="1" s="1"/>
  <c r="K42" i="1"/>
  <c r="L42" i="1" s="1"/>
  <c r="K43" i="1"/>
  <c r="L43" i="1" s="1"/>
  <c r="M43" i="1"/>
  <c r="K44" i="1"/>
  <c r="L44" i="1" s="1"/>
  <c r="K45" i="1"/>
  <c r="L45" i="1" s="1"/>
  <c r="K46" i="1"/>
  <c r="L46" i="1" s="1"/>
  <c r="K47" i="1"/>
  <c r="L47" i="1" s="1"/>
  <c r="K48" i="1"/>
  <c r="K49" i="1"/>
  <c r="L49" i="1" s="1"/>
  <c r="K50" i="1"/>
  <c r="L50" i="1" s="1"/>
  <c r="K51" i="1"/>
  <c r="K52" i="1"/>
  <c r="L52" i="1" s="1"/>
  <c r="K53" i="1"/>
  <c r="L53" i="1" s="1"/>
  <c r="K54" i="1"/>
  <c r="L54" i="1" s="1"/>
  <c r="K55" i="1"/>
  <c r="L55" i="1" s="1"/>
  <c r="K56" i="1"/>
  <c r="L56" i="1" s="1"/>
  <c r="K57" i="1"/>
  <c r="L57" i="1" s="1"/>
  <c r="K58" i="1"/>
  <c r="L58" i="1" s="1"/>
  <c r="K60" i="1"/>
  <c r="L60" i="1" s="1"/>
  <c r="K61" i="1"/>
  <c r="L61" i="1" s="1"/>
  <c r="K62" i="1"/>
  <c r="L62" i="1" s="1"/>
  <c r="K63" i="1"/>
  <c r="M63" i="1" s="1"/>
  <c r="K65" i="1"/>
  <c r="L65" i="1" s="1"/>
  <c r="K66" i="1"/>
  <c r="M66" i="1" s="1"/>
  <c r="K15" i="1"/>
  <c r="K11" i="1"/>
  <c r="L10" i="1"/>
  <c r="G146" i="1"/>
  <c r="I146" i="1" s="1"/>
  <c r="L146" i="1"/>
  <c r="L145" i="1"/>
  <c r="M109" i="1" l="1"/>
  <c r="M75" i="1"/>
  <c r="I11" i="1"/>
  <c r="M118" i="1"/>
  <c r="N121" i="1"/>
  <c r="M138" i="1"/>
  <c r="M137" i="1"/>
  <c r="M96" i="1"/>
  <c r="I109" i="1"/>
  <c r="N109" i="1" s="1"/>
  <c r="M91" i="1"/>
  <c r="M108" i="1"/>
  <c r="N72" i="1"/>
  <c r="N62" i="1"/>
  <c r="M24" i="1"/>
  <c r="M27" i="1"/>
  <c r="N32" i="1"/>
  <c r="M30" i="1"/>
  <c r="M60" i="1"/>
  <c r="M48" i="1"/>
  <c r="M37" i="1"/>
  <c r="M19" i="1"/>
  <c r="M20" i="1"/>
  <c r="M62" i="1"/>
  <c r="M61" i="1"/>
  <c r="M52" i="1"/>
  <c r="M34" i="1"/>
  <c r="M46" i="1"/>
  <c r="M132" i="1"/>
  <c r="N102" i="1"/>
  <c r="N90" i="1"/>
  <c r="L137" i="1"/>
  <c r="N137" i="1" s="1"/>
  <c r="N126" i="1"/>
  <c r="N115" i="1"/>
  <c r="N71" i="1"/>
  <c r="N20" i="1"/>
  <c r="N44" i="1"/>
  <c r="M11" i="1"/>
  <c r="M148" i="1"/>
  <c r="M141" i="1"/>
  <c r="N140" i="1"/>
  <c r="I138" i="1"/>
  <c r="N138" i="1" s="1"/>
  <c r="M95" i="1"/>
  <c r="M127" i="1"/>
  <c r="N120" i="1"/>
  <c r="M122" i="1"/>
  <c r="N130" i="1"/>
  <c r="M126" i="1"/>
  <c r="L132" i="1"/>
  <c r="N132" i="1" s="1"/>
  <c r="M100" i="1"/>
  <c r="M78" i="1"/>
  <c r="N85" i="1"/>
  <c r="N84" i="1"/>
  <c r="M90" i="1"/>
  <c r="M80" i="1"/>
  <c r="M72" i="1"/>
  <c r="M69" i="1"/>
  <c r="N38" i="1"/>
  <c r="N34" i="1"/>
  <c r="M56" i="1"/>
  <c r="M36" i="1"/>
  <c r="M28" i="1"/>
  <c r="M22" i="1"/>
  <c r="M51" i="1"/>
  <c r="M50" i="1"/>
  <c r="M42" i="1"/>
  <c r="N52" i="1"/>
  <c r="M39" i="1"/>
  <c r="M38" i="1"/>
  <c r="N28" i="1"/>
  <c r="L24" i="1"/>
  <c r="N24" i="1" s="1"/>
  <c r="N58" i="1"/>
  <c r="I46" i="1"/>
  <c r="N46" i="1" s="1"/>
  <c r="L51" i="1"/>
  <c r="N51" i="1" s="1"/>
  <c r="N55" i="1"/>
  <c r="N16" i="1"/>
  <c r="N79" i="1"/>
  <c r="N22" i="1"/>
  <c r="N26" i="1"/>
  <c r="N40" i="1"/>
  <c r="N64" i="1"/>
  <c r="N97" i="1"/>
  <c r="M131" i="1"/>
  <c r="L108" i="1"/>
  <c r="N108" i="1" s="1"/>
  <c r="M103" i="1"/>
  <c r="M94" i="1"/>
  <c r="N61" i="1"/>
  <c r="N37" i="1"/>
  <c r="M32" i="1"/>
  <c r="M121" i="1"/>
  <c r="M112" i="1"/>
  <c r="N103" i="1"/>
  <c r="M98" i="1"/>
  <c r="M89" i="1"/>
  <c r="M71" i="1"/>
  <c r="N56" i="1"/>
  <c r="L66" i="1"/>
  <c r="N66" i="1" s="1"/>
  <c r="M55" i="1"/>
  <c r="L27" i="1"/>
  <c r="N27" i="1" s="1"/>
  <c r="L18" i="1"/>
  <c r="N18" i="1" s="1"/>
  <c r="L75" i="1"/>
  <c r="M116" i="1"/>
  <c r="M107" i="1"/>
  <c r="M149" i="1"/>
  <c r="N59" i="1"/>
  <c r="N50" i="1"/>
  <c r="M130" i="1"/>
  <c r="M125" i="1"/>
  <c r="M84" i="1"/>
  <c r="M79" i="1"/>
  <c r="N43" i="1"/>
  <c r="N19" i="1"/>
  <c r="M64" i="1"/>
  <c r="N149" i="1"/>
  <c r="M65" i="1"/>
  <c r="M40" i="1"/>
  <c r="M31" i="1"/>
  <c r="M26" i="1"/>
  <c r="M76" i="1"/>
  <c r="M102" i="1"/>
  <c r="M97" i="1"/>
  <c r="M88" i="1"/>
  <c r="M83" i="1"/>
  <c r="M85" i="1"/>
  <c r="M49" i="1"/>
  <c r="M77" i="1"/>
  <c r="M120" i="1"/>
  <c r="M115" i="1"/>
  <c r="M106" i="1"/>
  <c r="M101" i="1"/>
  <c r="M92" i="1"/>
  <c r="M58" i="1"/>
  <c r="M54" i="1"/>
  <c r="M44" i="1"/>
  <c r="M16" i="1"/>
  <c r="M124" i="1"/>
  <c r="M119" i="1"/>
  <c r="M110" i="1"/>
  <c r="M104" i="1"/>
  <c r="M86" i="1"/>
  <c r="N49" i="1"/>
  <c r="N25" i="1"/>
  <c r="L63" i="1"/>
  <c r="N63" i="1" s="1"/>
  <c r="L39" i="1"/>
  <c r="N39" i="1" s="1"/>
  <c r="L30" i="1"/>
  <c r="M25" i="1"/>
  <c r="N78" i="1"/>
  <c r="M128" i="1"/>
  <c r="L96" i="1"/>
  <c r="N96" i="1" s="1"/>
  <c r="M82" i="1"/>
  <c r="M147" i="1"/>
  <c r="L48" i="1"/>
  <c r="N48" i="1" s="1"/>
  <c r="L114" i="1"/>
  <c r="N114" i="1" s="1"/>
  <c r="N31" i="1"/>
  <c r="M41" i="1"/>
  <c r="M17" i="1"/>
  <c r="N57" i="1"/>
  <c r="N41" i="1"/>
  <c r="N33" i="1"/>
  <c r="N29" i="1"/>
  <c r="N21" i="1"/>
  <c r="M59" i="1"/>
  <c r="N17" i="1"/>
  <c r="M57" i="1"/>
  <c r="M45" i="1"/>
  <c r="M33" i="1"/>
  <c r="M21" i="1"/>
  <c r="N45" i="1"/>
  <c r="M53" i="1"/>
  <c r="N36" i="1"/>
  <c r="M29" i="1"/>
  <c r="N65" i="1"/>
  <c r="M47" i="1"/>
  <c r="M35" i="1"/>
  <c r="M23" i="1"/>
  <c r="N60" i="1"/>
  <c r="N35" i="1"/>
  <c r="N23" i="1"/>
  <c r="I53" i="1"/>
  <c r="N53" i="1" s="1"/>
  <c r="N47" i="1"/>
  <c r="N54" i="1"/>
  <c r="N42" i="1"/>
  <c r="N30" i="1"/>
  <c r="N112" i="1"/>
  <c r="N94" i="1"/>
  <c r="I81" i="1"/>
  <c r="N89" i="1"/>
  <c r="N80" i="1"/>
  <c r="N129" i="1"/>
  <c r="N111" i="1"/>
  <c r="N93" i="1"/>
  <c r="I122" i="1"/>
  <c r="N122" i="1" s="1"/>
  <c r="I104" i="1"/>
  <c r="N104" i="1" s="1"/>
  <c r="I86" i="1"/>
  <c r="N86" i="1" s="1"/>
  <c r="M93" i="1"/>
  <c r="N107" i="1"/>
  <c r="N106" i="1"/>
  <c r="N88" i="1"/>
  <c r="N128" i="1"/>
  <c r="N119" i="1"/>
  <c r="N110" i="1"/>
  <c r="N101" i="1"/>
  <c r="N92" i="1"/>
  <c r="N83" i="1"/>
  <c r="M111" i="1"/>
  <c r="N105" i="1"/>
  <c r="N87" i="1"/>
  <c r="N125" i="1"/>
  <c r="M123" i="1"/>
  <c r="M105" i="1"/>
  <c r="M87" i="1"/>
  <c r="N98" i="1"/>
  <c r="N123" i="1"/>
  <c r="N127" i="1"/>
  <c r="N118" i="1"/>
  <c r="N100" i="1"/>
  <c r="N91" i="1"/>
  <c r="N82" i="1"/>
  <c r="N131" i="1"/>
  <c r="N113" i="1"/>
  <c r="N95" i="1"/>
  <c r="M129" i="1"/>
  <c r="N117" i="1"/>
  <c r="N99" i="1"/>
  <c r="N116" i="1"/>
  <c r="N124" i="1"/>
  <c r="M117" i="1"/>
  <c r="M99" i="1"/>
  <c r="M81" i="1"/>
  <c r="N141" i="1"/>
  <c r="N136" i="1"/>
  <c r="N139" i="1"/>
  <c r="N142" i="1"/>
  <c r="I148" i="1"/>
  <c r="N147" i="1"/>
  <c r="M142" i="1"/>
  <c r="M139" i="1"/>
  <c r="M136" i="1"/>
  <c r="L76" i="1"/>
  <c r="L77" i="1"/>
  <c r="N77" i="1" s="1"/>
  <c r="N146" i="1"/>
  <c r="M146" i="1"/>
  <c r="M145" i="1"/>
  <c r="M135" i="1"/>
  <c r="I135" i="1"/>
  <c r="L135" i="1"/>
  <c r="M70" i="1"/>
  <c r="I69" i="1"/>
  <c r="N69" i="1" s="1"/>
  <c r="I75" i="1"/>
  <c r="I15" i="1"/>
  <c r="L15" i="1"/>
  <c r="M15" i="1"/>
  <c r="L11" i="1"/>
  <c r="N11" i="1" s="1"/>
  <c r="K12" i="1"/>
  <c r="L12" i="1" s="1"/>
  <c r="N75" i="1" l="1"/>
  <c r="M12" i="1"/>
  <c r="N12" i="1"/>
  <c r="M10" i="1"/>
  <c r="N10" i="1"/>
  <c r="N81" i="1"/>
  <c r="N76" i="1"/>
  <c r="N148" i="1"/>
  <c r="N145" i="1"/>
  <c r="N135" i="1"/>
  <c r="N70" i="1"/>
  <c r="N15" i="1"/>
</calcChain>
</file>

<file path=xl/sharedStrings.xml><?xml version="1.0" encoding="utf-8"?>
<sst xmlns="http://schemas.openxmlformats.org/spreadsheetml/2006/main" count="318" uniqueCount="176">
  <si>
    <t>Lp.</t>
  </si>
  <si>
    <t>J.m.</t>
  </si>
  <si>
    <t>RAZEM:</t>
  </si>
  <si>
    <t>szt.</t>
  </si>
  <si>
    <t>op.</t>
  </si>
  <si>
    <t xml:space="preserve">Miejsce dostaw </t>
  </si>
  <si>
    <t>Zamówienie gwarantowane (podstawowe)</t>
  </si>
  <si>
    <t>Łączna maksymalna wartość zamówienia (zamówienie gwarantowane+prawo opcji)</t>
  </si>
  <si>
    <t>X</t>
  </si>
  <si>
    <t>Cena jednostkowa netto 
[zł za j.m.]</t>
  </si>
  <si>
    <t>Zamówienie w ramach prawa opcji</t>
  </si>
  <si>
    <r>
      <t xml:space="preserve">Wartość netto [zł] 
</t>
    </r>
    <r>
      <rPr>
        <b/>
        <sz val="9"/>
        <color rgb="FFFF0000"/>
        <rFont val="Arial"/>
        <family val="2"/>
        <charset val="238"/>
      </rPr>
      <t>(cena jednostkowa netto x ilość)</t>
    </r>
  </si>
  <si>
    <t>Stawka podatku    VAT          w %</t>
  </si>
  <si>
    <r>
      <t xml:space="preserve">Wartość brutto
 [zł] 
</t>
    </r>
    <r>
      <rPr>
        <b/>
        <sz val="9"/>
        <color rgb="FFFF0000"/>
        <rFont val="Arial"/>
        <family val="2"/>
        <charset val="238"/>
      </rPr>
      <t>(wartość netto 
+ VAT)</t>
    </r>
  </si>
  <si>
    <r>
      <t>Ilość</t>
    </r>
    <r>
      <rPr>
        <b/>
        <sz val="10"/>
        <color rgb="FFFF0000"/>
        <rFont val="Arial"/>
        <family val="2"/>
        <charset val="238"/>
      </rPr>
      <t>*</t>
    </r>
  </si>
  <si>
    <r>
      <t xml:space="preserve">Maksymalna wartość netto dla zamówienia opcjonalnego  [zł] 
</t>
    </r>
    <r>
      <rPr>
        <b/>
        <i/>
        <sz val="8"/>
        <color rgb="FFFF0000"/>
        <rFont val="Arial"/>
        <family val="2"/>
        <charset val="238"/>
      </rPr>
      <t>(cena jednostkowa netto x ilość opcji)</t>
    </r>
  </si>
  <si>
    <r>
      <t xml:space="preserve">Maksymalna wartość brutto dla zamówienia opcjonalnego [zł]
</t>
    </r>
    <r>
      <rPr>
        <b/>
        <i/>
        <sz val="8"/>
        <color rgb="FFFF0000"/>
        <rFont val="Arial"/>
        <family val="2"/>
        <charset val="238"/>
      </rPr>
      <t>(wartość netto opcji 
+ VAT)</t>
    </r>
  </si>
  <si>
    <r>
      <t xml:space="preserve">Łączna wartość netto [zł]
</t>
    </r>
    <r>
      <rPr>
        <b/>
        <i/>
        <sz val="8"/>
        <color rgb="FFFF0000"/>
        <rFont val="Arial"/>
        <family val="2"/>
        <charset val="238"/>
      </rPr>
      <t>(wartość netto zamówienia podstawowego + zamówienia opcjonalnego)</t>
    </r>
  </si>
  <si>
    <r>
      <t xml:space="preserve">Łączna wartość brutto [zł]
</t>
    </r>
    <r>
      <rPr>
        <b/>
        <i/>
        <sz val="8"/>
        <color rgb="FFFF0000"/>
        <rFont val="Arial"/>
        <family val="2"/>
        <charset val="238"/>
      </rPr>
      <t>(wartość brutto zamówienia podstawowego + zamówienia opcjonalnego)</t>
    </r>
  </si>
  <si>
    <r>
      <t>Ilość  w ramach PRAWA OPC</t>
    </r>
    <r>
      <rPr>
        <b/>
        <sz val="10"/>
        <color theme="1"/>
        <rFont val="Arial"/>
        <family val="2"/>
        <charset val="238"/>
      </rPr>
      <t>JI</t>
    </r>
    <r>
      <rPr>
        <b/>
        <sz val="10"/>
        <color rgb="FFFF0000"/>
        <rFont val="Arial"/>
        <family val="2"/>
        <charset val="238"/>
      </rPr>
      <t>**</t>
    </r>
  </si>
  <si>
    <t>Nazwa i opis przedmiotu zamówienia</t>
  </si>
  <si>
    <t xml:space="preserve"> „Zakup części i wyrobów metalowych"   sprawa nr 72/2025/D</t>
  </si>
  <si>
    <t>Załącznik nr 3 do SWZ - Formularz cenowy/Opis przedmiotu zamówienia</t>
  </si>
  <si>
    <r>
      <rPr>
        <b/>
        <sz val="10"/>
        <rFont val="Arial"/>
        <family val="2"/>
        <charset val="238"/>
      </rPr>
      <t>Nakretka motylkowa M12</t>
    </r>
    <r>
      <rPr>
        <sz val="10"/>
        <rFont val="Arial"/>
        <family val="2"/>
        <charset val="238"/>
      </rPr>
      <t xml:space="preserve"> - nakrętka motylkowa specjalistyczna N141A.16.51, część zamienna KP-340 i KP-200, przeznaczona do docisku pokrywy kotła warzelnego  </t>
    </r>
  </si>
  <si>
    <r>
      <rPr>
        <b/>
        <sz val="10"/>
        <rFont val="Arial"/>
        <family val="2"/>
        <charset val="238"/>
      </rPr>
      <t>Przetyczka</t>
    </r>
    <r>
      <rPr>
        <sz val="10"/>
        <rFont val="Arial"/>
        <family val="2"/>
        <charset val="238"/>
      </rPr>
      <t>- przetyczka XZZ104-04-00 gr-6mm , dł- 100mm z łańcuszkiem mocującym o długości-200mm</t>
    </r>
  </si>
  <si>
    <r>
      <rPr>
        <b/>
        <sz val="10"/>
        <rFont val="Arial"/>
        <family val="2"/>
        <charset val="238"/>
      </rPr>
      <t>Przetyczka płozy zbiornika 500L</t>
    </r>
    <r>
      <rPr>
        <sz val="10"/>
        <rFont val="Arial"/>
        <family val="2"/>
        <charset val="238"/>
      </rPr>
      <t>- wykonana z pręta stalowego fi 12mm. Długość pręta w rozwinięciu 145mm, zagieta na długosci 50mm pod kątem 45°, z otworem na kółko łańcuszka fi-3,5mm na zatyczkę łańcuszka w odległosci 9mm od końca przetyczki. Do przetyczki mocowany łańcuszek N1471A.06.13x o długosci 500mm, zakończony z jednej strony kółkiem i w odległosci 250mm przetyczka z drutu 2,5mm. Całosc pokryta cynkiem galwanicznym 15 PB-53/H-97005.</t>
    </r>
  </si>
  <si>
    <r>
      <t xml:space="preserve">ZAPINKA </t>
    </r>
    <r>
      <rPr>
        <b/>
        <sz val="10"/>
        <rFont val="Calibri"/>
        <family val="2"/>
        <charset val="238"/>
        <scheme val="minor"/>
      </rPr>
      <t>METALOWA</t>
    </r>
    <r>
      <rPr>
        <sz val="10"/>
        <rFont val="Calibri"/>
        <family val="2"/>
        <charset val="238"/>
        <scheme val="minor"/>
      </rPr>
      <t xml:space="preserve"> DO TAŚM DO PALETOWANIA 
</t>
    </r>
    <r>
      <rPr>
        <b/>
        <sz val="10"/>
        <rFont val="Calibri"/>
        <family val="2"/>
        <charset val="238"/>
        <scheme val="minor"/>
      </rPr>
      <t>13mm - 3000 szt.</t>
    </r>
  </si>
  <si>
    <r>
      <t xml:space="preserve">ZAPINKA </t>
    </r>
    <r>
      <rPr>
        <b/>
        <sz val="10"/>
        <rFont val="Calibri"/>
        <family val="2"/>
        <charset val="238"/>
        <scheme val="minor"/>
      </rPr>
      <t>METALOWA</t>
    </r>
    <r>
      <rPr>
        <sz val="10"/>
        <rFont val="Calibri"/>
        <family val="2"/>
        <charset val="238"/>
        <scheme val="minor"/>
      </rPr>
      <t xml:space="preserve"> DO TAŚM DO PALETOWANIA 
</t>
    </r>
    <r>
      <rPr>
        <b/>
        <sz val="10"/>
        <rFont val="Calibri"/>
        <family val="2"/>
        <charset val="238"/>
        <scheme val="minor"/>
      </rPr>
      <t>16 mm - 2500 szt.</t>
    </r>
  </si>
  <si>
    <r>
      <t xml:space="preserve">ZAPINKI </t>
    </r>
    <r>
      <rPr>
        <b/>
        <sz val="10"/>
        <rFont val="Calibri"/>
        <family val="2"/>
        <charset val="238"/>
        <scheme val="minor"/>
      </rPr>
      <t>DRUCIANE</t>
    </r>
    <r>
      <rPr>
        <sz val="10"/>
        <rFont val="Calibri"/>
        <family val="2"/>
        <charset val="238"/>
        <scheme val="minor"/>
      </rPr>
      <t xml:space="preserve"> OCYNKOWANE TAŚM DO PALETOWANIA 
</t>
    </r>
    <r>
      <rPr>
        <b/>
        <sz val="10"/>
        <rFont val="Calibri"/>
        <family val="2"/>
        <charset val="238"/>
        <scheme val="minor"/>
      </rPr>
      <t>13mm</t>
    </r>
    <r>
      <rPr>
        <sz val="10"/>
        <rFont val="Calibri"/>
        <family val="2"/>
        <charset val="238"/>
        <scheme val="minor"/>
      </rPr>
      <t xml:space="preserve"> </t>
    </r>
    <r>
      <rPr>
        <b/>
        <sz val="10"/>
        <rFont val="Calibri"/>
        <family val="2"/>
        <charset val="238"/>
        <scheme val="minor"/>
      </rPr>
      <t xml:space="preserve">-1000 szt. </t>
    </r>
  </si>
  <si>
    <r>
      <t xml:space="preserve">ZAPINKI </t>
    </r>
    <r>
      <rPr>
        <b/>
        <sz val="10"/>
        <rFont val="Calibri"/>
        <family val="2"/>
        <charset val="238"/>
        <scheme val="minor"/>
      </rPr>
      <t>DRUCIANE</t>
    </r>
    <r>
      <rPr>
        <sz val="10"/>
        <rFont val="Calibri"/>
        <family val="2"/>
        <charset val="238"/>
        <scheme val="minor"/>
      </rPr>
      <t xml:space="preserve"> OCYNKOWANE TAŚM DO PALETOWANIA 
</t>
    </r>
    <r>
      <rPr>
        <b/>
        <sz val="10"/>
        <rFont val="Calibri"/>
        <family val="2"/>
        <charset val="238"/>
        <scheme val="minor"/>
      </rPr>
      <t>16mm</t>
    </r>
    <r>
      <rPr>
        <sz val="10"/>
        <rFont val="Calibri"/>
        <family val="2"/>
        <charset val="238"/>
        <scheme val="minor"/>
      </rPr>
      <t xml:space="preserve"> </t>
    </r>
    <r>
      <rPr>
        <b/>
        <sz val="10"/>
        <rFont val="Calibri"/>
        <family val="2"/>
        <charset val="238"/>
        <scheme val="minor"/>
      </rPr>
      <t xml:space="preserve">-1000 szt. </t>
    </r>
  </si>
  <si>
    <r>
      <t xml:space="preserve">ZAPINKI </t>
    </r>
    <r>
      <rPr>
        <b/>
        <sz val="10"/>
        <rFont val="Calibri"/>
        <family val="2"/>
        <charset val="238"/>
        <scheme val="minor"/>
      </rPr>
      <t>DRUCIANE</t>
    </r>
    <r>
      <rPr>
        <sz val="10"/>
        <rFont val="Calibri"/>
        <family val="2"/>
        <charset val="238"/>
        <scheme val="minor"/>
      </rPr>
      <t xml:space="preserve"> OCYNKOWANE TAŚM DO PALETOWANIA
</t>
    </r>
    <r>
      <rPr>
        <b/>
        <sz val="10"/>
        <rFont val="Calibri"/>
        <family val="2"/>
        <charset val="238"/>
        <scheme val="minor"/>
      </rPr>
      <t>19mm</t>
    </r>
    <r>
      <rPr>
        <sz val="10"/>
        <rFont val="Calibri"/>
        <family val="2"/>
        <charset val="238"/>
        <scheme val="minor"/>
      </rPr>
      <t xml:space="preserve"> </t>
    </r>
    <r>
      <rPr>
        <b/>
        <sz val="10"/>
        <rFont val="Calibri"/>
        <family val="2"/>
        <charset val="238"/>
        <scheme val="minor"/>
      </rPr>
      <t xml:space="preserve">-1000 szt. </t>
    </r>
  </si>
  <si>
    <r>
      <t xml:space="preserve">ZSZYWKI DO PRZEWODÓW </t>
    </r>
    <r>
      <rPr>
        <b/>
        <sz val="10"/>
        <rFont val="Calibri"/>
        <family val="2"/>
        <charset val="238"/>
        <scheme val="minor"/>
      </rPr>
      <t>10mm 1000 szt.</t>
    </r>
    <r>
      <rPr>
        <sz val="10"/>
        <rFont val="Calibri"/>
        <family val="2"/>
        <charset val="238"/>
        <scheme val="minor"/>
      </rPr>
      <t xml:space="preserve">
CT100</t>
    </r>
    <r>
      <rPr>
        <b/>
        <sz val="11"/>
        <rFont val="Arial Narrow"/>
        <family val="2"/>
        <charset val="238"/>
      </rPr>
      <t/>
    </r>
  </si>
  <si>
    <r>
      <t>ZSZYWKI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 xml:space="preserve">OCYNKOWANE Z DRUTU STALOWEGO </t>
    </r>
    <r>
      <rPr>
        <b/>
        <sz val="10"/>
        <rFont val="Calibri"/>
        <family val="2"/>
        <charset val="238"/>
        <scheme val="minor"/>
      </rPr>
      <t xml:space="preserve">
12/6 mm - op 1000 szt.</t>
    </r>
  </si>
  <si>
    <r>
      <t xml:space="preserve">ZSZYWKI TAPICERSKIE (DO TACKERA) wys. </t>
    </r>
    <r>
      <rPr>
        <b/>
        <sz val="10"/>
        <rFont val="Calibri"/>
        <family val="2"/>
        <charset val="238"/>
        <scheme val="minor"/>
      </rPr>
      <t>10 x szer. 10,6 mm 
1000 szt.</t>
    </r>
    <r>
      <rPr>
        <sz val="10"/>
        <rFont val="Calibri"/>
        <family val="2"/>
        <charset val="238"/>
        <scheme val="minor"/>
      </rPr>
      <t xml:space="preserve"> </t>
    </r>
  </si>
  <si>
    <r>
      <t xml:space="preserve">ZSZYWKI TAPICERSKIE (DO TACKERA) wys. </t>
    </r>
    <r>
      <rPr>
        <b/>
        <sz val="10"/>
        <rFont val="Calibri"/>
        <family val="2"/>
        <charset val="238"/>
        <scheme val="minor"/>
      </rPr>
      <t>10 x szer. 11,3 mm
5000 szt.</t>
    </r>
  </si>
  <si>
    <r>
      <t xml:space="preserve">ZSZYWKI TAPICERSKIE (DO TACKERA) wys. </t>
    </r>
    <r>
      <rPr>
        <b/>
        <sz val="10"/>
        <rFont val="Calibri"/>
        <family val="2"/>
        <charset val="238"/>
        <scheme val="minor"/>
      </rPr>
      <t xml:space="preserve">6 x szer. 11 mm 
1000 szt. </t>
    </r>
  </si>
  <si>
    <r>
      <t xml:space="preserve">ZSZYWKI TAPICERSKIE (DO TACKERA) wys. </t>
    </r>
    <r>
      <rPr>
        <b/>
        <sz val="10"/>
        <rFont val="Calibri"/>
        <family val="2"/>
        <charset val="238"/>
        <scheme val="minor"/>
      </rPr>
      <t>6 x szer.11,3 mm
5000 szt.</t>
    </r>
    <r>
      <rPr>
        <sz val="10"/>
        <rFont val="Calibri"/>
        <family val="2"/>
        <charset val="238"/>
        <scheme val="minor"/>
      </rPr>
      <t xml:space="preserve"> </t>
    </r>
  </si>
  <si>
    <r>
      <t xml:space="preserve">ZSZYWKI TAPICERSKIE (DO TACKERA) wys. </t>
    </r>
    <r>
      <rPr>
        <b/>
        <sz val="10"/>
        <rFont val="Calibri"/>
        <family val="2"/>
        <charset val="238"/>
        <scheme val="minor"/>
      </rPr>
      <t xml:space="preserve">8 x szer. 10,6 mm 
1000 szt. </t>
    </r>
  </si>
  <si>
    <r>
      <t xml:space="preserve">ZSZYWKI TAPICERSKIE (DO TACKERA) wys. </t>
    </r>
    <r>
      <rPr>
        <b/>
        <sz val="10"/>
        <rFont val="Calibri"/>
        <family val="2"/>
        <charset val="238"/>
        <scheme val="minor"/>
      </rPr>
      <t xml:space="preserve">8 x x 11,3 mm
5000 szt. </t>
    </r>
    <r>
      <rPr>
        <b/>
        <sz val="11"/>
        <rFont val="Arial Narrow"/>
        <family val="2"/>
        <charset val="238"/>
      </rPr>
      <t/>
    </r>
  </si>
  <si>
    <r>
      <t>DRUT SPAWALNICZY ALUMINIOWY</t>
    </r>
    <r>
      <rPr>
        <b/>
        <sz val="10"/>
        <rFont val="Calibri"/>
        <family val="2"/>
        <charset val="238"/>
        <scheme val="minor"/>
      </rPr>
      <t xml:space="preserve"> 0,8 mm</t>
    </r>
    <r>
      <rPr>
        <sz val="10"/>
        <rFont val="Calibri"/>
        <family val="2"/>
        <charset val="238"/>
        <scheme val="minor"/>
      </rPr>
      <t xml:space="preserve"> SZPULKA </t>
    </r>
    <r>
      <rPr>
        <b/>
        <sz val="10"/>
        <rFont val="Calibri"/>
        <family val="2"/>
        <charset val="238"/>
        <scheme val="minor"/>
      </rPr>
      <t>0,45 kg</t>
    </r>
  </si>
  <si>
    <r>
      <t xml:space="preserve">DRUT SPAWALNICZY fi </t>
    </r>
    <r>
      <rPr>
        <b/>
        <sz val="10"/>
        <rFont val="Calibri"/>
        <family val="2"/>
        <charset val="238"/>
        <scheme val="minor"/>
      </rPr>
      <t>0,8</t>
    </r>
    <r>
      <rPr>
        <sz val="10"/>
        <rFont val="Calibri"/>
        <family val="2"/>
        <charset val="238"/>
        <scheme val="minor"/>
      </rPr>
      <t xml:space="preserve"> szpula </t>
    </r>
    <r>
      <rPr>
        <b/>
        <sz val="10"/>
        <rFont val="Calibri"/>
        <family val="2"/>
        <charset val="238"/>
        <scheme val="minor"/>
      </rPr>
      <t>5KG</t>
    </r>
    <r>
      <rPr>
        <sz val="10"/>
        <rFont val="Calibri"/>
        <family val="2"/>
        <charset val="238"/>
        <scheme val="minor"/>
      </rPr>
      <t xml:space="preserve">, Średnica drutu - </t>
    </r>
    <r>
      <rPr>
        <b/>
        <sz val="10"/>
        <rFont val="Calibri"/>
        <family val="2"/>
        <charset val="238"/>
        <scheme val="minor"/>
      </rPr>
      <t xml:space="preserve">0,8MM, 
</t>
    </r>
    <r>
      <rPr>
        <sz val="10"/>
        <rFont val="Calibri"/>
        <family val="2"/>
        <charset val="238"/>
        <scheme val="minor"/>
      </rPr>
      <t xml:space="preserve">Średnica szpuli - </t>
    </r>
    <r>
      <rPr>
        <b/>
        <sz val="10"/>
        <rFont val="Calibri"/>
        <family val="2"/>
        <charset val="238"/>
        <scheme val="minor"/>
      </rPr>
      <t>200mm</t>
    </r>
    <r>
      <rPr>
        <sz val="10"/>
        <rFont val="Calibri"/>
        <family val="2"/>
        <charset val="238"/>
        <scheme val="minor"/>
      </rPr>
      <t xml:space="preserve">
Służy do spawania metodą Mig/Mag stali niskostopowych i niestopowych.</t>
    </r>
  </si>
  <si>
    <r>
      <t>DRUT STALOWY</t>
    </r>
    <r>
      <rPr>
        <b/>
        <sz val="10"/>
        <rFont val="Calibri"/>
        <family val="2"/>
        <charset val="238"/>
        <scheme val="minor"/>
      </rPr>
      <t xml:space="preserve"> FI 5 mm w zwoju </t>
    </r>
  </si>
  <si>
    <r>
      <t xml:space="preserve">DRUT STALOWY MIĘKKI FI </t>
    </r>
    <r>
      <rPr>
        <b/>
        <sz val="10"/>
        <rFont val="Arial Narrow"/>
        <family val="2"/>
        <charset val="238"/>
      </rPr>
      <t xml:space="preserve"> 6 mm</t>
    </r>
    <r>
      <rPr>
        <sz val="10"/>
        <rFont val="Arial Narrow"/>
        <family val="2"/>
        <charset val="238"/>
      </rPr>
      <t xml:space="preserve"> </t>
    </r>
  </si>
  <si>
    <t>ZSZYWKI TYP G 6MM 1000SZT</t>
  </si>
  <si>
    <t>ZSZYWKI  TYP G 8MM 1000SZT</t>
  </si>
  <si>
    <r>
      <t xml:space="preserve">KALAMITKA (ZAWOREK, SMAROWNICZKA) </t>
    </r>
    <r>
      <rPr>
        <b/>
        <sz val="10"/>
        <rFont val="Calibri"/>
        <family val="2"/>
        <charset val="238"/>
        <scheme val="minor"/>
      </rPr>
      <t>45* M10</t>
    </r>
    <r>
      <rPr>
        <sz val="10"/>
        <rFont val="Calibri"/>
        <family val="2"/>
        <charset val="238"/>
        <scheme val="minor"/>
      </rPr>
      <t>X1 
WKRĘCANA, GWINT, OCYNK.</t>
    </r>
  </si>
  <si>
    <r>
      <t xml:space="preserve">KALAMITKA (ZAWOREK, SMAROWNICZKA) </t>
    </r>
    <r>
      <rPr>
        <b/>
        <sz val="10"/>
        <rFont val="Calibri"/>
        <family val="2"/>
        <charset val="238"/>
        <scheme val="minor"/>
      </rPr>
      <t>45*</t>
    </r>
    <r>
      <rPr>
        <sz val="10"/>
        <rFont val="Calibri"/>
        <family val="2"/>
        <charset val="238"/>
        <scheme val="minor"/>
      </rPr>
      <t xml:space="preserve"> </t>
    </r>
    <r>
      <rPr>
        <b/>
        <sz val="10"/>
        <rFont val="Calibri"/>
        <family val="2"/>
        <charset val="238"/>
        <scheme val="minor"/>
      </rPr>
      <t>M8</t>
    </r>
    <r>
      <rPr>
        <sz val="10"/>
        <rFont val="Calibri"/>
        <family val="2"/>
        <charset val="238"/>
        <scheme val="minor"/>
      </rPr>
      <t>X1,25 WKRĘCANA, GWINT, OCYNK.</t>
    </r>
  </si>
  <si>
    <r>
      <t xml:space="preserve">KALAMITKA (ZAWOREK, SMAROWNICZKA) </t>
    </r>
    <r>
      <rPr>
        <b/>
        <sz val="10"/>
        <rFont val="Calibri"/>
        <family val="2"/>
        <charset val="238"/>
        <scheme val="minor"/>
      </rPr>
      <t>90*</t>
    </r>
    <r>
      <rPr>
        <sz val="10"/>
        <rFont val="Calibri"/>
        <family val="2"/>
        <charset val="238"/>
        <scheme val="minor"/>
      </rPr>
      <t xml:space="preserve"> </t>
    </r>
    <r>
      <rPr>
        <b/>
        <sz val="10"/>
        <rFont val="Calibri"/>
        <family val="2"/>
        <charset val="238"/>
        <scheme val="minor"/>
      </rPr>
      <t>M10</t>
    </r>
    <r>
      <rPr>
        <sz val="10"/>
        <rFont val="Calibri"/>
        <family val="2"/>
        <charset val="238"/>
        <scheme val="minor"/>
      </rPr>
      <t>X1 
WKRĘCANA, GWINT, OCYNK.</t>
    </r>
  </si>
  <si>
    <r>
      <t xml:space="preserve">KALAMITKA </t>
    </r>
    <r>
      <rPr>
        <b/>
        <sz val="10"/>
        <rFont val="Calibri"/>
        <family val="2"/>
        <charset val="238"/>
        <scheme val="minor"/>
      </rPr>
      <t>PROSTA</t>
    </r>
    <r>
      <rPr>
        <sz val="10"/>
        <rFont val="Calibri"/>
        <family val="2"/>
        <charset val="238"/>
        <scheme val="minor"/>
      </rPr>
      <t xml:space="preserve"> (ZAWOREK, SMAROWNICZKA)</t>
    </r>
    <r>
      <rPr>
        <b/>
        <sz val="10"/>
        <rFont val="Calibri"/>
        <family val="2"/>
        <charset val="238"/>
        <scheme val="minor"/>
      </rPr>
      <t xml:space="preserve"> M10</t>
    </r>
    <r>
      <rPr>
        <sz val="10"/>
        <rFont val="Calibri"/>
        <family val="2"/>
        <charset val="238"/>
        <scheme val="minor"/>
      </rPr>
      <t>X1 WKRĘCANA, GWINT, OCYNK.</t>
    </r>
  </si>
  <si>
    <r>
      <t xml:space="preserve">KALAMITKA </t>
    </r>
    <r>
      <rPr>
        <b/>
        <sz val="10"/>
        <rFont val="Calibri"/>
        <family val="2"/>
        <charset val="238"/>
        <scheme val="minor"/>
      </rPr>
      <t>PROSTA</t>
    </r>
    <r>
      <rPr>
        <sz val="10"/>
        <rFont val="Calibri"/>
        <family val="2"/>
        <charset val="238"/>
        <scheme val="minor"/>
      </rPr>
      <t xml:space="preserve"> (ZAWOREK, SMAROWNICZKA) </t>
    </r>
    <r>
      <rPr>
        <b/>
        <sz val="10"/>
        <rFont val="Calibri"/>
        <family val="2"/>
        <charset val="238"/>
        <scheme val="minor"/>
      </rPr>
      <t>M6</t>
    </r>
    <r>
      <rPr>
        <sz val="10"/>
        <rFont val="Calibri"/>
        <family val="2"/>
        <charset val="238"/>
        <scheme val="minor"/>
      </rPr>
      <t>X1 WKRĘCANA, GWINT, OCYNK.</t>
    </r>
  </si>
  <si>
    <r>
      <t xml:space="preserve">KALAMITKA </t>
    </r>
    <r>
      <rPr>
        <b/>
        <sz val="10"/>
        <rFont val="Calibri"/>
        <family val="2"/>
        <charset val="238"/>
        <scheme val="minor"/>
      </rPr>
      <t>PROSTA</t>
    </r>
    <r>
      <rPr>
        <sz val="10"/>
        <rFont val="Calibri"/>
        <family val="2"/>
        <charset val="238"/>
        <scheme val="minor"/>
      </rPr>
      <t xml:space="preserve"> (ZAWOREK, SMAROWNICZKA) </t>
    </r>
    <r>
      <rPr>
        <b/>
        <sz val="10"/>
        <rFont val="Calibri"/>
        <family val="2"/>
        <charset val="238"/>
        <scheme val="minor"/>
      </rPr>
      <t>M8</t>
    </r>
    <r>
      <rPr>
        <sz val="10"/>
        <rFont val="Calibri"/>
        <family val="2"/>
        <charset val="238"/>
        <scheme val="minor"/>
      </rPr>
      <t>X1,25 WKRĘCANA, GWINT, OCYNK.</t>
    </r>
  </si>
  <si>
    <r>
      <t xml:space="preserve">KOŁEK ROZPOROWY Z WKRĘTEM </t>
    </r>
    <r>
      <rPr>
        <b/>
        <sz val="10"/>
        <rFont val="Calibri"/>
        <family val="2"/>
        <charset val="238"/>
        <scheme val="minor"/>
      </rPr>
      <t xml:space="preserve">ø 10x50-60//100 SZT. 
</t>
    </r>
    <r>
      <rPr>
        <sz val="10"/>
        <rFont val="Calibri"/>
        <family val="2"/>
        <charset val="238"/>
        <scheme val="minor"/>
      </rPr>
      <t>z łbem stożkowym, korpus: polipropylen-kopolimer lub nylon, korpus: polipropylen-kopolimer lub nylon</t>
    </r>
  </si>
  <si>
    <r>
      <t xml:space="preserve">KOŁEK ROZPOROWY Z WKRĘTEM </t>
    </r>
    <r>
      <rPr>
        <b/>
        <sz val="10"/>
        <rFont val="Calibri"/>
        <family val="2"/>
        <charset val="238"/>
        <scheme val="minor"/>
      </rPr>
      <t>ø 10x80/100 SZT.</t>
    </r>
    <r>
      <rPr>
        <sz val="10"/>
        <rFont val="Calibri"/>
        <family val="2"/>
        <charset val="238"/>
        <scheme val="minor"/>
      </rPr>
      <t xml:space="preserve"> 
z łbem stożkowym, korpus: polipropylen-kopolimer lub nylon, korpus: polipropylen-kopolimer lub nylon</t>
    </r>
  </si>
  <si>
    <r>
      <t xml:space="preserve">KOŁEK ROZPOROWY Z WKRĘTEM </t>
    </r>
    <r>
      <rPr>
        <b/>
        <sz val="10"/>
        <rFont val="Calibri"/>
        <family val="2"/>
        <charset val="238"/>
        <scheme val="minor"/>
      </rPr>
      <t xml:space="preserve">ø 12x80/100 SZT. 
</t>
    </r>
    <r>
      <rPr>
        <sz val="10"/>
        <rFont val="Calibri"/>
        <family val="2"/>
        <charset val="238"/>
        <scheme val="minor"/>
      </rPr>
      <t>z łbem stożkowym, korpus: polipropylen-kopolimer lub nylon, korpus: polipropylen-kopolimer lub nylon</t>
    </r>
  </si>
  <si>
    <r>
      <t xml:space="preserve">KOŁEK ROZPOROWY Z WKRĘTEM </t>
    </r>
    <r>
      <rPr>
        <b/>
        <sz val="10"/>
        <rFont val="Calibri"/>
        <family val="2"/>
        <charset val="238"/>
        <scheme val="minor"/>
      </rPr>
      <t xml:space="preserve">ø 6x50/100 SZT. 
</t>
    </r>
    <r>
      <rPr>
        <sz val="10"/>
        <rFont val="Calibri"/>
        <family val="2"/>
        <charset val="238"/>
        <scheme val="minor"/>
      </rPr>
      <t>z łbem stożkowym, korpus: polipropylen-kopolimer lub nylon, korpus: polipropylen-kopolimer lub nylon</t>
    </r>
  </si>
  <si>
    <r>
      <t xml:space="preserve">KOŁEK ROZPOROWY Z WKRĘTEM </t>
    </r>
    <r>
      <rPr>
        <b/>
        <sz val="10"/>
        <rFont val="Calibri"/>
        <family val="2"/>
        <charset val="238"/>
        <scheme val="minor"/>
      </rPr>
      <t>ø</t>
    </r>
    <r>
      <rPr>
        <sz val="10"/>
        <rFont val="Calibri"/>
        <family val="2"/>
        <charset val="238"/>
        <scheme val="minor"/>
      </rPr>
      <t xml:space="preserve"> </t>
    </r>
    <r>
      <rPr>
        <b/>
        <sz val="10"/>
        <rFont val="Calibri"/>
        <family val="2"/>
        <charset val="238"/>
        <scheme val="minor"/>
      </rPr>
      <t>8 mm</t>
    </r>
    <r>
      <rPr>
        <sz val="10"/>
        <rFont val="Calibri"/>
        <family val="2"/>
        <charset val="238"/>
        <scheme val="minor"/>
      </rPr>
      <t xml:space="preserve"> </t>
    </r>
    <r>
      <rPr>
        <b/>
        <sz val="10"/>
        <rFont val="Calibri"/>
        <family val="2"/>
        <charset val="238"/>
        <scheme val="minor"/>
      </rPr>
      <t>4X40 mm / 100 szt.</t>
    </r>
    <r>
      <rPr>
        <sz val="10"/>
        <rFont val="Calibri"/>
        <family val="2"/>
        <charset val="238"/>
        <scheme val="minor"/>
      </rPr>
      <t xml:space="preserve">
z łbem stożkowym, korpus: polipropylen-kopolimer lub nylon, korpus: polipropylen-kopolimer lub nylon</t>
    </r>
  </si>
  <si>
    <r>
      <t xml:space="preserve">KOŁEK ROZPOROWY Z WKRĘTEM </t>
    </r>
    <r>
      <rPr>
        <b/>
        <sz val="10"/>
        <rFont val="Calibri"/>
        <family val="2"/>
        <charset val="238"/>
        <scheme val="minor"/>
      </rPr>
      <t xml:space="preserve">ø 8x60 A' / 100 SZT. 
</t>
    </r>
    <r>
      <rPr>
        <sz val="10"/>
        <rFont val="Calibri"/>
        <family val="2"/>
        <charset val="238"/>
        <scheme val="minor"/>
      </rPr>
      <t>z łbem stożkowym, korpus: polipropylen-kopolimer lub nylon, korpus: polipropylen-kopolimer lub nylon</t>
    </r>
  </si>
  <si>
    <t>NAKRĘTKA M 10 - SZEŚCIOKĄTNA STALOWA OCYNKOWANA, GWINT M10X1,5 DROBNOZWOJOWY, KLASA WŁASNOŚCI MECHANICZNYCH 8, POWŁOKA OCHRONNA CYNKOWA O GRUBOŚCI 5 MIKRONÓW, ŚREDNIO DOKŁADNE, ISO 4032 DIN 934</t>
  </si>
  <si>
    <t>NAKRĘTKA M5-8-B PN82153</t>
  </si>
  <si>
    <t>NAKRĘTKA M8-5-A PN-86/M-82144 - SZEŚCIOKĄTNA STALOWA Z GWINTEM M8, KLASA WŁASNOŚCI MECHANICZNYCH 5, WYKONANIE DOKŁADNA NORMA ISO 4032, 4034, NORMA DIN 934, 555.</t>
  </si>
  <si>
    <t>NIT ZRYWALNY AL./FE 5X20</t>
  </si>
  <si>
    <t>PODKŁADKA 10,5 - FE/ZN5 PN-78/M-82005, OKRĄGŁA ZGRUBNA STALOWA Z POWŁOKĄ OCHRONNĄ CY, ŚREDNICA OTWORU 10,5MM, GRUBOŚĆ POWŁOKI 5 MIKRONÓW.</t>
  </si>
  <si>
    <t>ŚRUBA    M 5 X 28 -8-8  OCYNK. (PN-74/M82105/I)</t>
  </si>
  <si>
    <t>ŚRUBA   M 10 X 40- OCYNK. 8-8</t>
  </si>
  <si>
    <t>ŚRUBA   M 8 X 20  -8-8 OCYNK. (PN-74/M82105/I)</t>
  </si>
  <si>
    <t>ŚRUBA M 10X80 - 8.8-WF Z ŁBEM SZEŚCIOKĄTNYM, WYSOKOŚĆ ŁBA:5MM, WYSOKOŚĆ CZĘŚCI GWINTOWANEJ: 80MM, MATERIAŁ: STAL CHROMOWANA, ŁĄCZENIE ELEMENTÓW PRZEZ SKRĘCENIE PRZY POMOCY NAKRĘTKI Z PODKŁADKĄ LUB W OTWÓR NAGWINTOWANY.</t>
  </si>
  <si>
    <t>ŚRUBA M 6X30 - ŚRUBA STALOWA Z ŁBEM SZEŚCIOKĄTNYM, GWINT M6 NA CAŁEJ DŁUGOŚCI TRZPIENIA, DŁUGOŚĆ L = 30 MM, WŁASNOŚCI MECHANICZNE KLASY 5.8, ŚREDNIO DOKŁADNA (B), Z POWŁOKĄ OCHRONNĄ CYNKOWĄ (FE/ZN9), DIN-933, PN-82105, ISO-4017</t>
  </si>
  <si>
    <t>ŚRUBA M 8X60 - 8.8-A FE/ZN9C PN-85/M-82105, STALOWA Z ŁBEM SZEŚCIOKĄTNYM, GWINT M8 NA CAŁEJ DŁUGOŚCI TRZPIENIA, DŁUGOŚĆ L = 60 MM, WŁASNOŚCI MECHANICZNE KLASY 8.8, DOKŁADNA (A). POWŁOKA OCHRONNA CYNKOWA CHROMIANOWANA (FE/ZN9C).</t>
  </si>
  <si>
    <t xml:space="preserve">WKRĘT DO DREWNA 3,0X40MM – WYKONANY ZE STALI NISKOWĘGLOWEJ OCYNKOWANEJ GALWANICZNIE NA ŻÓŁTO, NIE WYMAGAJĄ WSTĘPNEGO WIERCENIA, POPRZECZNE FREZY NA GWINCIE UŁATWIAJĄ "WKRAJANIE" W MATERIAŁ  </t>
  </si>
  <si>
    <r>
      <t xml:space="preserve">WKRĘT DO DREWNA </t>
    </r>
    <r>
      <rPr>
        <b/>
        <sz val="10"/>
        <rFont val="Calibri"/>
        <family val="2"/>
        <charset val="238"/>
        <scheme val="minor"/>
      </rPr>
      <t xml:space="preserve">ø 10x80 100SZT. </t>
    </r>
    <r>
      <rPr>
        <sz val="10"/>
        <rFont val="Calibri"/>
        <family val="2"/>
        <charset val="238"/>
        <scheme val="minor"/>
      </rPr>
      <t xml:space="preserve"> z łbem stożkowym z gwintem o średnicy 10mm i długości 80mm o nacięciu krzyżowym, ogólnego zastosowania.</t>
    </r>
  </si>
  <si>
    <r>
      <t>WKRĘT DO DREWNA</t>
    </r>
    <r>
      <rPr>
        <b/>
        <sz val="10"/>
        <rFont val="Calibri"/>
        <family val="2"/>
        <charset val="238"/>
        <scheme val="minor"/>
      </rPr>
      <t xml:space="preserve"> ø 4x40</t>
    </r>
    <r>
      <rPr>
        <sz val="10"/>
        <rFont val="Calibri"/>
        <family val="2"/>
        <charset val="238"/>
        <scheme val="minor"/>
      </rPr>
      <t xml:space="preserve"> stalowy z łbem stożkowym, 
z gwintem o średnicy 4 mm, długość 40 mm, gwint na części długości trzpienia, zgrubny</t>
    </r>
  </si>
  <si>
    <r>
      <t xml:space="preserve">NAKRĘTKA </t>
    </r>
    <r>
      <rPr>
        <b/>
        <sz val="10"/>
        <rFont val="Calibri"/>
        <family val="2"/>
        <charset val="238"/>
        <scheme val="minor"/>
      </rPr>
      <t>M5</t>
    </r>
    <r>
      <rPr>
        <sz val="10"/>
        <rFont val="Calibri"/>
        <family val="2"/>
        <charset val="238"/>
        <scheme val="minor"/>
      </rPr>
      <t xml:space="preserve"> -5-B PN 82144 
Nakrętka sześciokątna stalowa z gwintem M5.
Klasa własności mechanicznych 5</t>
    </r>
  </si>
  <si>
    <r>
      <t xml:space="preserve">NAKRĘTKA </t>
    </r>
    <r>
      <rPr>
        <b/>
        <sz val="10"/>
        <rFont val="Calibri"/>
        <family val="2"/>
        <charset val="238"/>
        <scheme val="minor"/>
      </rPr>
      <t>M6</t>
    </r>
    <r>
      <rPr>
        <sz val="10"/>
        <rFont val="Calibri"/>
        <family val="2"/>
        <charset val="238"/>
        <scheme val="minor"/>
      </rPr>
      <t xml:space="preserve">- sześciokątna stalowa ocynkowana, z gwintem </t>
    </r>
    <r>
      <rPr>
        <b/>
        <sz val="10"/>
        <rFont val="Calibri"/>
        <family val="2"/>
        <charset val="238"/>
        <scheme val="minor"/>
      </rPr>
      <t xml:space="preserve">M6X1,5 </t>
    </r>
    <r>
      <rPr>
        <sz val="10"/>
        <rFont val="Calibri"/>
        <family val="2"/>
        <charset val="238"/>
        <scheme val="minor"/>
      </rPr>
      <t>drobnozwojowy, klasa własności mechanicznych 8, powłoka ochronna cynkowa o grubości 5 mikronów, ISO 4032,DIN 934.</t>
    </r>
  </si>
  <si>
    <r>
      <t xml:space="preserve">NIT ALUMINIOWY ZRYWALNY fi </t>
    </r>
    <r>
      <rPr>
        <b/>
        <sz val="10"/>
        <rFont val="Calibri"/>
        <family val="2"/>
        <charset val="238"/>
        <scheme val="minor"/>
      </rPr>
      <t xml:space="preserve">4x10 </t>
    </r>
  </si>
  <si>
    <t>DRUT OCYNKOWANY MIĘKKI 0478-12 0,8MM</t>
  </si>
  <si>
    <t>ZSZYWKI TAPICERSKIE 6X1,2X10,6 MM 1000 SZTUK</t>
  </si>
  <si>
    <r>
      <t xml:space="preserve">DRUT DO PLOMBOWANIA </t>
    </r>
    <r>
      <rPr>
        <b/>
        <sz val="10"/>
        <rFont val="Calibri"/>
        <family val="2"/>
        <charset val="238"/>
        <scheme val="minor"/>
      </rPr>
      <t>L-25 (dł. 25 cm)</t>
    </r>
  </si>
  <si>
    <r>
      <t xml:space="preserve">DRUT DO PLOMBOWANIA </t>
    </r>
    <r>
      <rPr>
        <b/>
        <sz val="10"/>
        <rFont val="Calibri"/>
        <family val="2"/>
        <charset val="238"/>
        <scheme val="minor"/>
      </rPr>
      <t>L-40 (dł. 40 cm)</t>
    </r>
  </si>
  <si>
    <r>
      <t xml:space="preserve">PLOMBA OŁOWIANA </t>
    </r>
    <r>
      <rPr>
        <b/>
        <sz val="10"/>
        <rFont val="Calibri"/>
        <family val="2"/>
        <charset val="238"/>
        <scheme val="minor"/>
      </rPr>
      <t>Ø 10mm x 5 mm (pak. po 2,5 kg)</t>
    </r>
  </si>
  <si>
    <r>
      <t xml:space="preserve">PLOMBA OŁOWIANA </t>
    </r>
    <r>
      <rPr>
        <b/>
        <sz val="10"/>
        <rFont val="Calibri"/>
        <family val="2"/>
        <charset val="238"/>
        <scheme val="minor"/>
      </rPr>
      <t>Ø 8 mm x 3 mm (pak. po 2,5 kg)</t>
    </r>
  </si>
  <si>
    <t>Zadanie nr 1 – Wyroby z metalu</t>
  </si>
  <si>
    <t>Zadanie nr 2 – Wyroby z metalu</t>
  </si>
  <si>
    <t>Zadanie nr 4 – Nakrętki, podkładki, śruba</t>
  </si>
  <si>
    <t>Zadanie nr 3 – Plomby, drut do plombowania</t>
  </si>
  <si>
    <r>
      <t>Nakrętka samokontrująca (samohamowna) wkładką poliamidową (wkładka zabezpiecza przed odkręceniem się nakrętki)  M 12,</t>
    </r>
    <r>
      <rPr>
        <sz val="10"/>
        <rFont val="Calibri"/>
        <family val="2"/>
        <scheme val="minor"/>
      </rPr>
      <t xml:space="preserve"> stal klasy 8.8 powłoka: ocynk,  gwint metryczny prawy, norma: DIN 985,  PN-82175 , ISO- 10511</t>
    </r>
  </si>
  <si>
    <r>
      <t xml:space="preserve">Nakrętka samokontrująca (samohamowna) wkładką poliamidową (wkładka zabezpiecza przed odkręceniem się nakrętki) M 6, </t>
    </r>
    <r>
      <rPr>
        <sz val="10"/>
        <rFont val="Calibri"/>
        <family val="2"/>
        <scheme val="minor"/>
      </rPr>
      <t xml:space="preserve">stal klasy 8, powłoka: ocynk galwaniczny,  gwint metryczny prawy, norma: DIN 985,  PN-82175 , ISO- 10511. </t>
    </r>
  </si>
  <si>
    <r>
      <t>Nakrętka samokontrująca (samohamowna) wkładką poliamidową (wkładka zabezpiecza przed odkręceniem się nakrętki) M5</t>
    </r>
    <r>
      <rPr>
        <sz val="10"/>
        <rFont val="Calibri"/>
        <family val="2"/>
        <scheme val="minor"/>
      </rPr>
      <t xml:space="preserve">, stal klasy 8, powłoka: ocynk galwaniczny,  gwint metryczny prawy, norma: DIN 985,  PN-82175 , ISO- 10511. </t>
    </r>
  </si>
  <si>
    <r>
      <t>Nakrętka samokontrująca (samohamowna) z wkładką poliamidową (wkładka zabezpiecza przed odkręceniem się nakrętki) M10,</t>
    </r>
    <r>
      <rPr>
        <sz val="10"/>
        <rFont val="Calibri"/>
        <family val="2"/>
        <scheme val="minor"/>
      </rPr>
      <t xml:space="preserve"> stal klasy 8, powłoka: ocynk galwaniczny,  gwint metryczny prawy, norma: DIN 985,  PN-82175 , ISO- 10511. </t>
    </r>
  </si>
  <si>
    <r>
      <t>Nakrętka samokontrująca (samohamowna) z wkładką poliamidową (wkładka zabezpiecza przed odkręceniem się nakrętki) M8</t>
    </r>
    <r>
      <rPr>
        <sz val="10"/>
        <rFont val="Calibri"/>
        <family val="2"/>
        <scheme val="minor"/>
      </rPr>
      <t xml:space="preserve">, stal klasy 8, powłoka: ocynk galwaniczny,  gwint metryczny prawy, norma: DIN 985,  PN-82175 , ISO- 10511.  </t>
    </r>
  </si>
  <si>
    <r>
      <t>Nakrętka sześciokątna M8</t>
    </r>
    <r>
      <rPr>
        <sz val="10"/>
        <rFont val="Calibri"/>
        <family val="2"/>
        <scheme val="minor"/>
      </rPr>
      <t>, stal ocynkowana klasa 8.8</t>
    </r>
  </si>
  <si>
    <r>
      <t>Nakrętka sześciokątna M8x1</t>
    </r>
    <r>
      <rPr>
        <sz val="10"/>
        <rFont val="Calibri"/>
        <family val="2"/>
        <scheme val="minor"/>
      </rPr>
      <t>, stal ocynkowana klasa 10,9</t>
    </r>
  </si>
  <si>
    <r>
      <t>Nakrętka sześciokątna z kołnierzem o średnicy 7 mm M4</t>
    </r>
    <r>
      <rPr>
        <sz val="10"/>
        <rFont val="Calibri"/>
        <family val="2"/>
        <scheme val="minor"/>
      </rPr>
      <t>, stal ocynkowana materiał A2, DIN 6923J.</t>
    </r>
  </si>
  <si>
    <r>
      <t>Nakrętka sześciokątna z kołnierzem o średnicy 10 mm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M6,</t>
    </r>
    <r>
      <rPr>
        <sz val="10"/>
        <rFont val="Calibri"/>
        <family val="2"/>
        <scheme val="minor"/>
      </rPr>
      <t xml:space="preserve"> stal ocynkowana materiał A2, DIN 6923J.</t>
    </r>
  </si>
  <si>
    <r>
      <t>Nakrętka sześciokątna z kołnierzem o średnicy 13 mm M8,</t>
    </r>
    <r>
      <rPr>
        <sz val="10"/>
        <rFont val="Calibri"/>
        <family val="2"/>
        <scheme val="minor"/>
      </rPr>
      <t xml:space="preserve"> stal ocynkowana materiał A2, DIN 6923J.</t>
    </r>
  </si>
  <si>
    <r>
      <t>Nakrętka sześciokątna z kołnierzem o średnicy 21,8 mm M10</t>
    </r>
    <r>
      <rPr>
        <sz val="10"/>
        <rFont val="Calibri"/>
        <family val="2"/>
        <scheme val="minor"/>
      </rPr>
      <t>, stal ocynkowana materiał A2, DIN 6923J.</t>
    </r>
  </si>
  <si>
    <r>
      <t>Nakrętka sześciokątna z kołnierzem o średnicy 26 mm M12</t>
    </r>
    <r>
      <rPr>
        <sz val="10"/>
        <rFont val="Calibri"/>
        <family val="2"/>
        <scheme val="minor"/>
      </rPr>
      <t>, stal ocynkowana materiał A2, DIN 6923J.</t>
    </r>
  </si>
  <si>
    <r>
      <t>Nakrętka niska M14</t>
    </r>
    <r>
      <rPr>
        <sz val="10"/>
        <rFont val="Calibri"/>
        <family val="2"/>
        <scheme val="minor"/>
      </rPr>
      <t>x1,5-06-B, stal ocynkowana</t>
    </r>
  </si>
  <si>
    <t>Nakrętka skrzydełkowa M8 ocynk PN82439</t>
  </si>
  <si>
    <t>Nakrętka skrzydełkowa M10 ocynk PN82439</t>
  </si>
  <si>
    <t>Nakrętka M16-8.8-B FE/ZN5 PN82144</t>
  </si>
  <si>
    <t>Nakrętka skrzydełkowa M8 FE/ZN5 PN82439</t>
  </si>
  <si>
    <t>Nakrętka układu wydechowego M10 pokryta miedzią z kołnierzem</t>
  </si>
  <si>
    <r>
      <t>Podkładka zwykła, okrągła ocynkowana M12</t>
    </r>
    <r>
      <rPr>
        <sz val="10"/>
        <rFont val="Calibri"/>
        <family val="2"/>
        <scheme val="minor"/>
      </rPr>
      <t>, wymiary: średnica zewnętrzna 24 mm, średnica wewnętrzna 13 mm, grubość 2,5 mm,</t>
    </r>
  </si>
  <si>
    <r>
      <t>Podkładka zwykła, okrągła, ocynkowana M10</t>
    </r>
    <r>
      <rPr>
        <sz val="10"/>
        <rFont val="Calibri"/>
        <family val="2"/>
        <scheme val="minor"/>
      </rPr>
      <t>, wymiary: średnica zewnętrzna 20 mm, średnica wewnętrzna 10,5 mm, grubość: 2 mm,</t>
    </r>
  </si>
  <si>
    <t>Podkładka metalowa ocynkowana 10,5x30x1,5mm</t>
  </si>
  <si>
    <t>Podkładka metalowa ocynkowana 8,4x25x1,5mm</t>
  </si>
  <si>
    <t>Podkładka metalowa ocynkowana 8,4x30x1,5mm</t>
  </si>
  <si>
    <r>
      <t>Podkładka okrągła sprężysta M8</t>
    </r>
    <r>
      <rPr>
        <sz val="10"/>
        <rFont val="Calibri"/>
        <family val="2"/>
        <scheme val="minor"/>
      </rPr>
      <t>, średnica wewnętrzna 8,1 mm, średnica zewnętrzna 14,8 mm, grubość 2 mm, stal ocynkowana</t>
    </r>
  </si>
  <si>
    <t>Podkładka okrągła, średnica wewnętrzna 8,4 mm, średnica zewnętrzna 16 mm, grubość 1,6 mm, stal ocynkowana</t>
  </si>
  <si>
    <t>Podkładka sprężysta ocynkowana M 10, wymiary: średnica wewnętrzna 10,2 mm, średnica zewnętrzna 18,1 mm, grubość 2,2 mm, materiał: stal ocynkowana galwanicznie,  norma: PN-82008, DIN 127B.</t>
  </si>
  <si>
    <t xml:space="preserve">Podkładka sprężysta ocynkowana M 16 , wymiary: średnica wewnętrzna 16,2 mm, średnica zewnętrzna 27,4 mm, grubość 3,5 mm, materiał: stal ocynkowana galwanicznie,  norma: PN-82008, DIN 127B. </t>
  </si>
  <si>
    <t>Podkładka sprężynowa Ø 6 mm, ocynkowana, średnica wewnętrzna 1,6 mm, średnica zewnętrzna 6,1 mm, grubość 1,4 mm</t>
  </si>
  <si>
    <r>
      <t>Podkładka sprężynowa Ø 12,2 mm</t>
    </r>
    <r>
      <rPr>
        <sz val="10"/>
        <rFont val="Calibri"/>
        <family val="2"/>
        <scheme val="minor"/>
      </rPr>
      <t>, ocynkowana, średnica wewnętrzna 12,2 mm, średnica zewnętrzna 21,1 mm, grubość  2,5 mm</t>
    </r>
  </si>
  <si>
    <r>
      <t>Podkładka sprężynowa Ø 14,2 mm</t>
    </r>
    <r>
      <rPr>
        <sz val="10"/>
        <rFont val="Calibri"/>
        <family val="2"/>
        <scheme val="minor"/>
      </rPr>
      <t>, ocynkowana, średnica wewnętrzna 14,2 mm, średnica zewnętrzna 21,7 mm, grubość: 3,0 mm</t>
    </r>
  </si>
  <si>
    <t>Podkładka okrągła M6, średnica wewnętrzna 6,6 mm, średnica zewnętrzna 12 mm, grubość 1,6 mm, stal ocynkowana</t>
  </si>
  <si>
    <r>
      <t>Podkładka okrągła,  poszerzana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 xml:space="preserve">M6 </t>
    </r>
    <r>
      <rPr>
        <sz val="10"/>
        <rFont val="Calibri"/>
        <family val="2"/>
        <scheme val="minor"/>
      </rPr>
      <t>wymiary: średnica zewnętrzna 18 mm, średnica wewnętrzna 6,4 mm, grubość 1,6mm,stal nierdzewna INOX A2-70. DIN 9021.</t>
    </r>
  </si>
  <si>
    <r>
      <t>Podkładka okrągła, poszerzana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M8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wymiary: średnica zewnętrzna 24 mm, średnica wewnętrzna 8,4 mm, grubość 2mm, stal nierdzewna INOX A2-70. DIN 9021.</t>
    </r>
  </si>
  <si>
    <r>
      <t>Podkładka okrągła, poszerzana M10</t>
    </r>
    <r>
      <rPr>
        <sz val="10"/>
        <rFont val="Calibri"/>
        <family val="2"/>
        <scheme val="minor"/>
      </rPr>
      <t xml:space="preserve"> wymiary: średnica zewnętrzna 30 mm, średnica wewnętrzna 10,5 mm, grubość 2,5 mm, stal nierdzewna INOX A2-70. DIN 9021.</t>
    </r>
  </si>
  <si>
    <r>
      <t>Podkładka okrągła, poszerzana M12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wymiary: średnica zewnętrzna 37 mm, średnica wewnętrzna 13 mm, grubość 3mm, stal nierdzewna INOX A2-70. DIN 9021.</t>
    </r>
  </si>
  <si>
    <r>
      <t>Podkładka okrągła, powiększona dwa razy M5</t>
    </r>
    <r>
      <rPr>
        <sz val="10"/>
        <rFont val="Calibri"/>
        <family val="2"/>
        <scheme val="minor"/>
      </rPr>
      <t xml:space="preserve"> wymiary: średnica zewnętrzna 18 mm, średnica wewnętrzna 5,5 mm, grubość 2mm,stal nierdzewna INOX A2-70. DIN 440.</t>
    </r>
  </si>
  <si>
    <r>
      <t>Podkładka okrągła, powiększona dwa razy M6</t>
    </r>
    <r>
      <rPr>
        <sz val="10"/>
        <rFont val="Calibri"/>
        <family val="2"/>
        <scheme val="minor"/>
      </rPr>
      <t xml:space="preserve"> wymiary: średnica zewnętrzna 22 mm, średnica wewnętrzna 6,6 mm, grubość 2mm,stal nierdzewna INOX A2-70. DIN 440.</t>
    </r>
  </si>
  <si>
    <r>
      <t>Podkładka okrągła, powiększona dwa razy M8</t>
    </r>
    <r>
      <rPr>
        <sz val="10"/>
        <rFont val="Calibri"/>
        <family val="2"/>
        <scheme val="minor"/>
      </rPr>
      <t xml:space="preserve"> wymiary: średnica zewnętrzna 28 mm, średnica wewnętrzna 9 mm, grubość 3mm, stal nierdzewna INOX A2-70. DIN 440.</t>
    </r>
  </si>
  <si>
    <r>
      <t>Podkładka okrągła, powiększona dwa razy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M10</t>
    </r>
    <r>
      <rPr>
        <sz val="10"/>
        <rFont val="Calibri"/>
        <family val="2"/>
        <scheme val="minor"/>
      </rPr>
      <t xml:space="preserve"> wymiary: średnica zewnętrzna 34 mm, średnica wewnętrzna 11 mm, grubość 3 mm, stal nierdzewna INOX A2-70. DIN 440.</t>
    </r>
  </si>
  <si>
    <r>
      <t>Podkładka okrągła, powiększona dwa razy M12</t>
    </r>
    <r>
      <rPr>
        <sz val="10"/>
        <rFont val="Calibri"/>
        <family val="2"/>
        <scheme val="minor"/>
      </rPr>
      <t xml:space="preserve"> wymiary: średnica zewnętrzna 44 mm, średnica wewnętrzna 13,5 mm, grubość 4mm, stal nierdzewna INOX A2-70. DIN 440.</t>
    </r>
  </si>
  <si>
    <t>Podkładka M 4   PN-78/M-82005. Podkładka okrągła stalowa zgrubna. Średnica otworu 4mm Norma ISO 7091 Norma DIN 126</t>
  </si>
  <si>
    <t>Podkładka okrągła zgrubna 3,2 Fe/Cd 9c PN 82005,</t>
  </si>
  <si>
    <t xml:space="preserve">Podkładka okrągła zgrubna 4,2 Fe/Cd 9c PN 82005, </t>
  </si>
  <si>
    <t xml:space="preserve">Podkładka okrągła zgrubna 5,3 Fe/Cd 9c PN 82005, </t>
  </si>
  <si>
    <t>Podkładka okrągła zgrubna 6,5 Fe/Cd 9c PN 82005, PN 82006</t>
  </si>
  <si>
    <t>Podkładka okrągła zgrubna 8,5 Fe/Cd 9c PN 82005/PN 82006</t>
  </si>
  <si>
    <t>Podkładka okrągła zgrubna 10,5 Fe/Cd 9c PN 82005/ PN 82006</t>
  </si>
  <si>
    <t>Podkładka okrągła zgrubna 13,0 Fe/Cd 9c PN 82005/ PN 82006</t>
  </si>
  <si>
    <t>Podkładka okrągła zgrubna 15 Fe/Cd 9c PN 82005/PN 82006</t>
  </si>
  <si>
    <t>Podkładka sprężysta z 3,1 Fe/Cd 9c PN 82008</t>
  </si>
  <si>
    <t>Podkładka sprężysta z 4,1 Fe/Cd 9c PN 82008</t>
  </si>
  <si>
    <t>Podkładka sprężysta z 5,1 Fe/Cd 9c PN 82008</t>
  </si>
  <si>
    <t>Podkładka sprężysta z 6,1 Fe/Cd 9c PN 82008</t>
  </si>
  <si>
    <t>Podkładka sprężysta z 8,2 Fe/Cd 9c  PN 82008</t>
  </si>
  <si>
    <t>Podkładka sprężysta z 10,2 Fe/Cd 9c PN 82008</t>
  </si>
  <si>
    <t>Podkładka sprężysta z 12,2 Fe/Cd 9c PN 82008</t>
  </si>
  <si>
    <t>Podkładka sprężysta z 16,3 Fe/Cd 9c  PN 82008</t>
  </si>
  <si>
    <t>Śruba M16x50-8.8-B FE/ZN5 PN82101</t>
  </si>
  <si>
    <t>Zadanie nr 5 – Wkręty, bity, torksy</t>
  </si>
  <si>
    <t>Zadanie nr 6 – Drut spawalniczy</t>
  </si>
  <si>
    <t>Wkręt ciesielski talerzowy 8x200mm WCT -08200. Wkręt z profilowanym trzpieniem i szpicem, łeb z zespoloną podkładką, ocynkowany na żółto, hartowany. Duży skok gwintu gwarantujący szybkie wkręcanie , falisty profil trzpienia zmiejszający opór przy wkręcaniu. Maksymalnie duże gniazdo typu torx we łbie zapewniające przełożenie siły i zapobiegające uszkodzeniu końcówki wkrętarki lub wyrobieniu gniazda w łbie śruby.</t>
  </si>
  <si>
    <t>Wkręt fosfatowany do drewna 4,2x90mm WGD -4290. Przeznaczony między innymi  do łączenia drewna i płyt wiórowych. Foswatowana powłoka zapewniająca lepszą pracę przy łączeniu elementów. Duży skok gwintu na całej długości wkręta. Główka stożkowa z nacięciem  do  stosowania grotu PH2 przy wkręcaniu.</t>
  </si>
  <si>
    <t>Wkręt fosfatowany do drewna 4,2x70mm WGD -4270. Przeznaczony między innymi  do łączenia drewna i płyt wiórowych. Foswatowana powłoka zapewniająca lepszą pracę przy łączeniu elementów. Duży skok gwintu na całej długości wkręta. Główka stożkowa z nacięciem  do  stosowania grotu PH2 przy wkręcaniu.</t>
  </si>
  <si>
    <t>Wkręt fosfatowany do drewna 3,5x45mm WGD -4290. Przeznaczony między innymi  do łęczenia drewna i płyt wiórowych. Foswatowana powłoka zapewniająca lepszą pracę przy łączeniu elementów. Duży skok gwintu na całej długości wkręta. Główka stożkowa z nacięciem krzyżowym do  stosowania grotu PH2 przy wkręcaniu.</t>
  </si>
  <si>
    <t>Wkręt do drewna 4,2x60mm KMWHT -4260. Przeznaczony między innymi  do łączenia drewna i płyt wiórowych. Materiał stal niskowęglowa zabezpieczona żółtą warstwą ocynku. Duży skok gwintu na 3/4 długości wkręta. Torx z łbem stożkowym i gniazdem TX</t>
  </si>
  <si>
    <t>Bit krzyżowy   FDB  PH Diamond PH2 1/4" 25mm . Bit uniwersalny do użycia  z wkrętarkami udarowynmi lub do wkręcania ręcznego. Wykonany ze stali wysokiej twardości. Gniazdo krzyżakowe PH.</t>
  </si>
  <si>
    <t>Drut do spawania stali nierdzewnej, 308L fi 2,5mm DIN8556</t>
  </si>
  <si>
    <t>Drut do spawania stali nierdzewnej, 308L fi 3mm DIN8556</t>
  </si>
  <si>
    <t>Drut do spawania stali nierdzewnej, 308L fi 1,6mm DIN8556</t>
  </si>
  <si>
    <t>Drut do spawania aluminium ALSI5 fi 2,4mm</t>
  </si>
  <si>
    <t>Drut do spawalniczy do spawania stali niskostopowych i niskowęglowych SPG-1 fi 2,5mm</t>
  </si>
  <si>
    <t>kg</t>
  </si>
  <si>
    <t>szt</t>
  </si>
  <si>
    <t>WT Lublin al. Racławickie 44, 20-043 Lublin</t>
  </si>
  <si>
    <t>3 Regionalna Baza Logistyczna Kraków ul. Montelupich 3</t>
  </si>
  <si>
    <t>RWT ŻURAWICA,  ul. Wojska Polskiego 24, 37-700 Żurawica</t>
  </si>
  <si>
    <t>RWT ŻURAWICA  ul. Wojska Polskiego 24, 37-700 Żurawica</t>
  </si>
  <si>
    <t>RWT Żurawica ul. Wojska Polskiego 24, 
37-700 Żurawica</t>
  </si>
  <si>
    <t>opak.</t>
  </si>
  <si>
    <t>Zadanie nr 1 poz 1 - Nakrętka motylkowa M12</t>
  </si>
  <si>
    <r>
      <t xml:space="preserve"> </t>
    </r>
    <r>
      <rPr>
        <b/>
        <sz val="10"/>
        <color rgb="FFFF0000"/>
        <rFont val="Arial"/>
        <family val="2"/>
        <charset val="238"/>
      </rPr>
      <t xml:space="preserve"> Nazwa producenta, Nazwa handlowa lub/i numer katalogowy oferowanego produktu umożliwiający jego identyfikację</t>
    </r>
  </si>
  <si>
    <r>
      <t>WKRĘT DO DREWNA</t>
    </r>
    <r>
      <rPr>
        <b/>
        <sz val="10"/>
        <rFont val="Calibri"/>
        <family val="2"/>
        <charset val="238"/>
        <scheme val="minor"/>
      </rPr>
      <t xml:space="preserve"> ø 4x70 </t>
    </r>
    <r>
      <rPr>
        <sz val="10"/>
        <rFont val="Calibri"/>
        <family val="2"/>
        <charset val="238"/>
        <scheme val="minor"/>
      </rPr>
      <t>trzpień średnicy 2,7 mm z gwintem trójkątnym średnicy 4mm, gwint długości 40mm, długość śruby 70mm, łeb okrągły o średnicy 7,7mm z nacięciem krzyżowym, materiał: stal ocynkowana</t>
    </r>
  </si>
  <si>
    <t>Bit udarowy do śrub Torx TX40t40x25mm, kompatybilny z wkrętarkami Milwaukee, lub równoważny.  Parametry równoważności: Kute i prasowane ostrze zapewniające precyzyjne dopasowanie do łba śruby, wykonany ze stopu stali 76, poddanego dodatkowej obróbce termicznej dla zwiększena odporności, do użycia przy dużych obciążeniach.</t>
  </si>
  <si>
    <t>Bit udarowy do śrub Torx TX40t40x50mm, kompatybilny z wkrętarkami Milwaukee, lub równoważny.  Parametry równoważności: Kute i prasowane ostrze zapewniające precyzyjne dopasowanie do łba śruby, wykonany ze stopu stali 76, poddanego dodatkowej obróbce termicznej dla zwiększena odporności, do użycia przy dużych obciążeniach.</t>
  </si>
  <si>
    <r>
      <rPr>
        <sz val="11"/>
        <color rgb="FFFF0000"/>
        <rFont val="Calibri"/>
        <family val="2"/>
        <charset val="238"/>
        <scheme val="minor"/>
      </rPr>
      <t>*</t>
    </r>
    <r>
      <rPr>
        <sz val="11"/>
        <color theme="1"/>
        <rFont val="Calibri"/>
        <family val="2"/>
        <charset val="238"/>
        <scheme val="minor"/>
      </rPr>
      <t xml:space="preserve"> ilość w ramach zamówienia gwarantowanego</t>
    </r>
  </si>
  <si>
    <r>
      <rPr>
        <sz val="11"/>
        <color rgb="FFFF0000"/>
        <rFont val="Calibri"/>
        <family val="2"/>
        <charset val="238"/>
        <scheme val="minor"/>
      </rPr>
      <t>**</t>
    </r>
    <r>
      <rPr>
        <sz val="11"/>
        <color theme="1"/>
        <rFont val="Calibri"/>
        <family val="2"/>
        <charset val="238"/>
        <scheme val="minor"/>
      </rPr>
      <t xml:space="preserve"> maksymalna ilość w ramach prawa opcji</t>
    </r>
  </si>
  <si>
    <t>1. Wykonawca  wypełnia kolumnę nr 3, 5, 7, 8, 9, 11, 12, 13, 14,15.</t>
  </si>
  <si>
    <r>
      <t>2. Wykonawca wypełnia  kolumnę nr 3: „</t>
    </r>
    <r>
      <rPr>
        <b/>
        <sz val="10"/>
        <rFont val="Arial"/>
        <family val="2"/>
        <charset val="238"/>
      </rPr>
      <t>Nazwa producenta, model kod producenta/symbol  oferowanego produktu umożliwiający jego identyfikację</t>
    </r>
    <r>
      <rPr>
        <sz val="10"/>
        <rFont val="Arial"/>
        <family val="2"/>
        <charset val="238"/>
      </rPr>
      <t xml:space="preserve">*” w sposób umożliwiający weryfikację zgodności oferowanego produktu z opisem przedmiotu zamówienia  wskazanym przez Zamawiającego za pomocą ogólnodostępnych źródeł informacji, w tym sieci internetowej. </t>
    </r>
  </si>
  <si>
    <t>4. W przypadku nie wypełnienia kolumny nr 3 lub  braku możliwości weryfikacji zgodności parametrów oferowanego przedmiotu zamówienia na podstawie danych uzupełnionych przez Wykonawcę w kolumnie nr 3 oferta zostanie odrzucona.</t>
  </si>
  <si>
    <t>5. Nieuzupełnienie danych zgodnie z zasadami określonymi w pkt.1-3 będzie skutkować odrzuceniem oferty jako niezgodnej z treścią SWZ.</t>
  </si>
  <si>
    <r>
      <t>3. W przypadku wykonania produktu przez Wykonawce w kolumnie "Producent, Nazwa handlowa lub/i numer katalogowy oferowanego produktu umożliwiający jego identyfikację" należyw wpisać "</t>
    </r>
    <r>
      <rPr>
        <sz val="10"/>
        <color rgb="FFFF0000"/>
        <rFont val="Arial"/>
        <family val="2"/>
        <charset val="238"/>
      </rPr>
      <t>wykonane na zamówieni zgodnie z OPZ".</t>
    </r>
  </si>
  <si>
    <r>
      <t xml:space="preserve">WKRĘT DO DREWNA ø </t>
    </r>
    <r>
      <rPr>
        <b/>
        <sz val="10"/>
        <rFont val="Calibri"/>
        <family val="2"/>
        <charset val="238"/>
        <scheme val="minor"/>
      </rPr>
      <t xml:space="preserve">4x50 </t>
    </r>
    <r>
      <rPr>
        <sz val="10"/>
        <rFont val="Calibri"/>
        <family val="2"/>
        <charset val="238"/>
        <scheme val="minor"/>
      </rPr>
      <t>z łbem stożkowym z gwintem o średnicy 4mm i długości 50mm o nacięciu krzyżowym, ogólnego zastosowania.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</si>
</sst>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0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 CE"/>
      <charset val="238"/>
    </font>
    <font>
      <b/>
      <sz val="11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b/>
      <i/>
      <sz val="9"/>
      <name val="Arial"/>
      <family val="2"/>
      <charset val="238"/>
    </font>
    <font>
      <sz val="11"/>
      <name val="Arial"/>
      <family val="2"/>
      <charset val="238"/>
    </font>
    <font>
      <b/>
      <sz val="12"/>
      <name val="Arial"/>
      <family val="2"/>
      <charset val="238"/>
    </font>
    <font>
      <b/>
      <i/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1"/>
      <color theme="1"/>
      <name val="Arial"/>
      <family val="2"/>
      <charset val="238"/>
    </font>
    <font>
      <b/>
      <sz val="16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color theme="1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i/>
      <sz val="8"/>
      <color rgb="FFFF0000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1"/>
      <name val="Arial Narrow"/>
      <family val="2"/>
      <charset val="238"/>
    </font>
    <font>
      <b/>
      <sz val="10"/>
      <name val="Arial Narrow"/>
      <family val="2"/>
      <charset val="238"/>
    </font>
    <font>
      <sz val="10"/>
      <name val="Arial Narrow"/>
      <family val="2"/>
      <charset val="238"/>
    </font>
    <font>
      <sz val="10"/>
      <name val="Calibri"/>
      <family val="2"/>
      <scheme val="minor"/>
    </font>
    <font>
      <b/>
      <u/>
      <sz val="11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7D076"/>
        <bgColor indexed="64"/>
      </patternFill>
    </fill>
    <fill>
      <patternFill patternType="solid">
        <fgColor rgb="FFD7DD9B"/>
        <bgColor indexed="64"/>
      </patternFill>
    </fill>
    <fill>
      <patternFill patternType="solid">
        <fgColor rgb="FFEAF4E4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7">
    <xf numFmtId="0" fontId="0" fillId="0" borderId="0"/>
    <xf numFmtId="0" fontId="1" fillId="0" borderId="0"/>
    <xf numFmtId="0" fontId="4" fillId="0" borderId="0"/>
    <xf numFmtId="0" fontId="6" fillId="0" borderId="0"/>
    <xf numFmtId="0" fontId="11" fillId="0" borderId="0"/>
    <xf numFmtId="0" fontId="6" fillId="0" borderId="0"/>
    <xf numFmtId="0" fontId="1" fillId="0" borderId="0"/>
  </cellStyleXfs>
  <cellXfs count="151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/>
    <xf numFmtId="0" fontId="5" fillId="0" borderId="0" xfId="3" applyFont="1" applyAlignment="1">
      <alignment vertical="center" wrapText="1"/>
    </xf>
    <xf numFmtId="0" fontId="12" fillId="0" borderId="0" xfId="0" applyFont="1" applyAlignment="1">
      <alignment horizontal="center" vertical="center"/>
    </xf>
    <xf numFmtId="0" fontId="5" fillId="2" borderId="10" xfId="0" applyFont="1" applyFill="1" applyBorder="1" applyAlignment="1">
      <alignment horizontal="left" vertical="center" wrapText="1"/>
    </xf>
    <xf numFmtId="0" fontId="8" fillId="2" borderId="10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8" fillId="2" borderId="11" xfId="0" applyFont="1" applyFill="1" applyBorder="1" applyAlignment="1">
      <alignment horizontal="left" vertical="center" wrapText="1"/>
    </xf>
    <xf numFmtId="0" fontId="2" fillId="0" borderId="15" xfId="0" applyFont="1" applyBorder="1" applyAlignment="1">
      <alignment horizontal="center" vertical="center"/>
    </xf>
    <xf numFmtId="0" fontId="8" fillId="2" borderId="14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7" fillId="0" borderId="16" xfId="3" applyFont="1" applyBorder="1" applyAlignment="1">
      <alignment horizontal="center" vertical="center" wrapText="1"/>
    </xf>
    <xf numFmtId="0" fontId="10" fillId="0" borderId="17" xfId="3" applyFont="1" applyBorder="1" applyAlignment="1">
      <alignment horizontal="center" vertical="center" wrapText="1"/>
    </xf>
    <xf numFmtId="0" fontId="7" fillId="0" borderId="17" xfId="3" applyFont="1" applyBorder="1" applyAlignment="1">
      <alignment horizontal="center" vertical="center" wrapText="1"/>
    </xf>
    <xf numFmtId="0" fontId="7" fillId="0" borderId="18" xfId="3" applyFont="1" applyBorder="1" applyAlignment="1">
      <alignment horizontal="center" vertical="center" wrapText="1"/>
    </xf>
    <xf numFmtId="9" fontId="8" fillId="0" borderId="14" xfId="3" applyNumberFormat="1" applyFont="1" applyFill="1" applyBorder="1" applyAlignment="1">
      <alignment horizontal="center" vertical="center" wrapText="1"/>
    </xf>
    <xf numFmtId="9" fontId="8" fillId="0" borderId="10" xfId="3" applyNumberFormat="1" applyFont="1" applyFill="1" applyBorder="1" applyAlignment="1">
      <alignment horizontal="center" vertical="center" wrapText="1"/>
    </xf>
    <xf numFmtId="2" fontId="5" fillId="0" borderId="17" xfId="3" applyNumberFormat="1" applyFont="1" applyBorder="1" applyAlignment="1">
      <alignment horizontal="center" vertical="center" wrapText="1"/>
    </xf>
    <xf numFmtId="0" fontId="7" fillId="3" borderId="17" xfId="3" applyFont="1" applyFill="1" applyBorder="1" applyAlignment="1">
      <alignment horizontal="center" vertical="center" wrapText="1"/>
    </xf>
    <xf numFmtId="0" fontId="14" fillId="3" borderId="10" xfId="0" applyFont="1" applyFill="1" applyBorder="1" applyAlignment="1">
      <alignment horizontal="center" vertical="center"/>
    </xf>
    <xf numFmtId="0" fontId="3" fillId="3" borderId="10" xfId="3" applyFont="1" applyFill="1" applyBorder="1" applyAlignment="1">
      <alignment horizontal="center" vertical="center" wrapText="1"/>
    </xf>
    <xf numFmtId="0" fontId="3" fillId="5" borderId="10" xfId="3" applyFont="1" applyFill="1" applyBorder="1" applyAlignment="1">
      <alignment horizontal="center" vertical="center" wrapText="1"/>
    </xf>
    <xf numFmtId="0" fontId="3" fillId="4" borderId="10" xfId="3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0" xfId="0" applyFont="1" applyAlignment="1">
      <alignment vertical="center" wrapText="1"/>
    </xf>
    <xf numFmtId="0" fontId="3" fillId="7" borderId="10" xfId="3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vertical="center" wrapText="1"/>
    </xf>
    <xf numFmtId="0" fontId="21" fillId="2" borderId="10" xfId="0" applyFont="1" applyFill="1" applyBorder="1" applyAlignment="1">
      <alignment horizontal="left" vertical="center" wrapText="1"/>
    </xf>
    <xf numFmtId="0" fontId="21" fillId="2" borderId="10" xfId="0" applyNumberFormat="1" applyFont="1" applyFill="1" applyBorder="1" applyAlignment="1">
      <alignment horizontal="left" vertical="center" wrapText="1"/>
    </xf>
    <xf numFmtId="0" fontId="21" fillId="2" borderId="10" xfId="0" applyFont="1" applyFill="1" applyBorder="1" applyAlignment="1">
      <alignment vertical="center" wrapText="1"/>
    </xf>
    <xf numFmtId="0" fontId="21" fillId="2" borderId="10" xfId="0" applyNumberFormat="1" applyFont="1" applyFill="1" applyBorder="1" applyAlignment="1">
      <alignment vertical="center" wrapText="1"/>
    </xf>
    <xf numFmtId="0" fontId="21" fillId="0" borderId="10" xfId="1" applyNumberFormat="1" applyFont="1" applyBorder="1" applyAlignment="1">
      <alignment horizontal="left" vertical="center" wrapText="1"/>
    </xf>
    <xf numFmtId="0" fontId="21" fillId="0" borderId="10" xfId="0" applyFont="1" applyFill="1" applyBorder="1" applyAlignment="1">
      <alignment horizontal="left" vertical="center" wrapText="1"/>
    </xf>
    <xf numFmtId="0" fontId="21" fillId="2" borderId="10" xfId="1" applyNumberFormat="1" applyFont="1" applyFill="1" applyBorder="1" applyAlignment="1">
      <alignment horizontal="left" vertical="center" wrapText="1"/>
    </xf>
    <xf numFmtId="0" fontId="21" fillId="0" borderId="10" xfId="0" applyFont="1" applyBorder="1" applyAlignment="1">
      <alignment horizontal="left" vertical="center" wrapText="1"/>
    </xf>
    <xf numFmtId="2" fontId="5" fillId="0" borderId="3" xfId="3" applyNumberFormat="1" applyFont="1" applyBorder="1" applyAlignment="1">
      <alignment horizontal="center" vertical="center" wrapText="1"/>
    </xf>
    <xf numFmtId="0" fontId="21" fillId="2" borderId="10" xfId="1" applyFont="1" applyFill="1" applyBorder="1" applyAlignment="1">
      <alignment vertical="center" wrapText="1"/>
    </xf>
    <xf numFmtId="0" fontId="21" fillId="2" borderId="10" xfId="1" applyFont="1" applyFill="1" applyBorder="1" applyAlignment="1">
      <alignment horizontal="left" vertical="center" wrapText="1"/>
    </xf>
    <xf numFmtId="0" fontId="21" fillId="2" borderId="10" xfId="1" applyFont="1" applyFill="1" applyBorder="1" applyAlignment="1">
      <alignment horizontal="center" vertical="center"/>
    </xf>
    <xf numFmtId="0" fontId="21" fillId="2" borderId="2" xfId="1" applyFont="1" applyFill="1" applyBorder="1" applyAlignment="1">
      <alignment vertical="center" wrapText="1"/>
    </xf>
    <xf numFmtId="0" fontId="21" fillId="2" borderId="2" xfId="1" applyFont="1" applyFill="1" applyBorder="1" applyAlignment="1">
      <alignment horizontal="center" vertical="center"/>
    </xf>
    <xf numFmtId="9" fontId="8" fillId="0" borderId="2" xfId="3" applyNumberFormat="1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vertical="top" wrapText="1"/>
    </xf>
    <xf numFmtId="0" fontId="2" fillId="0" borderId="23" xfId="0" applyFont="1" applyBorder="1" applyAlignment="1">
      <alignment horizontal="center" vertical="center"/>
    </xf>
    <xf numFmtId="0" fontId="21" fillId="2" borderId="11" xfId="1" applyFont="1" applyFill="1" applyBorder="1" applyAlignment="1">
      <alignment vertical="center" wrapText="1"/>
    </xf>
    <xf numFmtId="0" fontId="8" fillId="2" borderId="3" xfId="0" applyFont="1" applyFill="1" applyBorder="1" applyAlignment="1">
      <alignment horizontal="left" vertical="center" wrapText="1"/>
    </xf>
    <xf numFmtId="9" fontId="8" fillId="0" borderId="11" xfId="3" applyNumberFormat="1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vertical="center" wrapText="1"/>
    </xf>
    <xf numFmtId="0" fontId="21" fillId="2" borderId="11" xfId="0" applyNumberFormat="1" applyFont="1" applyFill="1" applyBorder="1" applyAlignment="1">
      <alignment horizontal="left" vertical="center" wrapText="1"/>
    </xf>
    <xf numFmtId="0" fontId="21" fillId="0" borderId="11" xfId="1" applyNumberFormat="1" applyFont="1" applyBorder="1" applyAlignment="1">
      <alignment horizontal="left" vertical="center" wrapText="1"/>
    </xf>
    <xf numFmtId="2" fontId="5" fillId="0" borderId="17" xfId="0" applyNumberFormat="1" applyFont="1" applyBorder="1" applyAlignment="1">
      <alignment horizontal="center" vertical="center"/>
    </xf>
    <xf numFmtId="2" fontId="5" fillId="0" borderId="26" xfId="0" applyNumberFormat="1" applyFont="1" applyBorder="1" applyAlignment="1">
      <alignment horizontal="center" vertical="center"/>
    </xf>
    <xf numFmtId="2" fontId="5" fillId="0" borderId="18" xfId="0" applyNumberFormat="1" applyFont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2" fontId="8" fillId="0" borderId="2" xfId="3" applyNumberFormat="1" applyFont="1" applyFill="1" applyBorder="1" applyAlignment="1" applyProtection="1">
      <alignment horizontal="center" vertical="center" wrapText="1"/>
    </xf>
    <xf numFmtId="0" fontId="5" fillId="0" borderId="10" xfId="0" applyNumberFormat="1" applyFont="1" applyFill="1" applyBorder="1" applyAlignment="1">
      <alignment horizontal="center" vertical="center"/>
    </xf>
    <xf numFmtId="2" fontId="8" fillId="0" borderId="10" xfId="3" applyNumberFormat="1" applyFont="1" applyFill="1" applyBorder="1" applyAlignment="1" applyProtection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2" fontId="14" fillId="3" borderId="2" xfId="0" applyNumberFormat="1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2" fontId="14" fillId="3" borderId="10" xfId="0" applyNumberFormat="1" applyFont="1" applyFill="1" applyBorder="1" applyAlignment="1">
      <alignment horizontal="center" vertical="center"/>
    </xf>
    <xf numFmtId="2" fontId="8" fillId="0" borderId="22" xfId="3" applyNumberFormat="1" applyFont="1" applyFill="1" applyBorder="1" applyAlignment="1" applyProtection="1">
      <alignment horizontal="center" vertical="center" wrapText="1"/>
    </xf>
    <xf numFmtId="2" fontId="8" fillId="0" borderId="34" xfId="3" applyNumberFormat="1" applyFont="1" applyFill="1" applyBorder="1" applyAlignment="1" applyProtection="1">
      <alignment horizontal="center" vertical="center" wrapText="1"/>
    </xf>
    <xf numFmtId="2" fontId="14" fillId="3" borderId="11" xfId="0" applyNumberFormat="1" applyFont="1" applyFill="1" applyBorder="1" applyAlignment="1">
      <alignment horizontal="center" vertical="center"/>
    </xf>
    <xf numFmtId="2" fontId="8" fillId="0" borderId="11" xfId="3" applyNumberFormat="1" applyFont="1" applyFill="1" applyBorder="1" applyAlignment="1" applyProtection="1">
      <alignment horizontal="center" vertical="center" wrapText="1"/>
    </xf>
    <xf numFmtId="2" fontId="8" fillId="0" borderId="36" xfId="3" applyNumberFormat="1" applyFont="1" applyFill="1" applyBorder="1" applyAlignment="1" applyProtection="1">
      <alignment horizontal="center" vertical="center" wrapText="1"/>
    </xf>
    <xf numFmtId="0" fontId="8" fillId="2" borderId="14" xfId="0" applyFont="1" applyFill="1" applyBorder="1" applyAlignment="1">
      <alignment horizontal="center" vertical="center"/>
    </xf>
    <xf numFmtId="4" fontId="8" fillId="2" borderId="10" xfId="0" applyNumberFormat="1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 wrapText="1"/>
    </xf>
    <xf numFmtId="0" fontId="5" fillId="0" borderId="11" xfId="0" applyNumberFormat="1" applyFont="1" applyFill="1" applyBorder="1" applyAlignment="1">
      <alignment horizontal="center" vertical="center"/>
    </xf>
    <xf numFmtId="2" fontId="5" fillId="0" borderId="3" xfId="0" applyNumberFormat="1" applyFont="1" applyBorder="1" applyAlignment="1">
      <alignment horizontal="center" vertical="center"/>
    </xf>
    <xf numFmtId="2" fontId="5" fillId="0" borderId="33" xfId="0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4" fontId="8" fillId="0" borderId="2" xfId="3" applyNumberFormat="1" applyFont="1" applyFill="1" applyBorder="1" applyAlignment="1" applyProtection="1">
      <alignment horizontal="center" vertical="center" wrapText="1"/>
    </xf>
    <xf numFmtId="4" fontId="8" fillId="0" borderId="22" xfId="3" applyNumberFormat="1" applyFont="1" applyFill="1" applyBorder="1" applyAlignment="1" applyProtection="1">
      <alignment horizontal="center" vertical="center" wrapText="1"/>
    </xf>
    <xf numFmtId="4" fontId="8" fillId="0" borderId="10" xfId="3" applyNumberFormat="1" applyFont="1" applyFill="1" applyBorder="1" applyAlignment="1" applyProtection="1">
      <alignment horizontal="center" vertical="center" wrapText="1"/>
    </xf>
    <xf numFmtId="4" fontId="8" fillId="0" borderId="34" xfId="3" applyNumberFormat="1" applyFont="1" applyFill="1" applyBorder="1" applyAlignment="1" applyProtection="1">
      <alignment horizontal="center" vertical="center" wrapText="1"/>
    </xf>
    <xf numFmtId="4" fontId="8" fillId="0" borderId="14" xfId="3" applyNumberFormat="1" applyFont="1" applyFill="1" applyBorder="1" applyAlignment="1" applyProtection="1">
      <alignment horizontal="center" vertical="center" wrapText="1"/>
    </xf>
    <xf numFmtId="4" fontId="8" fillId="0" borderId="37" xfId="3" applyNumberFormat="1" applyFont="1" applyFill="1" applyBorder="1" applyAlignment="1" applyProtection="1">
      <alignment horizontal="center" vertical="center" wrapText="1"/>
    </xf>
    <xf numFmtId="0" fontId="14" fillId="3" borderId="11" xfId="0" applyFont="1" applyFill="1" applyBorder="1" applyAlignment="1">
      <alignment horizontal="center" vertical="center"/>
    </xf>
    <xf numFmtId="4" fontId="8" fillId="0" borderId="11" xfId="3" applyNumberFormat="1" applyFont="1" applyFill="1" applyBorder="1" applyAlignment="1" applyProtection="1">
      <alignment horizontal="center" vertical="center" wrapText="1"/>
    </xf>
    <xf numFmtId="4" fontId="8" fillId="0" borderId="36" xfId="3" applyNumberFormat="1" applyFont="1" applyFill="1" applyBorder="1" applyAlignment="1" applyProtection="1">
      <alignment horizontal="center" vertical="center" wrapText="1"/>
    </xf>
    <xf numFmtId="3" fontId="5" fillId="0" borderId="2" xfId="0" applyNumberFormat="1" applyFont="1" applyFill="1" applyBorder="1" applyAlignment="1">
      <alignment horizontal="center" vertical="center"/>
    </xf>
    <xf numFmtId="3" fontId="5" fillId="0" borderId="10" xfId="0" applyNumberFormat="1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3" fontId="5" fillId="0" borderId="11" xfId="0" applyNumberFormat="1" applyFont="1" applyFill="1" applyBorder="1" applyAlignment="1">
      <alignment horizontal="center" vertical="center"/>
    </xf>
    <xf numFmtId="0" fontId="8" fillId="0" borderId="2" xfId="6" applyNumberFormat="1" applyFont="1" applyBorder="1" applyAlignment="1">
      <alignment horizontal="center" vertical="center"/>
    </xf>
    <xf numFmtId="0" fontId="8" fillId="2" borderId="2" xfId="6" applyNumberFormat="1" applyFont="1" applyFill="1" applyBorder="1" applyAlignment="1">
      <alignment horizontal="center" vertical="center"/>
    </xf>
    <xf numFmtId="0" fontId="8" fillId="0" borderId="10" xfId="6" applyNumberFormat="1" applyFont="1" applyBorder="1" applyAlignment="1">
      <alignment horizontal="center" vertical="center"/>
    </xf>
    <xf numFmtId="0" fontId="8" fillId="2" borderId="10" xfId="6" applyNumberFormat="1" applyFont="1" applyFill="1" applyBorder="1" applyAlignment="1">
      <alignment horizontal="center" vertical="center"/>
    </xf>
    <xf numFmtId="2" fontId="8" fillId="0" borderId="14" xfId="3" applyNumberFormat="1" applyFont="1" applyFill="1" applyBorder="1" applyAlignment="1" applyProtection="1">
      <alignment horizontal="center" vertical="center" wrapText="1"/>
    </xf>
    <xf numFmtId="2" fontId="8" fillId="0" borderId="37" xfId="3" applyNumberFormat="1" applyFont="1" applyFill="1" applyBorder="1" applyAlignment="1" applyProtection="1">
      <alignment horizontal="center" vertical="center" wrapText="1"/>
    </xf>
    <xf numFmtId="0" fontId="8" fillId="0" borderId="14" xfId="6" applyNumberFormat="1" applyFont="1" applyBorder="1" applyAlignment="1">
      <alignment horizontal="center" vertical="center"/>
    </xf>
    <xf numFmtId="0" fontId="8" fillId="0" borderId="11" xfId="6" applyNumberFormat="1" applyFont="1" applyBorder="1" applyAlignment="1">
      <alignment horizontal="center" vertical="center"/>
    </xf>
    <xf numFmtId="0" fontId="8" fillId="2" borderId="2" xfId="1" applyFont="1" applyFill="1" applyBorder="1" applyAlignment="1">
      <alignment horizontal="center" vertical="center"/>
    </xf>
    <xf numFmtId="0" fontId="8" fillId="2" borderId="10" xfId="1" applyFont="1" applyFill="1" applyBorder="1" applyAlignment="1">
      <alignment horizontal="center" vertical="center"/>
    </xf>
    <xf numFmtId="0" fontId="8" fillId="2" borderId="11" xfId="1" applyFont="1" applyFill="1" applyBorder="1" applyAlignment="1">
      <alignment horizontal="center" vertical="center"/>
    </xf>
    <xf numFmtId="2" fontId="14" fillId="3" borderId="14" xfId="0" applyNumberFormat="1" applyFont="1" applyFill="1" applyBorder="1" applyAlignment="1">
      <alignment horizontal="center" vertical="center"/>
    </xf>
    <xf numFmtId="0" fontId="8" fillId="0" borderId="2" xfId="6" applyFont="1" applyBorder="1" applyAlignment="1">
      <alignment horizontal="center" vertical="center"/>
    </xf>
    <xf numFmtId="0" fontId="8" fillId="0" borderId="10" xfId="6" applyFont="1" applyBorder="1" applyAlignment="1">
      <alignment horizontal="center" vertical="center"/>
    </xf>
    <xf numFmtId="2" fontId="14" fillId="3" borderId="38" xfId="0" applyNumberFormat="1" applyFont="1" applyFill="1" applyBorder="1" applyAlignment="1">
      <alignment horizontal="center" vertical="center"/>
    </xf>
    <xf numFmtId="2" fontId="14" fillId="3" borderId="39" xfId="0" applyNumberFormat="1" applyFont="1" applyFill="1" applyBorder="1" applyAlignment="1">
      <alignment horizontal="center" vertical="center"/>
    </xf>
    <xf numFmtId="2" fontId="14" fillId="3" borderId="4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left" vertical="center" wrapText="1"/>
    </xf>
    <xf numFmtId="0" fontId="15" fillId="4" borderId="28" xfId="0" applyFont="1" applyFill="1" applyBorder="1" applyAlignment="1">
      <alignment horizontal="center" vertical="center"/>
    </xf>
    <xf numFmtId="0" fontId="15" fillId="4" borderId="6" xfId="0" applyFont="1" applyFill="1" applyBorder="1" applyAlignment="1">
      <alignment horizontal="center" vertical="center"/>
    </xf>
    <xf numFmtId="0" fontId="15" fillId="4" borderId="7" xfId="0" applyFont="1" applyFill="1" applyBorder="1" applyAlignment="1">
      <alignment horizontal="center" vertical="center"/>
    </xf>
    <xf numFmtId="0" fontId="9" fillId="0" borderId="29" xfId="3" applyFont="1" applyBorder="1" applyAlignment="1">
      <alignment horizontal="right" vertical="center" wrapText="1"/>
    </xf>
    <xf numFmtId="0" fontId="9" fillId="0" borderId="30" xfId="3" applyFont="1" applyBorder="1" applyAlignment="1">
      <alignment horizontal="right" vertical="center" wrapText="1"/>
    </xf>
    <xf numFmtId="0" fontId="9" fillId="0" borderId="35" xfId="3" applyFont="1" applyBorder="1" applyAlignment="1">
      <alignment horizontal="right" vertical="center" wrapText="1"/>
    </xf>
    <xf numFmtId="0" fontId="9" fillId="0" borderId="19" xfId="3" applyFont="1" applyBorder="1" applyAlignment="1">
      <alignment horizontal="right" vertical="center" wrapText="1"/>
    </xf>
    <xf numFmtId="0" fontId="9" fillId="0" borderId="20" xfId="3" applyFont="1" applyBorder="1" applyAlignment="1">
      <alignment horizontal="right" vertical="center" wrapText="1"/>
    </xf>
    <xf numFmtId="0" fontId="9" fillId="0" borderId="21" xfId="3" applyFont="1" applyBorder="1" applyAlignment="1">
      <alignment horizontal="right" vertical="center" wrapText="1"/>
    </xf>
    <xf numFmtId="0" fontId="17" fillId="0" borderId="31" xfId="0" applyFont="1" applyBorder="1" applyAlignment="1">
      <alignment horizontal="center" vertical="center" textRotation="90" wrapText="1"/>
    </xf>
    <xf numFmtId="0" fontId="17" fillId="0" borderId="32" xfId="0" applyFont="1" applyBorder="1" applyAlignment="1">
      <alignment horizontal="center" vertical="center" textRotation="90" wrapText="1"/>
    </xf>
    <xf numFmtId="0" fontId="17" fillId="0" borderId="27" xfId="0" applyFont="1" applyBorder="1" applyAlignment="1">
      <alignment horizontal="center" vertical="center" textRotation="90" wrapText="1"/>
    </xf>
    <xf numFmtId="0" fontId="0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0" fontId="5" fillId="0" borderId="0" xfId="3" applyFont="1" applyAlignment="1">
      <alignment horizontal="right" vertical="center" wrapText="1"/>
    </xf>
    <xf numFmtId="0" fontId="3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5" fillId="4" borderId="41" xfId="0" applyFont="1" applyFill="1" applyBorder="1" applyAlignment="1">
      <alignment horizontal="center" vertical="center"/>
    </xf>
    <xf numFmtId="0" fontId="15" fillId="4" borderId="42" xfId="0" applyFont="1" applyFill="1" applyBorder="1" applyAlignment="1">
      <alignment horizontal="center" vertical="center"/>
    </xf>
    <xf numFmtId="0" fontId="15" fillId="4" borderId="43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2" xfId="3" applyFont="1" applyFill="1" applyBorder="1" applyAlignment="1">
      <alignment horizontal="center" vertical="center" wrapText="1"/>
    </xf>
    <xf numFmtId="0" fontId="3" fillId="5" borderId="2" xfId="3" applyFont="1" applyFill="1" applyBorder="1" applyAlignment="1">
      <alignment horizontal="center" vertical="center" wrapText="1"/>
    </xf>
    <xf numFmtId="0" fontId="3" fillId="4" borderId="25" xfId="3" applyFont="1" applyFill="1" applyBorder="1" applyAlignment="1">
      <alignment horizontal="center" vertical="center" wrapText="1"/>
    </xf>
    <xf numFmtId="0" fontId="3" fillId="4" borderId="24" xfId="3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/>
    </xf>
  </cellXfs>
  <cellStyles count="7">
    <cellStyle name="Normalny" xfId="0" builtinId="0"/>
    <cellStyle name="Normalny 2" xfId="3"/>
    <cellStyle name="Normalny 2 2" xfId="2"/>
    <cellStyle name="Normalny 2 3 2" xfId="1"/>
    <cellStyle name="Normalny 3" xfId="6"/>
    <cellStyle name="Normalny 4" xfId="5"/>
    <cellStyle name="Normalny 5" xfId="4"/>
  </cellStyles>
  <dxfs count="3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AF4E4"/>
      <color rgb="FFC7D076"/>
      <color rgb="FFD7DD9B"/>
      <color rgb="FFECF5E7"/>
      <color rgb="FFFFFFFF"/>
      <color rgb="FFEAEDC9"/>
      <color rgb="FFC9E0B2"/>
      <color rgb="FF95FDD5"/>
      <color rgb="FF2EEAA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9</xdr:row>
      <xdr:rowOff>638175</xdr:rowOff>
    </xdr:from>
    <xdr:to>
      <xdr:col>1</xdr:col>
      <xdr:colOff>4195762</xdr:colOff>
      <xdr:row>9</xdr:row>
      <xdr:rowOff>4251326</xdr:rowOff>
    </xdr:to>
    <xdr:pic>
      <xdr:nvPicPr>
        <xdr:cNvPr id="2" name="Obraz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3143250"/>
          <a:ext cx="4167187" cy="361950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57150</xdr:rowOff>
    </xdr:from>
    <xdr:to>
      <xdr:col>14</xdr:col>
      <xdr:colOff>266699</xdr:colOff>
      <xdr:row>35</xdr:row>
      <xdr:rowOff>76200</xdr:rowOff>
    </xdr:to>
    <xdr:pic>
      <xdr:nvPicPr>
        <xdr:cNvPr id="2" name="Obraz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47650"/>
          <a:ext cx="8791574" cy="6496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60"/>
  <sheetViews>
    <sheetView tabSelected="1" zoomScale="60" zoomScaleNormal="60" zoomScaleSheetLayoutView="100" workbookViewId="0">
      <pane ySplit="3" topLeftCell="A4" activePane="bottomLeft" state="frozen"/>
      <selection pane="bottomLeft" activeCell="N151" sqref="N151"/>
    </sheetView>
  </sheetViews>
  <sheetFormatPr defaultRowHeight="15"/>
  <cols>
    <col min="1" max="1" width="5.7109375" style="1" customWidth="1"/>
    <col min="2" max="2" width="81.28515625" style="4" customWidth="1"/>
    <col min="3" max="3" width="30.7109375" style="4" customWidth="1"/>
    <col min="4" max="4" width="10.7109375" style="1" customWidth="1"/>
    <col min="5" max="5" width="30.7109375" style="1" customWidth="1"/>
    <col min="6" max="6" width="20.7109375" style="5" customWidth="1"/>
    <col min="7" max="7" width="20.7109375" style="1" customWidth="1"/>
    <col min="8" max="8" width="10.7109375" style="2" customWidth="1"/>
    <col min="9" max="14" width="20.7109375" style="2" customWidth="1"/>
    <col min="15" max="15" width="23.7109375" customWidth="1"/>
  </cols>
  <sheetData>
    <row r="1" spans="1:21" ht="31.5" customHeight="1">
      <c r="A1" s="132" t="s">
        <v>22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6"/>
      <c r="Q1" s="6"/>
      <c r="R1" s="6"/>
      <c r="S1" s="6"/>
      <c r="T1" s="6"/>
      <c r="U1" s="6"/>
    </row>
    <row r="2" spans="1:21" ht="12" customHeight="1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7"/>
      <c r="N2" s="17"/>
    </row>
    <row r="3" spans="1:21" ht="24" customHeight="1">
      <c r="A3" s="134" t="s">
        <v>21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</row>
    <row r="4" spans="1:21" ht="24" customHeight="1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18"/>
      <c r="N4" s="18"/>
      <c r="O4" s="7"/>
    </row>
    <row r="5" spans="1:21" ht="15.75" thickBot="1"/>
    <row r="6" spans="1:21" ht="63" customHeight="1">
      <c r="A6" s="138" t="s">
        <v>0</v>
      </c>
      <c r="B6" s="140" t="s">
        <v>20</v>
      </c>
      <c r="C6" s="140" t="s">
        <v>164</v>
      </c>
      <c r="D6" s="142" t="s">
        <v>1</v>
      </c>
      <c r="E6" s="140" t="s">
        <v>9</v>
      </c>
      <c r="F6" s="146" t="s">
        <v>6</v>
      </c>
      <c r="G6" s="146"/>
      <c r="H6" s="146"/>
      <c r="I6" s="146"/>
      <c r="J6" s="147" t="s">
        <v>10</v>
      </c>
      <c r="K6" s="147"/>
      <c r="L6" s="147"/>
      <c r="M6" s="148" t="s">
        <v>7</v>
      </c>
      <c r="N6" s="149"/>
      <c r="O6" s="144" t="s">
        <v>5</v>
      </c>
    </row>
    <row r="7" spans="1:21" ht="138" customHeight="1" thickBot="1">
      <c r="A7" s="139"/>
      <c r="B7" s="141"/>
      <c r="C7" s="141"/>
      <c r="D7" s="143"/>
      <c r="E7" s="141"/>
      <c r="F7" s="34" t="s">
        <v>14</v>
      </c>
      <c r="G7" s="28" t="s">
        <v>11</v>
      </c>
      <c r="H7" s="28" t="s">
        <v>12</v>
      </c>
      <c r="I7" s="28" t="s">
        <v>13</v>
      </c>
      <c r="J7" s="31" t="s">
        <v>19</v>
      </c>
      <c r="K7" s="29" t="s">
        <v>15</v>
      </c>
      <c r="L7" s="29" t="s">
        <v>16</v>
      </c>
      <c r="M7" s="30" t="s">
        <v>17</v>
      </c>
      <c r="N7" s="30" t="s">
        <v>18</v>
      </c>
      <c r="O7" s="145"/>
    </row>
    <row r="8" spans="1:21" ht="18" customHeight="1" thickBot="1">
      <c r="A8" s="19">
        <v>1</v>
      </c>
      <c r="B8" s="20">
        <v>2</v>
      </c>
      <c r="C8" s="20">
        <v>3</v>
      </c>
      <c r="D8" s="21">
        <v>4</v>
      </c>
      <c r="E8" s="26">
        <v>5</v>
      </c>
      <c r="F8" s="20">
        <v>6</v>
      </c>
      <c r="G8" s="21">
        <v>7</v>
      </c>
      <c r="H8" s="20">
        <v>8</v>
      </c>
      <c r="I8" s="20">
        <v>9</v>
      </c>
      <c r="J8" s="21">
        <v>10</v>
      </c>
      <c r="K8" s="21">
        <v>11</v>
      </c>
      <c r="L8" s="21">
        <v>13</v>
      </c>
      <c r="M8" s="20">
        <v>14</v>
      </c>
      <c r="N8" s="20">
        <v>15</v>
      </c>
      <c r="O8" s="22">
        <v>16</v>
      </c>
    </row>
    <row r="9" spans="1:21" ht="51" customHeight="1" thickBot="1">
      <c r="A9" s="135" t="s">
        <v>80</v>
      </c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7"/>
    </row>
    <row r="10" spans="1:21" ht="351.75" customHeight="1">
      <c r="A10" s="10">
        <v>1</v>
      </c>
      <c r="B10" s="53" t="s">
        <v>23</v>
      </c>
      <c r="C10" s="11"/>
      <c r="D10" s="68" t="s">
        <v>156</v>
      </c>
      <c r="E10" s="69"/>
      <c r="F10" s="64">
        <v>500</v>
      </c>
      <c r="G10" s="65">
        <f>E10*F10</f>
        <v>0</v>
      </c>
      <c r="H10" s="51">
        <v>0.23</v>
      </c>
      <c r="I10" s="65">
        <f>G10+ROUND(G10*H10,2)</f>
        <v>0</v>
      </c>
      <c r="J10" s="64">
        <v>500</v>
      </c>
      <c r="K10" s="65">
        <f>J10*E10</f>
        <v>0</v>
      </c>
      <c r="L10" s="65">
        <f>K10+ROUND(K10*H10,2)</f>
        <v>0</v>
      </c>
      <c r="M10" s="65">
        <f>SUM(G10+K10)</f>
        <v>0</v>
      </c>
      <c r="N10" s="65">
        <f>SUM(I10+L10)</f>
        <v>0</v>
      </c>
      <c r="O10" s="127" t="s">
        <v>157</v>
      </c>
    </row>
    <row r="11" spans="1:21" ht="80.099999999999994" customHeight="1">
      <c r="A11" s="12">
        <v>2</v>
      </c>
      <c r="B11" s="35" t="s">
        <v>24</v>
      </c>
      <c r="C11" s="8"/>
      <c r="D11" s="70" t="s">
        <v>156</v>
      </c>
      <c r="E11" s="71"/>
      <c r="F11" s="66">
        <v>500</v>
      </c>
      <c r="G11" s="67">
        <f>E11*F11</f>
        <v>0</v>
      </c>
      <c r="H11" s="24">
        <v>0.23</v>
      </c>
      <c r="I11" s="67">
        <f>G11+ROUND(G11*H11,2)</f>
        <v>0</v>
      </c>
      <c r="J11" s="66">
        <v>500</v>
      </c>
      <c r="K11" s="67">
        <f>J11*E11</f>
        <v>0</v>
      </c>
      <c r="L11" s="67">
        <f t="shared" ref="L11" si="0">K11+ROUND(K11*H11,2)</f>
        <v>0</v>
      </c>
      <c r="M11" s="67">
        <f>SUM(G11+K11)</f>
        <v>0</v>
      </c>
      <c r="N11" s="67">
        <f>SUM(I11+L11)</f>
        <v>0</v>
      </c>
      <c r="O11" s="128"/>
    </row>
    <row r="12" spans="1:21" ht="80.099999999999994" customHeight="1" thickBot="1">
      <c r="A12" s="12">
        <v>3</v>
      </c>
      <c r="B12" s="36" t="s">
        <v>25</v>
      </c>
      <c r="C12" s="9"/>
      <c r="D12" s="70" t="s">
        <v>156</v>
      </c>
      <c r="E12" s="71"/>
      <c r="F12" s="66">
        <v>300</v>
      </c>
      <c r="G12" s="67">
        <f>E12*F12</f>
        <v>0</v>
      </c>
      <c r="H12" s="24">
        <v>0.23</v>
      </c>
      <c r="I12" s="67">
        <f>G12+ROUND(G12*H12,2)</f>
        <v>0</v>
      </c>
      <c r="J12" s="66">
        <v>300</v>
      </c>
      <c r="K12" s="67">
        <f t="shared" ref="K12" si="1">J12*E12</f>
        <v>0</v>
      </c>
      <c r="L12" s="67">
        <f>K12+ROUND(K12*H12,2)</f>
        <v>0</v>
      </c>
      <c r="M12" s="67">
        <f>SUM(G12+K12)</f>
        <v>0</v>
      </c>
      <c r="N12" s="67">
        <f>SUM(I12+L12)</f>
        <v>0</v>
      </c>
      <c r="O12" s="128"/>
    </row>
    <row r="13" spans="1:21" s="3" customFormat="1" ht="42" customHeight="1" thickBot="1">
      <c r="A13" s="124" t="s">
        <v>2</v>
      </c>
      <c r="B13" s="125"/>
      <c r="C13" s="125"/>
      <c r="D13" s="125"/>
      <c r="E13" s="125"/>
      <c r="F13" s="125"/>
      <c r="G13" s="25">
        <f>SUM(G10:G12)</f>
        <v>0</v>
      </c>
      <c r="H13" s="61" t="s">
        <v>8</v>
      </c>
      <c r="I13" s="25">
        <f>SUM(I10:I12)</f>
        <v>0</v>
      </c>
      <c r="J13" s="25" t="s">
        <v>8</v>
      </c>
      <c r="K13" s="25">
        <f>SUM(K10:K12)</f>
        <v>0</v>
      </c>
      <c r="L13" s="61">
        <f>SUM(L10:L12)</f>
        <v>0</v>
      </c>
      <c r="M13" s="62">
        <f>SUM(M10:M12)</f>
        <v>0</v>
      </c>
      <c r="N13" s="63">
        <f>SUM(N10:N12)</f>
        <v>0</v>
      </c>
      <c r="O13" s="129"/>
    </row>
    <row r="14" spans="1:21" s="3" customFormat="1" ht="42" customHeight="1" thickBot="1">
      <c r="A14" s="118" t="s">
        <v>81</v>
      </c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20"/>
    </row>
    <row r="15" spans="1:21" s="3" customFormat="1" ht="50.1" customHeight="1">
      <c r="A15" s="10">
        <v>1</v>
      </c>
      <c r="B15" s="52" t="s">
        <v>26</v>
      </c>
      <c r="C15" s="11"/>
      <c r="D15" s="68" t="s">
        <v>162</v>
      </c>
      <c r="E15" s="69"/>
      <c r="F15" s="64">
        <v>10</v>
      </c>
      <c r="G15" s="65">
        <f>E15*F15</f>
        <v>0</v>
      </c>
      <c r="H15" s="51">
        <v>0.23</v>
      </c>
      <c r="I15" s="65">
        <f>G15+ROUND(G15*H15,2)</f>
        <v>0</v>
      </c>
      <c r="J15" s="64">
        <v>10</v>
      </c>
      <c r="K15" s="65">
        <f>J15*E15</f>
        <v>0</v>
      </c>
      <c r="L15" s="65">
        <f>K15+ROUND(K15*H15,2)</f>
        <v>0</v>
      </c>
      <c r="M15" s="65">
        <f>SUM(G15+K15)</f>
        <v>0</v>
      </c>
      <c r="N15" s="72">
        <f>SUM(I15+L15)</f>
        <v>0</v>
      </c>
      <c r="O15" s="127" t="s">
        <v>158</v>
      </c>
    </row>
    <row r="16" spans="1:21" s="3" customFormat="1" ht="50.1" customHeight="1">
      <c r="A16" s="15">
        <v>2</v>
      </c>
      <c r="B16" s="37" t="s">
        <v>27</v>
      </c>
      <c r="C16" s="16"/>
      <c r="D16" s="70" t="s">
        <v>162</v>
      </c>
      <c r="E16" s="71"/>
      <c r="F16" s="66">
        <v>10</v>
      </c>
      <c r="G16" s="67">
        <f t="shared" ref="G16:G66" si="2">E16*F16</f>
        <v>0</v>
      </c>
      <c r="H16" s="24">
        <v>0.23</v>
      </c>
      <c r="I16" s="67">
        <f t="shared" ref="I16:I66" si="3">G16+ROUND(G16*H16,2)</f>
        <v>0</v>
      </c>
      <c r="J16" s="66">
        <v>10</v>
      </c>
      <c r="K16" s="67">
        <f t="shared" ref="K16:K66" si="4">J16*E16</f>
        <v>0</v>
      </c>
      <c r="L16" s="67">
        <f t="shared" ref="L16:L66" si="5">K16+ROUND(K16*H16,2)</f>
        <v>0</v>
      </c>
      <c r="M16" s="67">
        <f t="shared" ref="M16:M66" si="6">SUM(G16+K16)</f>
        <v>0</v>
      </c>
      <c r="N16" s="73">
        <f t="shared" ref="N16:N66" si="7">SUM(I16+L16)</f>
        <v>0</v>
      </c>
      <c r="O16" s="128"/>
    </row>
    <row r="17" spans="1:15" s="3" customFormat="1" ht="50.1" customHeight="1">
      <c r="A17" s="15">
        <v>3</v>
      </c>
      <c r="B17" s="38" t="s">
        <v>28</v>
      </c>
      <c r="C17" s="16"/>
      <c r="D17" s="70" t="s">
        <v>162</v>
      </c>
      <c r="E17" s="71"/>
      <c r="F17" s="66">
        <v>10</v>
      </c>
      <c r="G17" s="67">
        <f t="shared" si="2"/>
        <v>0</v>
      </c>
      <c r="H17" s="24">
        <v>0.23</v>
      </c>
      <c r="I17" s="67">
        <f t="shared" si="3"/>
        <v>0</v>
      </c>
      <c r="J17" s="66">
        <v>10</v>
      </c>
      <c r="K17" s="67">
        <f t="shared" si="4"/>
        <v>0</v>
      </c>
      <c r="L17" s="67">
        <f t="shared" si="5"/>
        <v>0</v>
      </c>
      <c r="M17" s="67">
        <f t="shared" si="6"/>
        <v>0</v>
      </c>
      <c r="N17" s="73">
        <f t="shared" si="7"/>
        <v>0</v>
      </c>
      <c r="O17" s="128"/>
    </row>
    <row r="18" spans="1:15" s="3" customFormat="1" ht="50.1" customHeight="1">
      <c r="A18" s="12">
        <v>4</v>
      </c>
      <c r="B18" s="38" t="s">
        <v>29</v>
      </c>
      <c r="C18" s="16"/>
      <c r="D18" s="77" t="s">
        <v>162</v>
      </c>
      <c r="E18" s="71"/>
      <c r="F18" s="66">
        <v>25</v>
      </c>
      <c r="G18" s="67">
        <f>E18*F18</f>
        <v>0</v>
      </c>
      <c r="H18" s="24">
        <v>0.23</v>
      </c>
      <c r="I18" s="67">
        <f t="shared" si="3"/>
        <v>0</v>
      </c>
      <c r="J18" s="66">
        <v>25</v>
      </c>
      <c r="K18" s="67">
        <f t="shared" si="4"/>
        <v>0</v>
      </c>
      <c r="L18" s="67">
        <f t="shared" si="5"/>
        <v>0</v>
      </c>
      <c r="M18" s="67">
        <f t="shared" si="6"/>
        <v>0</v>
      </c>
      <c r="N18" s="73">
        <f t="shared" si="7"/>
        <v>0</v>
      </c>
      <c r="O18" s="128"/>
    </row>
    <row r="19" spans="1:15" s="3" customFormat="1" ht="50.1" customHeight="1">
      <c r="A19" s="12">
        <v>5</v>
      </c>
      <c r="B19" s="38" t="s">
        <v>30</v>
      </c>
      <c r="C19" s="16"/>
      <c r="D19" s="70" t="s">
        <v>162</v>
      </c>
      <c r="E19" s="71"/>
      <c r="F19" s="66">
        <v>45</v>
      </c>
      <c r="G19" s="67">
        <f t="shared" si="2"/>
        <v>0</v>
      </c>
      <c r="H19" s="24">
        <v>0.23</v>
      </c>
      <c r="I19" s="67">
        <f t="shared" si="3"/>
        <v>0</v>
      </c>
      <c r="J19" s="66">
        <v>45</v>
      </c>
      <c r="K19" s="67">
        <f t="shared" si="4"/>
        <v>0</v>
      </c>
      <c r="L19" s="67">
        <f t="shared" si="5"/>
        <v>0</v>
      </c>
      <c r="M19" s="67">
        <f t="shared" si="6"/>
        <v>0</v>
      </c>
      <c r="N19" s="73">
        <f t="shared" si="7"/>
        <v>0</v>
      </c>
      <c r="O19" s="128"/>
    </row>
    <row r="20" spans="1:15" s="3" customFormat="1" ht="50.1" customHeight="1">
      <c r="A20" s="12">
        <v>6</v>
      </c>
      <c r="B20" s="38" t="s">
        <v>31</v>
      </c>
      <c r="C20" s="16"/>
      <c r="D20" s="70" t="s">
        <v>162</v>
      </c>
      <c r="E20" s="71"/>
      <c r="F20" s="66">
        <v>10</v>
      </c>
      <c r="G20" s="67">
        <f t="shared" si="2"/>
        <v>0</v>
      </c>
      <c r="H20" s="24">
        <v>0.23</v>
      </c>
      <c r="I20" s="67">
        <f>G20+ROUND(G20*H20,2)</f>
        <v>0</v>
      </c>
      <c r="J20" s="66">
        <v>10</v>
      </c>
      <c r="K20" s="67">
        <f t="shared" si="4"/>
        <v>0</v>
      </c>
      <c r="L20" s="67">
        <f t="shared" si="5"/>
        <v>0</v>
      </c>
      <c r="M20" s="67">
        <f t="shared" si="6"/>
        <v>0</v>
      </c>
      <c r="N20" s="73">
        <f t="shared" si="7"/>
        <v>0</v>
      </c>
      <c r="O20" s="128"/>
    </row>
    <row r="21" spans="1:15" s="3" customFormat="1" ht="50.1" customHeight="1">
      <c r="A21" s="12">
        <v>7</v>
      </c>
      <c r="B21" s="39" t="s">
        <v>32</v>
      </c>
      <c r="C21" s="16"/>
      <c r="D21" s="77" t="s">
        <v>162</v>
      </c>
      <c r="E21" s="71"/>
      <c r="F21" s="66">
        <v>10</v>
      </c>
      <c r="G21" s="67">
        <f t="shared" si="2"/>
        <v>0</v>
      </c>
      <c r="H21" s="24">
        <v>0.23</v>
      </c>
      <c r="I21" s="67">
        <f t="shared" si="3"/>
        <v>0</v>
      </c>
      <c r="J21" s="66">
        <v>10</v>
      </c>
      <c r="K21" s="67">
        <f t="shared" si="4"/>
        <v>0</v>
      </c>
      <c r="L21" s="67">
        <f t="shared" si="5"/>
        <v>0</v>
      </c>
      <c r="M21" s="67">
        <f t="shared" si="6"/>
        <v>0</v>
      </c>
      <c r="N21" s="73">
        <f t="shared" si="7"/>
        <v>0</v>
      </c>
      <c r="O21" s="128"/>
    </row>
    <row r="22" spans="1:15" s="3" customFormat="1" ht="50.1" customHeight="1">
      <c r="A22" s="12">
        <v>8</v>
      </c>
      <c r="B22" s="40" t="s">
        <v>33</v>
      </c>
      <c r="C22" s="16"/>
      <c r="D22" s="70" t="s">
        <v>162</v>
      </c>
      <c r="E22" s="71"/>
      <c r="F22" s="66">
        <v>20</v>
      </c>
      <c r="G22" s="67">
        <f t="shared" si="2"/>
        <v>0</v>
      </c>
      <c r="H22" s="24">
        <v>0.23</v>
      </c>
      <c r="I22" s="67">
        <f t="shared" si="3"/>
        <v>0</v>
      </c>
      <c r="J22" s="66">
        <v>20</v>
      </c>
      <c r="K22" s="67">
        <f t="shared" si="4"/>
        <v>0</v>
      </c>
      <c r="L22" s="67">
        <f t="shared" si="5"/>
        <v>0</v>
      </c>
      <c r="M22" s="67">
        <f t="shared" si="6"/>
        <v>0</v>
      </c>
      <c r="N22" s="73">
        <f t="shared" si="7"/>
        <v>0</v>
      </c>
      <c r="O22" s="128"/>
    </row>
    <row r="23" spans="1:15" s="3" customFormat="1" ht="50.1" customHeight="1">
      <c r="A23" s="12">
        <v>9</v>
      </c>
      <c r="B23" s="38" t="s">
        <v>34</v>
      </c>
      <c r="C23" s="16"/>
      <c r="D23" s="70" t="s">
        <v>162</v>
      </c>
      <c r="E23" s="71"/>
      <c r="F23" s="66">
        <v>15</v>
      </c>
      <c r="G23" s="67">
        <f t="shared" si="2"/>
        <v>0</v>
      </c>
      <c r="H23" s="24">
        <v>0.23</v>
      </c>
      <c r="I23" s="67">
        <f t="shared" si="3"/>
        <v>0</v>
      </c>
      <c r="J23" s="66">
        <v>15</v>
      </c>
      <c r="K23" s="67">
        <f t="shared" si="4"/>
        <v>0</v>
      </c>
      <c r="L23" s="67">
        <f t="shared" si="5"/>
        <v>0</v>
      </c>
      <c r="M23" s="67">
        <f t="shared" si="6"/>
        <v>0</v>
      </c>
      <c r="N23" s="73">
        <f t="shared" si="7"/>
        <v>0</v>
      </c>
      <c r="O23" s="128"/>
    </row>
    <row r="24" spans="1:15" s="3" customFormat="1" ht="50.1" customHeight="1">
      <c r="A24" s="12">
        <v>10</v>
      </c>
      <c r="B24" s="38" t="s">
        <v>35</v>
      </c>
      <c r="C24" s="16"/>
      <c r="D24" s="77" t="s">
        <v>162</v>
      </c>
      <c r="E24" s="71"/>
      <c r="F24" s="66">
        <v>50</v>
      </c>
      <c r="G24" s="67">
        <f t="shared" si="2"/>
        <v>0</v>
      </c>
      <c r="H24" s="24">
        <v>0.23</v>
      </c>
      <c r="I24" s="67">
        <f t="shared" si="3"/>
        <v>0</v>
      </c>
      <c r="J24" s="66">
        <v>50</v>
      </c>
      <c r="K24" s="67">
        <f t="shared" si="4"/>
        <v>0</v>
      </c>
      <c r="L24" s="67">
        <f t="shared" si="5"/>
        <v>0</v>
      </c>
      <c r="M24" s="67">
        <f t="shared" si="6"/>
        <v>0</v>
      </c>
      <c r="N24" s="73">
        <f t="shared" si="7"/>
        <v>0</v>
      </c>
      <c r="O24" s="128"/>
    </row>
    <row r="25" spans="1:15" s="3" customFormat="1" ht="50.1" customHeight="1">
      <c r="A25" s="12">
        <v>11</v>
      </c>
      <c r="B25" s="38" t="s">
        <v>36</v>
      </c>
      <c r="C25" s="16"/>
      <c r="D25" s="70" t="s">
        <v>162</v>
      </c>
      <c r="E25" s="71"/>
      <c r="F25" s="66">
        <v>50</v>
      </c>
      <c r="G25" s="67">
        <f t="shared" si="2"/>
        <v>0</v>
      </c>
      <c r="H25" s="24">
        <v>0.23</v>
      </c>
      <c r="I25" s="67">
        <f t="shared" si="3"/>
        <v>0</v>
      </c>
      <c r="J25" s="66">
        <v>50</v>
      </c>
      <c r="K25" s="67">
        <f t="shared" si="4"/>
        <v>0</v>
      </c>
      <c r="L25" s="67">
        <f t="shared" si="5"/>
        <v>0</v>
      </c>
      <c r="M25" s="67">
        <f t="shared" si="6"/>
        <v>0</v>
      </c>
      <c r="N25" s="73">
        <f t="shared" si="7"/>
        <v>0</v>
      </c>
      <c r="O25" s="128"/>
    </row>
    <row r="26" spans="1:15" s="3" customFormat="1" ht="50.1" customHeight="1">
      <c r="A26" s="12">
        <v>12</v>
      </c>
      <c r="B26" s="38" t="s">
        <v>37</v>
      </c>
      <c r="C26" s="16"/>
      <c r="D26" s="70" t="s">
        <v>162</v>
      </c>
      <c r="E26" s="71"/>
      <c r="F26" s="66">
        <v>30</v>
      </c>
      <c r="G26" s="67">
        <f t="shared" si="2"/>
        <v>0</v>
      </c>
      <c r="H26" s="24">
        <v>0.23</v>
      </c>
      <c r="I26" s="67">
        <f t="shared" si="3"/>
        <v>0</v>
      </c>
      <c r="J26" s="66">
        <v>30</v>
      </c>
      <c r="K26" s="67">
        <f t="shared" si="4"/>
        <v>0</v>
      </c>
      <c r="L26" s="67">
        <f t="shared" si="5"/>
        <v>0</v>
      </c>
      <c r="M26" s="67">
        <f t="shared" si="6"/>
        <v>0</v>
      </c>
      <c r="N26" s="73">
        <f t="shared" si="7"/>
        <v>0</v>
      </c>
      <c r="O26" s="128"/>
    </row>
    <row r="27" spans="1:15" s="3" customFormat="1" ht="50.1" customHeight="1">
      <c r="A27" s="12">
        <v>13</v>
      </c>
      <c r="B27" s="37" t="s">
        <v>38</v>
      </c>
      <c r="C27" s="16"/>
      <c r="D27" s="77" t="s">
        <v>162</v>
      </c>
      <c r="E27" s="71"/>
      <c r="F27" s="66">
        <v>5</v>
      </c>
      <c r="G27" s="67">
        <f t="shared" si="2"/>
        <v>0</v>
      </c>
      <c r="H27" s="24">
        <v>0.23</v>
      </c>
      <c r="I27" s="67">
        <f t="shared" si="3"/>
        <v>0</v>
      </c>
      <c r="J27" s="66">
        <v>5</v>
      </c>
      <c r="K27" s="67">
        <f t="shared" si="4"/>
        <v>0</v>
      </c>
      <c r="L27" s="67">
        <f t="shared" si="5"/>
        <v>0</v>
      </c>
      <c r="M27" s="67">
        <f t="shared" si="6"/>
        <v>0</v>
      </c>
      <c r="N27" s="73">
        <f t="shared" si="7"/>
        <v>0</v>
      </c>
      <c r="O27" s="128"/>
    </row>
    <row r="28" spans="1:15" s="3" customFormat="1" ht="50.1" customHeight="1">
      <c r="A28" s="12">
        <v>14</v>
      </c>
      <c r="B28" s="37" t="s">
        <v>39</v>
      </c>
      <c r="C28" s="16"/>
      <c r="D28" s="78" t="s">
        <v>3</v>
      </c>
      <c r="E28" s="71"/>
      <c r="F28" s="66">
        <v>5</v>
      </c>
      <c r="G28" s="67">
        <f t="shared" si="2"/>
        <v>0</v>
      </c>
      <c r="H28" s="24">
        <v>0.23</v>
      </c>
      <c r="I28" s="67">
        <f t="shared" si="3"/>
        <v>0</v>
      </c>
      <c r="J28" s="66">
        <v>5</v>
      </c>
      <c r="K28" s="67">
        <f t="shared" si="4"/>
        <v>0</v>
      </c>
      <c r="L28" s="67">
        <f t="shared" si="5"/>
        <v>0</v>
      </c>
      <c r="M28" s="67">
        <f t="shared" si="6"/>
        <v>0</v>
      </c>
      <c r="N28" s="73">
        <f t="shared" si="7"/>
        <v>0</v>
      </c>
      <c r="O28" s="128"/>
    </row>
    <row r="29" spans="1:15" s="3" customFormat="1" ht="50.1" customHeight="1">
      <c r="A29" s="12">
        <v>15</v>
      </c>
      <c r="B29" s="37" t="s">
        <v>40</v>
      </c>
      <c r="C29" s="16"/>
      <c r="D29" s="70" t="s">
        <v>3</v>
      </c>
      <c r="E29" s="71"/>
      <c r="F29" s="66">
        <v>20</v>
      </c>
      <c r="G29" s="67">
        <f t="shared" si="2"/>
        <v>0</v>
      </c>
      <c r="H29" s="24">
        <v>0.23</v>
      </c>
      <c r="I29" s="67">
        <f t="shared" si="3"/>
        <v>0</v>
      </c>
      <c r="J29" s="66">
        <v>20</v>
      </c>
      <c r="K29" s="67">
        <f t="shared" si="4"/>
        <v>0</v>
      </c>
      <c r="L29" s="67">
        <f t="shared" si="5"/>
        <v>0</v>
      </c>
      <c r="M29" s="67">
        <f t="shared" si="6"/>
        <v>0</v>
      </c>
      <c r="N29" s="73">
        <f t="shared" si="7"/>
        <v>0</v>
      </c>
      <c r="O29" s="128"/>
    </row>
    <row r="30" spans="1:15" s="3" customFormat="1" ht="50.1" customHeight="1">
      <c r="A30" s="12">
        <v>16</v>
      </c>
      <c r="B30" s="37" t="s">
        <v>41</v>
      </c>
      <c r="C30" s="16"/>
      <c r="D30" s="78" t="s">
        <v>155</v>
      </c>
      <c r="E30" s="71"/>
      <c r="F30" s="66">
        <v>35</v>
      </c>
      <c r="G30" s="67">
        <f t="shared" si="2"/>
        <v>0</v>
      </c>
      <c r="H30" s="24">
        <v>0.23</v>
      </c>
      <c r="I30" s="67">
        <f t="shared" si="3"/>
        <v>0</v>
      </c>
      <c r="J30" s="66">
        <v>35</v>
      </c>
      <c r="K30" s="67">
        <f t="shared" si="4"/>
        <v>0</v>
      </c>
      <c r="L30" s="67">
        <f t="shared" si="5"/>
        <v>0</v>
      </c>
      <c r="M30" s="67">
        <f t="shared" si="6"/>
        <v>0</v>
      </c>
      <c r="N30" s="73">
        <f t="shared" si="7"/>
        <v>0</v>
      </c>
      <c r="O30" s="128"/>
    </row>
    <row r="31" spans="1:15" s="3" customFormat="1" ht="50.1" customHeight="1">
      <c r="A31" s="12">
        <v>17</v>
      </c>
      <c r="B31" s="41" t="s">
        <v>42</v>
      </c>
      <c r="C31" s="16"/>
      <c r="D31" s="79" t="s">
        <v>155</v>
      </c>
      <c r="E31" s="71"/>
      <c r="F31" s="66">
        <v>100</v>
      </c>
      <c r="G31" s="67">
        <f t="shared" si="2"/>
        <v>0</v>
      </c>
      <c r="H31" s="24">
        <v>0.23</v>
      </c>
      <c r="I31" s="67">
        <f t="shared" si="3"/>
        <v>0</v>
      </c>
      <c r="J31" s="66">
        <v>100</v>
      </c>
      <c r="K31" s="67">
        <f t="shared" si="4"/>
        <v>0</v>
      </c>
      <c r="L31" s="67">
        <f t="shared" si="5"/>
        <v>0</v>
      </c>
      <c r="M31" s="67">
        <f t="shared" si="6"/>
        <v>0</v>
      </c>
      <c r="N31" s="73">
        <f t="shared" si="7"/>
        <v>0</v>
      </c>
      <c r="O31" s="128"/>
    </row>
    <row r="32" spans="1:15" s="3" customFormat="1" ht="50.1" customHeight="1">
      <c r="A32" s="12">
        <v>18</v>
      </c>
      <c r="B32" s="42" t="s">
        <v>43</v>
      </c>
      <c r="C32" s="16"/>
      <c r="D32" s="80" t="s">
        <v>4</v>
      </c>
      <c r="E32" s="71"/>
      <c r="F32" s="66">
        <v>10</v>
      </c>
      <c r="G32" s="67">
        <f t="shared" si="2"/>
        <v>0</v>
      </c>
      <c r="H32" s="24">
        <v>0.23</v>
      </c>
      <c r="I32" s="67">
        <f t="shared" si="3"/>
        <v>0</v>
      </c>
      <c r="J32" s="66">
        <v>10</v>
      </c>
      <c r="K32" s="67">
        <f t="shared" si="4"/>
        <v>0</v>
      </c>
      <c r="L32" s="67">
        <f t="shared" si="5"/>
        <v>0</v>
      </c>
      <c r="M32" s="67">
        <f t="shared" si="6"/>
        <v>0</v>
      </c>
      <c r="N32" s="73">
        <f t="shared" si="7"/>
        <v>0</v>
      </c>
      <c r="O32" s="128"/>
    </row>
    <row r="33" spans="1:15" s="3" customFormat="1" ht="50.1" customHeight="1">
      <c r="A33" s="12">
        <v>19</v>
      </c>
      <c r="B33" s="42" t="s">
        <v>44</v>
      </c>
      <c r="C33" s="16"/>
      <c r="D33" s="80" t="s">
        <v>4</v>
      </c>
      <c r="E33" s="71"/>
      <c r="F33" s="66">
        <v>10</v>
      </c>
      <c r="G33" s="67">
        <f t="shared" si="2"/>
        <v>0</v>
      </c>
      <c r="H33" s="24">
        <v>0.23</v>
      </c>
      <c r="I33" s="67">
        <f>G33+ROUND(G33*H33,2)</f>
        <v>0</v>
      </c>
      <c r="J33" s="66">
        <v>10</v>
      </c>
      <c r="K33" s="67">
        <f t="shared" si="4"/>
        <v>0</v>
      </c>
      <c r="L33" s="67">
        <f t="shared" si="5"/>
        <v>0</v>
      </c>
      <c r="M33" s="67">
        <f t="shared" si="6"/>
        <v>0</v>
      </c>
      <c r="N33" s="73">
        <f t="shared" si="7"/>
        <v>0</v>
      </c>
      <c r="O33" s="128"/>
    </row>
    <row r="34" spans="1:15" s="3" customFormat="1" ht="50.1" customHeight="1">
      <c r="A34" s="12">
        <v>20</v>
      </c>
      <c r="B34" s="38" t="s">
        <v>45</v>
      </c>
      <c r="C34" s="16"/>
      <c r="D34" s="70" t="s">
        <v>3</v>
      </c>
      <c r="E34" s="71"/>
      <c r="F34" s="66">
        <v>60</v>
      </c>
      <c r="G34" s="67">
        <f t="shared" si="2"/>
        <v>0</v>
      </c>
      <c r="H34" s="24">
        <v>0.23</v>
      </c>
      <c r="I34" s="67">
        <f t="shared" si="3"/>
        <v>0</v>
      </c>
      <c r="J34" s="66">
        <v>60</v>
      </c>
      <c r="K34" s="67">
        <f t="shared" si="4"/>
        <v>0</v>
      </c>
      <c r="L34" s="67">
        <f t="shared" si="5"/>
        <v>0</v>
      </c>
      <c r="M34" s="67">
        <f t="shared" si="6"/>
        <v>0</v>
      </c>
      <c r="N34" s="73">
        <f t="shared" si="7"/>
        <v>0</v>
      </c>
      <c r="O34" s="128"/>
    </row>
    <row r="35" spans="1:15" s="3" customFormat="1" ht="50.1" customHeight="1">
      <c r="A35" s="12">
        <v>21</v>
      </c>
      <c r="B35" s="38" t="s">
        <v>46</v>
      </c>
      <c r="C35" s="16"/>
      <c r="D35" s="70" t="s">
        <v>3</v>
      </c>
      <c r="E35" s="71"/>
      <c r="F35" s="66">
        <v>90</v>
      </c>
      <c r="G35" s="67">
        <f t="shared" si="2"/>
        <v>0</v>
      </c>
      <c r="H35" s="24">
        <v>0.23</v>
      </c>
      <c r="I35" s="67">
        <f t="shared" si="3"/>
        <v>0</v>
      </c>
      <c r="J35" s="66">
        <v>90</v>
      </c>
      <c r="K35" s="67">
        <f t="shared" si="4"/>
        <v>0</v>
      </c>
      <c r="L35" s="67">
        <f t="shared" si="5"/>
        <v>0</v>
      </c>
      <c r="M35" s="67">
        <f t="shared" si="6"/>
        <v>0</v>
      </c>
      <c r="N35" s="73">
        <f t="shared" si="7"/>
        <v>0</v>
      </c>
      <c r="O35" s="128"/>
    </row>
    <row r="36" spans="1:15" s="3" customFormat="1" ht="50.1" customHeight="1">
      <c r="A36" s="12">
        <v>22</v>
      </c>
      <c r="B36" s="38" t="s">
        <v>47</v>
      </c>
      <c r="C36" s="16"/>
      <c r="D36" s="70" t="s">
        <v>3</v>
      </c>
      <c r="E36" s="71"/>
      <c r="F36" s="66">
        <v>60</v>
      </c>
      <c r="G36" s="67">
        <f t="shared" si="2"/>
        <v>0</v>
      </c>
      <c r="H36" s="24">
        <v>0.23</v>
      </c>
      <c r="I36" s="67">
        <f t="shared" si="3"/>
        <v>0</v>
      </c>
      <c r="J36" s="66">
        <v>60</v>
      </c>
      <c r="K36" s="67">
        <f t="shared" si="4"/>
        <v>0</v>
      </c>
      <c r="L36" s="67">
        <f t="shared" si="5"/>
        <v>0</v>
      </c>
      <c r="M36" s="67">
        <f t="shared" si="6"/>
        <v>0</v>
      </c>
      <c r="N36" s="73">
        <f t="shared" si="7"/>
        <v>0</v>
      </c>
      <c r="O36" s="128"/>
    </row>
    <row r="37" spans="1:15" s="3" customFormat="1" ht="50.1" customHeight="1">
      <c r="A37" s="12">
        <v>23</v>
      </c>
      <c r="B37" s="38" t="s">
        <v>48</v>
      </c>
      <c r="C37" s="16"/>
      <c r="D37" s="70" t="s">
        <v>3</v>
      </c>
      <c r="E37" s="71"/>
      <c r="F37" s="66">
        <v>50</v>
      </c>
      <c r="G37" s="67">
        <f t="shared" si="2"/>
        <v>0</v>
      </c>
      <c r="H37" s="24">
        <v>0.23</v>
      </c>
      <c r="I37" s="67">
        <f t="shared" si="3"/>
        <v>0</v>
      </c>
      <c r="J37" s="66">
        <v>50</v>
      </c>
      <c r="K37" s="67">
        <f t="shared" si="4"/>
        <v>0</v>
      </c>
      <c r="L37" s="67">
        <f t="shared" si="5"/>
        <v>0</v>
      </c>
      <c r="M37" s="67">
        <f t="shared" si="6"/>
        <v>0</v>
      </c>
      <c r="N37" s="73">
        <f t="shared" si="7"/>
        <v>0</v>
      </c>
      <c r="O37" s="128"/>
    </row>
    <row r="38" spans="1:15" s="3" customFormat="1" ht="50.1" customHeight="1">
      <c r="A38" s="12">
        <v>24</v>
      </c>
      <c r="B38" s="38" t="s">
        <v>49</v>
      </c>
      <c r="C38" s="16"/>
      <c r="D38" s="70" t="s">
        <v>3</v>
      </c>
      <c r="E38" s="71"/>
      <c r="F38" s="66">
        <v>70</v>
      </c>
      <c r="G38" s="67">
        <f t="shared" si="2"/>
        <v>0</v>
      </c>
      <c r="H38" s="24">
        <v>0.23</v>
      </c>
      <c r="I38" s="67">
        <f t="shared" si="3"/>
        <v>0</v>
      </c>
      <c r="J38" s="66">
        <v>70</v>
      </c>
      <c r="K38" s="67">
        <f t="shared" si="4"/>
        <v>0</v>
      </c>
      <c r="L38" s="67">
        <f t="shared" si="5"/>
        <v>0</v>
      </c>
      <c r="M38" s="67">
        <f t="shared" si="6"/>
        <v>0</v>
      </c>
      <c r="N38" s="73">
        <f t="shared" si="7"/>
        <v>0</v>
      </c>
      <c r="O38" s="128"/>
    </row>
    <row r="39" spans="1:15" s="3" customFormat="1" ht="50.1" customHeight="1">
      <c r="A39" s="12">
        <v>25</v>
      </c>
      <c r="B39" s="38" t="s">
        <v>50</v>
      </c>
      <c r="C39" s="16"/>
      <c r="D39" s="70" t="s">
        <v>3</v>
      </c>
      <c r="E39" s="71"/>
      <c r="F39" s="66">
        <v>70</v>
      </c>
      <c r="G39" s="67">
        <f t="shared" si="2"/>
        <v>0</v>
      </c>
      <c r="H39" s="24">
        <v>0.23</v>
      </c>
      <c r="I39" s="67">
        <f t="shared" si="3"/>
        <v>0</v>
      </c>
      <c r="J39" s="66">
        <v>70</v>
      </c>
      <c r="K39" s="67">
        <f t="shared" si="4"/>
        <v>0</v>
      </c>
      <c r="L39" s="67">
        <f t="shared" si="5"/>
        <v>0</v>
      </c>
      <c r="M39" s="67">
        <f t="shared" si="6"/>
        <v>0</v>
      </c>
      <c r="N39" s="73">
        <f t="shared" si="7"/>
        <v>0</v>
      </c>
      <c r="O39" s="128"/>
    </row>
    <row r="40" spans="1:15" s="3" customFormat="1" ht="50.1" customHeight="1">
      <c r="A40" s="12">
        <v>26</v>
      </c>
      <c r="B40" s="38" t="s">
        <v>51</v>
      </c>
      <c r="C40" s="16"/>
      <c r="D40" s="70" t="s">
        <v>162</v>
      </c>
      <c r="E40" s="71"/>
      <c r="F40" s="66">
        <v>5</v>
      </c>
      <c r="G40" s="67">
        <f t="shared" si="2"/>
        <v>0</v>
      </c>
      <c r="H40" s="24">
        <v>0.23</v>
      </c>
      <c r="I40" s="67">
        <f t="shared" si="3"/>
        <v>0</v>
      </c>
      <c r="J40" s="66">
        <v>5</v>
      </c>
      <c r="K40" s="67">
        <f t="shared" si="4"/>
        <v>0</v>
      </c>
      <c r="L40" s="67">
        <f t="shared" si="5"/>
        <v>0</v>
      </c>
      <c r="M40" s="67">
        <f t="shared" si="6"/>
        <v>0</v>
      </c>
      <c r="N40" s="73">
        <f t="shared" si="7"/>
        <v>0</v>
      </c>
      <c r="O40" s="128"/>
    </row>
    <row r="41" spans="1:15" s="3" customFormat="1" ht="50.1" customHeight="1">
      <c r="A41" s="12">
        <v>27</v>
      </c>
      <c r="B41" s="38" t="s">
        <v>52</v>
      </c>
      <c r="C41" s="16"/>
      <c r="D41" s="70" t="s">
        <v>162</v>
      </c>
      <c r="E41" s="71"/>
      <c r="F41" s="66">
        <v>5</v>
      </c>
      <c r="G41" s="67">
        <f t="shared" si="2"/>
        <v>0</v>
      </c>
      <c r="H41" s="24">
        <v>0.23</v>
      </c>
      <c r="I41" s="67">
        <f t="shared" si="3"/>
        <v>0</v>
      </c>
      <c r="J41" s="66">
        <v>5</v>
      </c>
      <c r="K41" s="67">
        <f t="shared" si="4"/>
        <v>0</v>
      </c>
      <c r="L41" s="67">
        <f t="shared" si="5"/>
        <v>0</v>
      </c>
      <c r="M41" s="67">
        <f t="shared" si="6"/>
        <v>0</v>
      </c>
      <c r="N41" s="73">
        <f t="shared" si="7"/>
        <v>0</v>
      </c>
      <c r="O41" s="128"/>
    </row>
    <row r="42" spans="1:15" s="3" customFormat="1" ht="50.1" customHeight="1">
      <c r="A42" s="12">
        <v>28</v>
      </c>
      <c r="B42" s="38" t="s">
        <v>53</v>
      </c>
      <c r="C42" s="16"/>
      <c r="D42" s="70" t="s">
        <v>162</v>
      </c>
      <c r="E42" s="71"/>
      <c r="F42" s="66">
        <v>5</v>
      </c>
      <c r="G42" s="67">
        <f t="shared" si="2"/>
        <v>0</v>
      </c>
      <c r="H42" s="24">
        <v>0.23</v>
      </c>
      <c r="I42" s="67">
        <f t="shared" si="3"/>
        <v>0</v>
      </c>
      <c r="J42" s="66">
        <v>5</v>
      </c>
      <c r="K42" s="67">
        <f t="shared" si="4"/>
        <v>0</v>
      </c>
      <c r="L42" s="67">
        <f t="shared" si="5"/>
        <v>0</v>
      </c>
      <c r="M42" s="67">
        <f t="shared" si="6"/>
        <v>0</v>
      </c>
      <c r="N42" s="73">
        <f t="shared" si="7"/>
        <v>0</v>
      </c>
      <c r="O42" s="128"/>
    </row>
    <row r="43" spans="1:15" s="3" customFormat="1" ht="50.1" customHeight="1">
      <c r="A43" s="12">
        <v>29</v>
      </c>
      <c r="B43" s="38" t="s">
        <v>54</v>
      </c>
      <c r="C43" s="16"/>
      <c r="D43" s="70" t="s">
        <v>162</v>
      </c>
      <c r="E43" s="71"/>
      <c r="F43" s="66">
        <v>5</v>
      </c>
      <c r="G43" s="67">
        <f t="shared" si="2"/>
        <v>0</v>
      </c>
      <c r="H43" s="24">
        <v>0.23</v>
      </c>
      <c r="I43" s="67">
        <f t="shared" si="3"/>
        <v>0</v>
      </c>
      <c r="J43" s="66">
        <v>5</v>
      </c>
      <c r="K43" s="67">
        <f t="shared" si="4"/>
        <v>0</v>
      </c>
      <c r="L43" s="67">
        <f t="shared" si="5"/>
        <v>0</v>
      </c>
      <c r="M43" s="67">
        <f t="shared" si="6"/>
        <v>0</v>
      </c>
      <c r="N43" s="73">
        <f t="shared" si="7"/>
        <v>0</v>
      </c>
      <c r="O43" s="128"/>
    </row>
    <row r="44" spans="1:15" s="3" customFormat="1" ht="50.1" customHeight="1">
      <c r="A44" s="12">
        <v>30</v>
      </c>
      <c r="B44" s="38" t="s">
        <v>55</v>
      </c>
      <c r="C44" s="16"/>
      <c r="D44" s="70" t="s">
        <v>162</v>
      </c>
      <c r="E44" s="71"/>
      <c r="F44" s="66">
        <v>5</v>
      </c>
      <c r="G44" s="67">
        <f t="shared" si="2"/>
        <v>0</v>
      </c>
      <c r="H44" s="24">
        <v>0.23</v>
      </c>
      <c r="I44" s="67">
        <f t="shared" si="3"/>
        <v>0</v>
      </c>
      <c r="J44" s="66">
        <v>5</v>
      </c>
      <c r="K44" s="67">
        <f t="shared" si="4"/>
        <v>0</v>
      </c>
      <c r="L44" s="67">
        <f t="shared" si="5"/>
        <v>0</v>
      </c>
      <c r="M44" s="67">
        <f t="shared" si="6"/>
        <v>0</v>
      </c>
      <c r="N44" s="73">
        <f t="shared" si="7"/>
        <v>0</v>
      </c>
      <c r="O44" s="128"/>
    </row>
    <row r="45" spans="1:15" s="3" customFormat="1" ht="50.1" customHeight="1">
      <c r="A45" s="12">
        <v>31</v>
      </c>
      <c r="B45" s="38" t="s">
        <v>56</v>
      </c>
      <c r="C45" s="16"/>
      <c r="D45" s="70" t="s">
        <v>162</v>
      </c>
      <c r="E45" s="71"/>
      <c r="F45" s="66">
        <v>5</v>
      </c>
      <c r="G45" s="67">
        <f t="shared" si="2"/>
        <v>0</v>
      </c>
      <c r="H45" s="24">
        <v>0.23</v>
      </c>
      <c r="I45" s="67">
        <f t="shared" si="3"/>
        <v>0</v>
      </c>
      <c r="J45" s="66">
        <v>5</v>
      </c>
      <c r="K45" s="67">
        <f t="shared" si="4"/>
        <v>0</v>
      </c>
      <c r="L45" s="67">
        <f t="shared" si="5"/>
        <v>0</v>
      </c>
      <c r="M45" s="67">
        <f t="shared" si="6"/>
        <v>0</v>
      </c>
      <c r="N45" s="73">
        <f t="shared" si="7"/>
        <v>0</v>
      </c>
      <c r="O45" s="128"/>
    </row>
    <row r="46" spans="1:15" s="3" customFormat="1" ht="50.1" customHeight="1">
      <c r="A46" s="12">
        <v>32</v>
      </c>
      <c r="B46" s="41" t="s">
        <v>57</v>
      </c>
      <c r="C46" s="16"/>
      <c r="D46" s="79" t="s">
        <v>155</v>
      </c>
      <c r="E46" s="71"/>
      <c r="F46" s="66">
        <v>5</v>
      </c>
      <c r="G46" s="67">
        <f t="shared" si="2"/>
        <v>0</v>
      </c>
      <c r="H46" s="24">
        <v>0.23</v>
      </c>
      <c r="I46" s="67">
        <f t="shared" si="3"/>
        <v>0</v>
      </c>
      <c r="J46" s="66">
        <v>5</v>
      </c>
      <c r="K46" s="67">
        <f t="shared" si="4"/>
        <v>0</v>
      </c>
      <c r="L46" s="67">
        <f t="shared" si="5"/>
        <v>0</v>
      </c>
      <c r="M46" s="67">
        <f t="shared" si="6"/>
        <v>0</v>
      </c>
      <c r="N46" s="73">
        <f t="shared" si="7"/>
        <v>0</v>
      </c>
      <c r="O46" s="128"/>
    </row>
    <row r="47" spans="1:15" s="3" customFormat="1" ht="50.1" customHeight="1">
      <c r="A47" s="12">
        <v>33</v>
      </c>
      <c r="B47" s="41" t="s">
        <v>58</v>
      </c>
      <c r="C47" s="16"/>
      <c r="D47" s="79" t="s">
        <v>155</v>
      </c>
      <c r="E47" s="71"/>
      <c r="F47" s="66">
        <v>5</v>
      </c>
      <c r="G47" s="67">
        <f t="shared" si="2"/>
        <v>0</v>
      </c>
      <c r="H47" s="24">
        <v>0.23</v>
      </c>
      <c r="I47" s="67">
        <f t="shared" si="3"/>
        <v>0</v>
      </c>
      <c r="J47" s="66">
        <v>5</v>
      </c>
      <c r="K47" s="67">
        <f t="shared" si="4"/>
        <v>0</v>
      </c>
      <c r="L47" s="67">
        <f t="shared" si="5"/>
        <v>0</v>
      </c>
      <c r="M47" s="67">
        <f t="shared" si="6"/>
        <v>0</v>
      </c>
      <c r="N47" s="73">
        <f t="shared" si="7"/>
        <v>0</v>
      </c>
      <c r="O47" s="128"/>
    </row>
    <row r="48" spans="1:15" s="3" customFormat="1" ht="50.1" customHeight="1">
      <c r="A48" s="12">
        <v>34</v>
      </c>
      <c r="B48" s="41" t="s">
        <v>59</v>
      </c>
      <c r="C48" s="16"/>
      <c r="D48" s="79" t="s">
        <v>155</v>
      </c>
      <c r="E48" s="71"/>
      <c r="F48" s="66">
        <v>5</v>
      </c>
      <c r="G48" s="67">
        <f t="shared" si="2"/>
        <v>0</v>
      </c>
      <c r="H48" s="24">
        <v>0.23</v>
      </c>
      <c r="I48" s="67">
        <f t="shared" si="3"/>
        <v>0</v>
      </c>
      <c r="J48" s="66">
        <v>5</v>
      </c>
      <c r="K48" s="67">
        <f t="shared" si="4"/>
        <v>0</v>
      </c>
      <c r="L48" s="67">
        <f t="shared" si="5"/>
        <v>0</v>
      </c>
      <c r="M48" s="67">
        <f t="shared" si="6"/>
        <v>0</v>
      </c>
      <c r="N48" s="73">
        <f t="shared" si="7"/>
        <v>0</v>
      </c>
      <c r="O48" s="128"/>
    </row>
    <row r="49" spans="1:15" s="3" customFormat="1" ht="50.1" customHeight="1">
      <c r="A49" s="12">
        <v>35</v>
      </c>
      <c r="B49" s="41" t="s">
        <v>60</v>
      </c>
      <c r="C49" s="16"/>
      <c r="D49" s="79" t="s">
        <v>155</v>
      </c>
      <c r="E49" s="71"/>
      <c r="F49" s="66">
        <v>5</v>
      </c>
      <c r="G49" s="67">
        <f t="shared" si="2"/>
        <v>0</v>
      </c>
      <c r="H49" s="24">
        <v>0.23</v>
      </c>
      <c r="I49" s="67">
        <f t="shared" si="3"/>
        <v>0</v>
      </c>
      <c r="J49" s="66">
        <v>5</v>
      </c>
      <c r="K49" s="67">
        <f t="shared" si="4"/>
        <v>0</v>
      </c>
      <c r="L49" s="67">
        <f t="shared" si="5"/>
        <v>0</v>
      </c>
      <c r="M49" s="67">
        <f t="shared" si="6"/>
        <v>0</v>
      </c>
      <c r="N49" s="73">
        <f t="shared" si="7"/>
        <v>0</v>
      </c>
      <c r="O49" s="128"/>
    </row>
    <row r="50" spans="1:15" s="3" customFormat="1" ht="50.1" customHeight="1">
      <c r="A50" s="12">
        <v>36</v>
      </c>
      <c r="B50" s="41" t="s">
        <v>61</v>
      </c>
      <c r="C50" s="16"/>
      <c r="D50" s="79" t="s">
        <v>155</v>
      </c>
      <c r="E50" s="71"/>
      <c r="F50" s="66">
        <v>5</v>
      </c>
      <c r="G50" s="67">
        <f t="shared" si="2"/>
        <v>0</v>
      </c>
      <c r="H50" s="24">
        <v>0.23</v>
      </c>
      <c r="I50" s="67">
        <f t="shared" si="3"/>
        <v>0</v>
      </c>
      <c r="J50" s="66">
        <v>5</v>
      </c>
      <c r="K50" s="67">
        <f t="shared" si="4"/>
        <v>0</v>
      </c>
      <c r="L50" s="67">
        <f t="shared" si="5"/>
        <v>0</v>
      </c>
      <c r="M50" s="67">
        <f t="shared" si="6"/>
        <v>0</v>
      </c>
      <c r="N50" s="73">
        <f t="shared" si="7"/>
        <v>0</v>
      </c>
      <c r="O50" s="128"/>
    </row>
    <row r="51" spans="1:15" s="3" customFormat="1" ht="50.1" customHeight="1">
      <c r="A51" s="12">
        <v>37</v>
      </c>
      <c r="B51" s="41" t="s">
        <v>62</v>
      </c>
      <c r="C51" s="16"/>
      <c r="D51" s="79" t="s">
        <v>155</v>
      </c>
      <c r="E51" s="71"/>
      <c r="F51" s="66">
        <v>5</v>
      </c>
      <c r="G51" s="67">
        <f t="shared" si="2"/>
        <v>0</v>
      </c>
      <c r="H51" s="24">
        <v>0.23</v>
      </c>
      <c r="I51" s="67">
        <f t="shared" si="3"/>
        <v>0</v>
      </c>
      <c r="J51" s="66">
        <v>5</v>
      </c>
      <c r="K51" s="67">
        <f t="shared" si="4"/>
        <v>0</v>
      </c>
      <c r="L51" s="67">
        <f t="shared" si="5"/>
        <v>0</v>
      </c>
      <c r="M51" s="67">
        <f t="shared" si="6"/>
        <v>0</v>
      </c>
      <c r="N51" s="73">
        <f t="shared" si="7"/>
        <v>0</v>
      </c>
      <c r="O51" s="128"/>
    </row>
    <row r="52" spans="1:15" s="3" customFormat="1" ht="50.1" customHeight="1">
      <c r="A52" s="12">
        <v>38</v>
      </c>
      <c r="B52" s="41" t="s">
        <v>63</v>
      </c>
      <c r="C52" s="16"/>
      <c r="D52" s="79" t="s">
        <v>155</v>
      </c>
      <c r="E52" s="71"/>
      <c r="F52" s="66">
        <v>4</v>
      </c>
      <c r="G52" s="67">
        <f t="shared" si="2"/>
        <v>0</v>
      </c>
      <c r="H52" s="24">
        <v>0.23</v>
      </c>
      <c r="I52" s="67">
        <f t="shared" si="3"/>
        <v>0</v>
      </c>
      <c r="J52" s="66">
        <v>4</v>
      </c>
      <c r="K52" s="67">
        <f t="shared" si="4"/>
        <v>0</v>
      </c>
      <c r="L52" s="67">
        <f t="shared" si="5"/>
        <v>0</v>
      </c>
      <c r="M52" s="67">
        <f t="shared" si="6"/>
        <v>0</v>
      </c>
      <c r="N52" s="73">
        <f t="shared" si="7"/>
        <v>0</v>
      </c>
      <c r="O52" s="128"/>
    </row>
    <row r="53" spans="1:15" s="3" customFormat="1" ht="50.1" customHeight="1">
      <c r="A53" s="12">
        <v>39</v>
      </c>
      <c r="B53" s="41" t="s">
        <v>64</v>
      </c>
      <c r="C53" s="16"/>
      <c r="D53" s="79" t="s">
        <v>155</v>
      </c>
      <c r="E53" s="71"/>
      <c r="F53" s="66">
        <v>4</v>
      </c>
      <c r="G53" s="67">
        <f t="shared" si="2"/>
        <v>0</v>
      </c>
      <c r="H53" s="24">
        <v>0.23</v>
      </c>
      <c r="I53" s="67">
        <f t="shared" si="3"/>
        <v>0</v>
      </c>
      <c r="J53" s="66">
        <v>4</v>
      </c>
      <c r="K53" s="67">
        <f t="shared" si="4"/>
        <v>0</v>
      </c>
      <c r="L53" s="67">
        <f t="shared" si="5"/>
        <v>0</v>
      </c>
      <c r="M53" s="67">
        <f t="shared" si="6"/>
        <v>0</v>
      </c>
      <c r="N53" s="73">
        <f t="shared" si="7"/>
        <v>0</v>
      </c>
      <c r="O53" s="128"/>
    </row>
    <row r="54" spans="1:15" s="3" customFormat="1" ht="50.1" customHeight="1">
      <c r="A54" s="12">
        <v>40</v>
      </c>
      <c r="B54" s="41" t="s">
        <v>65</v>
      </c>
      <c r="C54" s="16"/>
      <c r="D54" s="79" t="s">
        <v>155</v>
      </c>
      <c r="E54" s="71"/>
      <c r="F54" s="66">
        <v>5</v>
      </c>
      <c r="G54" s="67">
        <f t="shared" si="2"/>
        <v>0</v>
      </c>
      <c r="H54" s="24">
        <v>0.23</v>
      </c>
      <c r="I54" s="67">
        <f t="shared" si="3"/>
        <v>0</v>
      </c>
      <c r="J54" s="66">
        <v>5</v>
      </c>
      <c r="K54" s="67">
        <f t="shared" si="4"/>
        <v>0</v>
      </c>
      <c r="L54" s="67">
        <f t="shared" si="5"/>
        <v>0</v>
      </c>
      <c r="M54" s="67">
        <f t="shared" si="6"/>
        <v>0</v>
      </c>
      <c r="N54" s="73">
        <f t="shared" si="7"/>
        <v>0</v>
      </c>
      <c r="O54" s="128"/>
    </row>
    <row r="55" spans="1:15" s="3" customFormat="1" ht="50.1" customHeight="1">
      <c r="A55" s="12">
        <v>41</v>
      </c>
      <c r="B55" s="41" t="s">
        <v>66</v>
      </c>
      <c r="C55" s="16"/>
      <c r="D55" s="79" t="s">
        <v>155</v>
      </c>
      <c r="E55" s="71"/>
      <c r="F55" s="66">
        <v>5</v>
      </c>
      <c r="G55" s="67">
        <f t="shared" si="2"/>
        <v>0</v>
      </c>
      <c r="H55" s="24">
        <v>0.23</v>
      </c>
      <c r="I55" s="67">
        <f t="shared" si="3"/>
        <v>0</v>
      </c>
      <c r="J55" s="66">
        <v>5</v>
      </c>
      <c r="K55" s="67">
        <f t="shared" si="4"/>
        <v>0</v>
      </c>
      <c r="L55" s="67">
        <f t="shared" si="5"/>
        <v>0</v>
      </c>
      <c r="M55" s="67">
        <f t="shared" si="6"/>
        <v>0</v>
      </c>
      <c r="N55" s="73">
        <f t="shared" si="7"/>
        <v>0</v>
      </c>
      <c r="O55" s="128"/>
    </row>
    <row r="56" spans="1:15" s="3" customFormat="1" ht="50.1" customHeight="1">
      <c r="A56" s="12">
        <v>42</v>
      </c>
      <c r="B56" s="41" t="s">
        <v>67</v>
      </c>
      <c r="C56" s="16"/>
      <c r="D56" s="79" t="s">
        <v>155</v>
      </c>
      <c r="E56" s="71"/>
      <c r="F56" s="66">
        <v>5</v>
      </c>
      <c r="G56" s="67">
        <f t="shared" si="2"/>
        <v>0</v>
      </c>
      <c r="H56" s="24">
        <v>0.23</v>
      </c>
      <c r="I56" s="67">
        <f t="shared" si="3"/>
        <v>0</v>
      </c>
      <c r="J56" s="66">
        <v>5</v>
      </c>
      <c r="K56" s="67">
        <f t="shared" si="4"/>
        <v>0</v>
      </c>
      <c r="L56" s="67">
        <f t="shared" si="5"/>
        <v>0</v>
      </c>
      <c r="M56" s="67">
        <f t="shared" si="6"/>
        <v>0</v>
      </c>
      <c r="N56" s="73">
        <f t="shared" si="7"/>
        <v>0</v>
      </c>
      <c r="O56" s="128"/>
    </row>
    <row r="57" spans="1:15" s="3" customFormat="1" ht="50.1" customHeight="1">
      <c r="A57" s="12">
        <v>43</v>
      </c>
      <c r="B57" s="41" t="s">
        <v>68</v>
      </c>
      <c r="C57" s="16"/>
      <c r="D57" s="79" t="s">
        <v>155</v>
      </c>
      <c r="E57" s="71"/>
      <c r="F57" s="66">
        <v>3</v>
      </c>
      <c r="G57" s="67">
        <f t="shared" si="2"/>
        <v>0</v>
      </c>
      <c r="H57" s="24">
        <v>0.23</v>
      </c>
      <c r="I57" s="67">
        <f t="shared" si="3"/>
        <v>0</v>
      </c>
      <c r="J57" s="66">
        <v>3</v>
      </c>
      <c r="K57" s="67">
        <f t="shared" si="4"/>
        <v>0</v>
      </c>
      <c r="L57" s="67">
        <f t="shared" si="5"/>
        <v>0</v>
      </c>
      <c r="M57" s="67">
        <f t="shared" si="6"/>
        <v>0</v>
      </c>
      <c r="N57" s="73">
        <f t="shared" si="7"/>
        <v>0</v>
      </c>
      <c r="O57" s="128"/>
    </row>
    <row r="58" spans="1:15" s="3" customFormat="1" ht="50.1" customHeight="1">
      <c r="A58" s="12">
        <v>44</v>
      </c>
      <c r="B58" s="38" t="s">
        <v>69</v>
      </c>
      <c r="C58" s="16"/>
      <c r="D58" s="70" t="s">
        <v>162</v>
      </c>
      <c r="E58" s="71"/>
      <c r="F58" s="66">
        <v>1</v>
      </c>
      <c r="G58" s="67">
        <f t="shared" si="2"/>
        <v>0</v>
      </c>
      <c r="H58" s="24">
        <v>0.23</v>
      </c>
      <c r="I58" s="67">
        <f t="shared" si="3"/>
        <v>0</v>
      </c>
      <c r="J58" s="66">
        <v>1</v>
      </c>
      <c r="K58" s="67">
        <f t="shared" si="4"/>
        <v>0</v>
      </c>
      <c r="L58" s="67">
        <f t="shared" si="5"/>
        <v>0</v>
      </c>
      <c r="M58" s="67">
        <f t="shared" si="6"/>
        <v>0</v>
      </c>
      <c r="N58" s="73">
        <f t="shared" si="7"/>
        <v>0</v>
      </c>
      <c r="O58" s="128"/>
    </row>
    <row r="59" spans="1:15" s="3" customFormat="1" ht="50.1" customHeight="1">
      <c r="A59" s="12">
        <v>45</v>
      </c>
      <c r="B59" s="38" t="s">
        <v>70</v>
      </c>
      <c r="C59" s="16"/>
      <c r="D59" s="70" t="s">
        <v>155</v>
      </c>
      <c r="E59" s="71"/>
      <c r="F59" s="66">
        <v>5</v>
      </c>
      <c r="G59" s="67">
        <f t="shared" si="2"/>
        <v>0</v>
      </c>
      <c r="H59" s="24">
        <v>0.23</v>
      </c>
      <c r="I59" s="67">
        <f t="shared" si="3"/>
        <v>0</v>
      </c>
      <c r="J59" s="66">
        <v>5</v>
      </c>
      <c r="K59" s="67">
        <f>J59*E59</f>
        <v>0</v>
      </c>
      <c r="L59" s="67">
        <f>K59+ROUND(K59*H59,2)</f>
        <v>0</v>
      </c>
      <c r="M59" s="67">
        <f>SUM(G59+K59)</f>
        <v>0</v>
      </c>
      <c r="N59" s="73">
        <f>SUM(I59+L59)</f>
        <v>0</v>
      </c>
      <c r="O59" s="128"/>
    </row>
    <row r="60" spans="1:15" s="3" customFormat="1" ht="50.1" customHeight="1">
      <c r="A60" s="12">
        <v>46</v>
      </c>
      <c r="B60" s="38" t="s">
        <v>175</v>
      </c>
      <c r="C60" s="16"/>
      <c r="D60" s="70" t="s">
        <v>155</v>
      </c>
      <c r="E60" s="71"/>
      <c r="F60" s="66">
        <v>5</v>
      </c>
      <c r="G60" s="67">
        <f t="shared" si="2"/>
        <v>0</v>
      </c>
      <c r="H60" s="24">
        <v>0.23</v>
      </c>
      <c r="I60" s="67">
        <f t="shared" si="3"/>
        <v>0</v>
      </c>
      <c r="J60" s="66">
        <v>5</v>
      </c>
      <c r="K60" s="67">
        <f t="shared" si="4"/>
        <v>0</v>
      </c>
      <c r="L60" s="67">
        <f t="shared" si="5"/>
        <v>0</v>
      </c>
      <c r="M60" s="67">
        <f t="shared" si="6"/>
        <v>0</v>
      </c>
      <c r="N60" s="73">
        <f t="shared" si="7"/>
        <v>0</v>
      </c>
      <c r="O60" s="128"/>
    </row>
    <row r="61" spans="1:15" s="3" customFormat="1" ht="60.75" customHeight="1">
      <c r="A61" s="12">
        <v>47</v>
      </c>
      <c r="B61" s="38" t="s">
        <v>165</v>
      </c>
      <c r="C61" s="16"/>
      <c r="D61" s="70" t="s">
        <v>155</v>
      </c>
      <c r="E61" s="71"/>
      <c r="F61" s="66">
        <v>5</v>
      </c>
      <c r="G61" s="67">
        <f t="shared" si="2"/>
        <v>0</v>
      </c>
      <c r="H61" s="24">
        <v>0.23</v>
      </c>
      <c r="I61" s="67">
        <f t="shared" si="3"/>
        <v>0</v>
      </c>
      <c r="J61" s="66">
        <v>5</v>
      </c>
      <c r="K61" s="67">
        <f t="shared" si="4"/>
        <v>0</v>
      </c>
      <c r="L61" s="67">
        <f t="shared" si="5"/>
        <v>0</v>
      </c>
      <c r="M61" s="67">
        <f t="shared" si="6"/>
        <v>0</v>
      </c>
      <c r="N61" s="73">
        <f t="shared" si="7"/>
        <v>0</v>
      </c>
      <c r="O61" s="128"/>
    </row>
    <row r="62" spans="1:15" s="3" customFormat="1" ht="50.1" customHeight="1">
      <c r="A62" s="12">
        <v>48</v>
      </c>
      <c r="B62" s="38" t="s">
        <v>71</v>
      </c>
      <c r="C62" s="16"/>
      <c r="D62" s="70" t="s">
        <v>155</v>
      </c>
      <c r="E62" s="71"/>
      <c r="F62" s="66">
        <v>5</v>
      </c>
      <c r="G62" s="67">
        <f t="shared" si="2"/>
        <v>0</v>
      </c>
      <c r="H62" s="24">
        <v>0.23</v>
      </c>
      <c r="I62" s="67">
        <f t="shared" si="3"/>
        <v>0</v>
      </c>
      <c r="J62" s="66">
        <v>5</v>
      </c>
      <c r="K62" s="67">
        <f t="shared" si="4"/>
        <v>0</v>
      </c>
      <c r="L62" s="67">
        <f t="shared" si="5"/>
        <v>0</v>
      </c>
      <c r="M62" s="67">
        <f t="shared" si="6"/>
        <v>0</v>
      </c>
      <c r="N62" s="73">
        <f t="shared" si="7"/>
        <v>0</v>
      </c>
      <c r="O62" s="128"/>
    </row>
    <row r="63" spans="1:15" s="3" customFormat="1" ht="50.1" customHeight="1">
      <c r="A63" s="12">
        <v>49</v>
      </c>
      <c r="B63" s="43" t="s">
        <v>72</v>
      </c>
      <c r="C63" s="16"/>
      <c r="D63" s="70" t="s">
        <v>155</v>
      </c>
      <c r="E63" s="71"/>
      <c r="F63" s="66">
        <v>10</v>
      </c>
      <c r="G63" s="67">
        <f t="shared" si="2"/>
        <v>0</v>
      </c>
      <c r="H63" s="24">
        <v>0.23</v>
      </c>
      <c r="I63" s="67">
        <f t="shared" si="3"/>
        <v>0</v>
      </c>
      <c r="J63" s="66">
        <v>10</v>
      </c>
      <c r="K63" s="67">
        <f t="shared" si="4"/>
        <v>0</v>
      </c>
      <c r="L63" s="67">
        <f t="shared" si="5"/>
        <v>0</v>
      </c>
      <c r="M63" s="67">
        <f t="shared" si="6"/>
        <v>0</v>
      </c>
      <c r="N63" s="73">
        <f t="shared" si="7"/>
        <v>0</v>
      </c>
      <c r="O63" s="128"/>
    </row>
    <row r="64" spans="1:15" s="3" customFormat="1" ht="50.1" customHeight="1">
      <c r="A64" s="12">
        <v>50</v>
      </c>
      <c r="B64" s="38" t="s">
        <v>73</v>
      </c>
      <c r="C64" s="16"/>
      <c r="D64" s="70" t="s">
        <v>155</v>
      </c>
      <c r="E64" s="71"/>
      <c r="F64" s="66">
        <v>5</v>
      </c>
      <c r="G64" s="67">
        <f t="shared" si="2"/>
        <v>0</v>
      </c>
      <c r="H64" s="24">
        <v>0.23</v>
      </c>
      <c r="I64" s="67">
        <f t="shared" si="3"/>
        <v>0</v>
      </c>
      <c r="J64" s="66">
        <v>5</v>
      </c>
      <c r="K64" s="67">
        <f>J64*E64</f>
        <v>0</v>
      </c>
      <c r="L64" s="67">
        <f>K64+ROUND(K64*H64,2)</f>
        <v>0</v>
      </c>
      <c r="M64" s="67">
        <f>SUM(G64+K64)</f>
        <v>0</v>
      </c>
      <c r="N64" s="73">
        <f>SUM(I64+L64)</f>
        <v>0</v>
      </c>
      <c r="O64" s="128"/>
    </row>
    <row r="65" spans="1:15" s="3" customFormat="1" ht="50.1" customHeight="1">
      <c r="A65" s="12">
        <v>51</v>
      </c>
      <c r="B65" s="44" t="s">
        <v>74</v>
      </c>
      <c r="C65" s="16"/>
      <c r="D65" s="70" t="s">
        <v>155</v>
      </c>
      <c r="E65" s="71"/>
      <c r="F65" s="66">
        <v>5</v>
      </c>
      <c r="G65" s="67">
        <f t="shared" si="2"/>
        <v>0</v>
      </c>
      <c r="H65" s="24">
        <v>0.23</v>
      </c>
      <c r="I65" s="67">
        <f t="shared" si="3"/>
        <v>0</v>
      </c>
      <c r="J65" s="66">
        <v>5</v>
      </c>
      <c r="K65" s="67">
        <f t="shared" si="4"/>
        <v>0</v>
      </c>
      <c r="L65" s="67">
        <f t="shared" si="5"/>
        <v>0</v>
      </c>
      <c r="M65" s="67">
        <f t="shared" si="6"/>
        <v>0</v>
      </c>
      <c r="N65" s="73">
        <f t="shared" si="7"/>
        <v>0</v>
      </c>
      <c r="O65" s="128"/>
    </row>
    <row r="66" spans="1:15" s="3" customFormat="1" ht="50.1" customHeight="1" thickBot="1">
      <c r="A66" s="54">
        <v>52</v>
      </c>
      <c r="B66" s="60" t="s">
        <v>75</v>
      </c>
      <c r="C66" s="56"/>
      <c r="D66" s="81" t="s">
        <v>162</v>
      </c>
      <c r="E66" s="74"/>
      <c r="F66" s="82">
        <v>20</v>
      </c>
      <c r="G66" s="75">
        <f t="shared" si="2"/>
        <v>0</v>
      </c>
      <c r="H66" s="57">
        <v>0.23</v>
      </c>
      <c r="I66" s="75">
        <f t="shared" si="3"/>
        <v>0</v>
      </c>
      <c r="J66" s="82">
        <v>20</v>
      </c>
      <c r="K66" s="75">
        <f t="shared" si="4"/>
        <v>0</v>
      </c>
      <c r="L66" s="75">
        <f t="shared" si="5"/>
        <v>0</v>
      </c>
      <c r="M66" s="75">
        <f t="shared" si="6"/>
        <v>0</v>
      </c>
      <c r="N66" s="76">
        <f t="shared" si="7"/>
        <v>0</v>
      </c>
      <c r="O66" s="128"/>
    </row>
    <row r="67" spans="1:15" s="3" customFormat="1" ht="50.1" customHeight="1" thickBot="1">
      <c r="A67" s="121" t="s">
        <v>2</v>
      </c>
      <c r="B67" s="122"/>
      <c r="C67" s="122"/>
      <c r="D67" s="122"/>
      <c r="E67" s="122"/>
      <c r="F67" s="123"/>
      <c r="G67" s="45">
        <f>SUM(G15:G66)</f>
        <v>0</v>
      </c>
      <c r="H67" s="83" t="s">
        <v>8</v>
      </c>
      <c r="I67" s="45">
        <f>SUM(I15:I66)</f>
        <v>0</v>
      </c>
      <c r="J67" s="45" t="s">
        <v>8</v>
      </c>
      <c r="K67" s="45">
        <f>SUM(K15:K66)</f>
        <v>0</v>
      </c>
      <c r="L67" s="83">
        <f>SUM(L15:L66)</f>
        <v>0</v>
      </c>
      <c r="M67" s="84">
        <f>SUM(M15:M66)</f>
        <v>0</v>
      </c>
      <c r="N67" s="85">
        <f>SUM(N15:N66)</f>
        <v>0</v>
      </c>
      <c r="O67" s="129"/>
    </row>
    <row r="68" spans="1:15" ht="41.25" customHeight="1" thickBot="1">
      <c r="A68" s="118" t="s">
        <v>83</v>
      </c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20"/>
    </row>
    <row r="69" spans="1:15" ht="50.1" customHeight="1">
      <c r="A69" s="10">
        <v>1</v>
      </c>
      <c r="B69" s="52" t="s">
        <v>76</v>
      </c>
      <c r="C69" s="11"/>
      <c r="D69" s="68" t="s">
        <v>155</v>
      </c>
      <c r="E69" s="86"/>
      <c r="F69" s="96">
        <v>350</v>
      </c>
      <c r="G69" s="87">
        <f>E69*F69</f>
        <v>0</v>
      </c>
      <c r="H69" s="51">
        <v>0.23</v>
      </c>
      <c r="I69" s="87">
        <f>G69+ROUND(G69*H69,2)</f>
        <v>0</v>
      </c>
      <c r="J69" s="96">
        <v>350</v>
      </c>
      <c r="K69" s="87">
        <f>J69*E69</f>
        <v>0</v>
      </c>
      <c r="L69" s="87">
        <f>K69+ROUND(K69*H69,2)</f>
        <v>0</v>
      </c>
      <c r="M69" s="87">
        <f>SUM(G69+K69)</f>
        <v>0</v>
      </c>
      <c r="N69" s="88">
        <f>SUM(I69+L69)</f>
        <v>0</v>
      </c>
      <c r="O69" s="127" t="s">
        <v>158</v>
      </c>
    </row>
    <row r="70" spans="1:15" ht="50.1" customHeight="1">
      <c r="A70" s="12">
        <v>2</v>
      </c>
      <c r="B70" s="37" t="s">
        <v>77</v>
      </c>
      <c r="C70" s="8"/>
      <c r="D70" s="70" t="s">
        <v>155</v>
      </c>
      <c r="E70" s="27"/>
      <c r="F70" s="97">
        <v>220</v>
      </c>
      <c r="G70" s="89">
        <f t="shared" ref="G70:G72" si="8">E70*F70</f>
        <v>0</v>
      </c>
      <c r="H70" s="24">
        <v>0.23</v>
      </c>
      <c r="I70" s="89">
        <f t="shared" ref="I70:I72" si="9">G70+ROUND(G70*H70,2)</f>
        <v>0</v>
      </c>
      <c r="J70" s="97">
        <v>220</v>
      </c>
      <c r="K70" s="89">
        <f>J70*E70</f>
        <v>0</v>
      </c>
      <c r="L70" s="89">
        <f>K70+ROUND(K70*H70,2)</f>
        <v>0</v>
      </c>
      <c r="M70" s="89">
        <f t="shared" ref="M70" si="10">SUM(G70+K70)</f>
        <v>0</v>
      </c>
      <c r="N70" s="90">
        <f t="shared" ref="N70" si="11">SUM(I70+L70)</f>
        <v>0</v>
      </c>
      <c r="O70" s="128"/>
    </row>
    <row r="71" spans="1:15" ht="50.1" customHeight="1">
      <c r="A71" s="12">
        <v>3</v>
      </c>
      <c r="B71" s="38" t="s">
        <v>78</v>
      </c>
      <c r="C71" s="8"/>
      <c r="D71" s="77" t="s">
        <v>155</v>
      </c>
      <c r="E71" s="27"/>
      <c r="F71" s="97">
        <v>750</v>
      </c>
      <c r="G71" s="91">
        <f t="shared" si="8"/>
        <v>0</v>
      </c>
      <c r="H71" s="24">
        <v>0.23</v>
      </c>
      <c r="I71" s="91">
        <f t="shared" si="9"/>
        <v>0</v>
      </c>
      <c r="J71" s="97">
        <v>750</v>
      </c>
      <c r="K71" s="91">
        <f>J71*E71</f>
        <v>0</v>
      </c>
      <c r="L71" s="91">
        <f>K71+ROUND(K71*H71,2)</f>
        <v>0</v>
      </c>
      <c r="M71" s="91">
        <f>SUM(G71+K71)</f>
        <v>0</v>
      </c>
      <c r="N71" s="92">
        <f>SUM(I71+L71)</f>
        <v>0</v>
      </c>
      <c r="O71" s="128"/>
    </row>
    <row r="72" spans="1:15" ht="50.1" customHeight="1" thickBot="1">
      <c r="A72" s="13">
        <v>4</v>
      </c>
      <c r="B72" s="59" t="s">
        <v>79</v>
      </c>
      <c r="C72" s="14"/>
      <c r="D72" s="98" t="s">
        <v>155</v>
      </c>
      <c r="E72" s="93"/>
      <c r="F72" s="99">
        <v>250</v>
      </c>
      <c r="G72" s="94">
        <f t="shared" si="8"/>
        <v>0</v>
      </c>
      <c r="H72" s="57">
        <v>0.23</v>
      </c>
      <c r="I72" s="94">
        <f t="shared" si="9"/>
        <v>0</v>
      </c>
      <c r="J72" s="99">
        <v>250</v>
      </c>
      <c r="K72" s="94">
        <f>J72*E72</f>
        <v>0</v>
      </c>
      <c r="L72" s="94">
        <f>K72+ROUND(K72*H72,2)</f>
        <v>0</v>
      </c>
      <c r="M72" s="94">
        <f t="shared" ref="M72" si="12">SUM(G72+K72)</f>
        <v>0</v>
      </c>
      <c r="N72" s="95">
        <f t="shared" ref="N72" si="13">SUM(I72+L72)</f>
        <v>0</v>
      </c>
      <c r="O72" s="128"/>
    </row>
    <row r="73" spans="1:15" ht="50.1" customHeight="1" thickBot="1">
      <c r="A73" s="121" t="s">
        <v>2</v>
      </c>
      <c r="B73" s="122"/>
      <c r="C73" s="122"/>
      <c r="D73" s="122"/>
      <c r="E73" s="122"/>
      <c r="F73" s="123"/>
      <c r="G73" s="45">
        <f>SUM(G69:G72)</f>
        <v>0</v>
      </c>
      <c r="H73" s="83" t="s">
        <v>8</v>
      </c>
      <c r="I73" s="45">
        <f>SUM(I69:I72)</f>
        <v>0</v>
      </c>
      <c r="J73" s="45" t="s">
        <v>8</v>
      </c>
      <c r="K73" s="45">
        <f>SUM(K69:K72)</f>
        <v>0</v>
      </c>
      <c r="L73" s="83">
        <f>SUM(L69:L72)</f>
        <v>0</v>
      </c>
      <c r="M73" s="84">
        <f>SUM(M69:M72)</f>
        <v>0</v>
      </c>
      <c r="N73" s="85">
        <f>SUM(N69:N72)</f>
        <v>0</v>
      </c>
      <c r="O73" s="129"/>
    </row>
    <row r="74" spans="1:15" ht="52.5" customHeight="1" thickBot="1">
      <c r="A74" s="118" t="s">
        <v>82</v>
      </c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20"/>
    </row>
    <row r="75" spans="1:15" ht="50.1" customHeight="1">
      <c r="A75" s="10">
        <v>1</v>
      </c>
      <c r="B75" s="49" t="s">
        <v>84</v>
      </c>
      <c r="C75" s="11"/>
      <c r="D75" s="108" t="s">
        <v>155</v>
      </c>
      <c r="E75" s="114"/>
      <c r="F75" s="100">
        <v>4</v>
      </c>
      <c r="G75" s="65">
        <f>E75*F75</f>
        <v>0</v>
      </c>
      <c r="H75" s="51">
        <v>0.23</v>
      </c>
      <c r="I75" s="65">
        <f>G75+ROUND(G75*H75,2)</f>
        <v>0</v>
      </c>
      <c r="J75" s="101">
        <v>4</v>
      </c>
      <c r="K75" s="65">
        <f>J75*E75</f>
        <v>0</v>
      </c>
      <c r="L75" s="65">
        <f>K75+ROUND(K75*H75,2)</f>
        <v>0</v>
      </c>
      <c r="M75" s="65">
        <f>SUM(G75+K75)</f>
        <v>0</v>
      </c>
      <c r="N75" s="72">
        <f>SUM(I75+L75)</f>
        <v>0</v>
      </c>
      <c r="O75" s="127" t="s">
        <v>159</v>
      </c>
    </row>
    <row r="76" spans="1:15" ht="50.1" customHeight="1">
      <c r="A76" s="12">
        <v>2</v>
      </c>
      <c r="B76" s="46" t="s">
        <v>85</v>
      </c>
      <c r="C76" s="16"/>
      <c r="D76" s="109" t="s">
        <v>155</v>
      </c>
      <c r="E76" s="115"/>
      <c r="F76" s="102">
        <v>4</v>
      </c>
      <c r="G76" s="67">
        <f t="shared" ref="G76:G132" si="14">E76*F76</f>
        <v>0</v>
      </c>
      <c r="H76" s="24">
        <v>0.23</v>
      </c>
      <c r="I76" s="67">
        <f t="shared" ref="I76:I132" si="15">G76+ROUND(G76*H76,2)</f>
        <v>0</v>
      </c>
      <c r="J76" s="103">
        <v>4</v>
      </c>
      <c r="K76" s="67">
        <f>J76*E76</f>
        <v>0</v>
      </c>
      <c r="L76" s="67">
        <f>K76+ROUND(K76*H76,2)</f>
        <v>0</v>
      </c>
      <c r="M76" s="67">
        <f t="shared" ref="M76" si="16">SUM(G76+K76)</f>
        <v>0</v>
      </c>
      <c r="N76" s="73">
        <f t="shared" ref="N76" si="17">SUM(I76+L76)</f>
        <v>0</v>
      </c>
      <c r="O76" s="128"/>
    </row>
    <row r="77" spans="1:15" ht="50.1" customHeight="1">
      <c r="A77" s="12">
        <v>3</v>
      </c>
      <c r="B77" s="46" t="s">
        <v>86</v>
      </c>
      <c r="C77" s="16"/>
      <c r="D77" s="109" t="s">
        <v>155</v>
      </c>
      <c r="E77" s="115"/>
      <c r="F77" s="102">
        <v>3</v>
      </c>
      <c r="G77" s="104">
        <f t="shared" si="14"/>
        <v>0</v>
      </c>
      <c r="H77" s="24">
        <v>0.23</v>
      </c>
      <c r="I77" s="104">
        <f t="shared" si="15"/>
        <v>0</v>
      </c>
      <c r="J77" s="102">
        <v>3</v>
      </c>
      <c r="K77" s="104">
        <f>J77*E77</f>
        <v>0</v>
      </c>
      <c r="L77" s="104">
        <f>K77+ROUND(K77*H77,2)</f>
        <v>0</v>
      </c>
      <c r="M77" s="104">
        <f>SUM(G77+K77)</f>
        <v>0</v>
      </c>
      <c r="N77" s="105">
        <f>SUM(I77+L77)</f>
        <v>0</v>
      </c>
      <c r="O77" s="128"/>
    </row>
    <row r="78" spans="1:15" s="32" customFormat="1" ht="50.1" customHeight="1">
      <c r="A78" s="12">
        <v>4</v>
      </c>
      <c r="B78" s="46" t="s">
        <v>87</v>
      </c>
      <c r="C78" s="16"/>
      <c r="D78" s="109" t="s">
        <v>155</v>
      </c>
      <c r="E78" s="115"/>
      <c r="F78" s="102">
        <v>7</v>
      </c>
      <c r="G78" s="67">
        <f t="shared" si="14"/>
        <v>0</v>
      </c>
      <c r="H78" s="24">
        <v>0.23</v>
      </c>
      <c r="I78" s="67">
        <f t="shared" si="15"/>
        <v>0</v>
      </c>
      <c r="J78" s="102">
        <v>7</v>
      </c>
      <c r="K78" s="67">
        <f>J78*E78</f>
        <v>0</v>
      </c>
      <c r="L78" s="67">
        <f>K78+ROUND(K78*H78,2)</f>
        <v>0</v>
      </c>
      <c r="M78" s="67">
        <f t="shared" ref="M78:M81" si="18">SUM(G78+K78)</f>
        <v>0</v>
      </c>
      <c r="N78" s="73">
        <f t="shared" ref="N78:N81" si="19">SUM(I78+L78)</f>
        <v>0</v>
      </c>
      <c r="O78" s="128"/>
    </row>
    <row r="79" spans="1:15" s="32" customFormat="1" ht="50.1" customHeight="1">
      <c r="A79" s="12">
        <v>5</v>
      </c>
      <c r="B79" s="46" t="s">
        <v>88</v>
      </c>
      <c r="C79" s="16"/>
      <c r="D79" s="109" t="s">
        <v>155</v>
      </c>
      <c r="E79" s="115"/>
      <c r="F79" s="102">
        <v>9</v>
      </c>
      <c r="G79" s="104">
        <f t="shared" si="14"/>
        <v>0</v>
      </c>
      <c r="H79" s="24">
        <v>0.23</v>
      </c>
      <c r="I79" s="104">
        <f t="shared" si="15"/>
        <v>0</v>
      </c>
      <c r="J79" s="106">
        <v>9</v>
      </c>
      <c r="K79" s="104">
        <f t="shared" ref="K79:K132" si="20">J79*E79</f>
        <v>0</v>
      </c>
      <c r="L79" s="104">
        <f t="shared" ref="L79:L132" si="21">K79+ROUND(K79*H79,2)</f>
        <v>0</v>
      </c>
      <c r="M79" s="104">
        <f t="shared" si="18"/>
        <v>0</v>
      </c>
      <c r="N79" s="105">
        <f t="shared" si="19"/>
        <v>0</v>
      </c>
      <c r="O79" s="128"/>
    </row>
    <row r="80" spans="1:15" s="32" customFormat="1" ht="50.1" customHeight="1">
      <c r="A80" s="12">
        <v>6</v>
      </c>
      <c r="B80" s="46" t="s">
        <v>89</v>
      </c>
      <c r="C80" s="16"/>
      <c r="D80" s="109" t="s">
        <v>155</v>
      </c>
      <c r="E80" s="115"/>
      <c r="F80" s="102">
        <v>10</v>
      </c>
      <c r="G80" s="67">
        <f t="shared" si="14"/>
        <v>0</v>
      </c>
      <c r="H80" s="24">
        <v>0.23</v>
      </c>
      <c r="I80" s="67">
        <f t="shared" si="15"/>
        <v>0</v>
      </c>
      <c r="J80" s="102">
        <v>10</v>
      </c>
      <c r="K80" s="67">
        <f t="shared" si="20"/>
        <v>0</v>
      </c>
      <c r="L80" s="67">
        <f t="shared" si="21"/>
        <v>0</v>
      </c>
      <c r="M80" s="67">
        <f t="shared" si="18"/>
        <v>0</v>
      </c>
      <c r="N80" s="73">
        <f t="shared" si="19"/>
        <v>0</v>
      </c>
      <c r="O80" s="128"/>
    </row>
    <row r="81" spans="1:16" s="32" customFormat="1" ht="50.1" customHeight="1">
      <c r="A81" s="12">
        <v>7</v>
      </c>
      <c r="B81" s="46" t="s">
        <v>90</v>
      </c>
      <c r="C81" s="16"/>
      <c r="D81" s="109" t="s">
        <v>155</v>
      </c>
      <c r="E81" s="115"/>
      <c r="F81" s="102">
        <v>2</v>
      </c>
      <c r="G81" s="104">
        <f t="shared" si="14"/>
        <v>0</v>
      </c>
      <c r="H81" s="24">
        <v>0.23</v>
      </c>
      <c r="I81" s="104">
        <f t="shared" si="15"/>
        <v>0</v>
      </c>
      <c r="J81" s="102">
        <v>2</v>
      </c>
      <c r="K81" s="104">
        <f t="shared" si="20"/>
        <v>0</v>
      </c>
      <c r="L81" s="104">
        <f t="shared" si="21"/>
        <v>0</v>
      </c>
      <c r="M81" s="104">
        <f t="shared" si="18"/>
        <v>0</v>
      </c>
      <c r="N81" s="105">
        <f t="shared" si="19"/>
        <v>0</v>
      </c>
      <c r="O81" s="128"/>
      <c r="P81" s="33"/>
    </row>
    <row r="82" spans="1:16" s="32" customFormat="1" ht="50.1" customHeight="1">
      <c r="A82" s="12">
        <v>8</v>
      </c>
      <c r="B82" s="46" t="s">
        <v>91</v>
      </c>
      <c r="C82" s="16"/>
      <c r="D82" s="109" t="s">
        <v>155</v>
      </c>
      <c r="E82" s="115"/>
      <c r="F82" s="102">
        <v>7</v>
      </c>
      <c r="G82" s="67">
        <f t="shared" si="14"/>
        <v>0</v>
      </c>
      <c r="H82" s="24">
        <v>0.23</v>
      </c>
      <c r="I82" s="67">
        <f t="shared" si="15"/>
        <v>0</v>
      </c>
      <c r="J82" s="102">
        <v>7</v>
      </c>
      <c r="K82" s="67">
        <f t="shared" si="20"/>
        <v>0</v>
      </c>
      <c r="L82" s="67">
        <f t="shared" si="21"/>
        <v>0</v>
      </c>
      <c r="M82" s="67">
        <f t="shared" ref="M82:M132" si="22">SUM(G82+K82)</f>
        <v>0</v>
      </c>
      <c r="N82" s="73">
        <f t="shared" ref="N82:N132" si="23">SUM(I82+L82)</f>
        <v>0</v>
      </c>
      <c r="O82" s="128"/>
    </row>
    <row r="83" spans="1:16" s="32" customFormat="1" ht="50.1" customHeight="1">
      <c r="A83" s="12">
        <v>9</v>
      </c>
      <c r="B83" s="46" t="s">
        <v>92</v>
      </c>
      <c r="C83" s="16"/>
      <c r="D83" s="109" t="s">
        <v>155</v>
      </c>
      <c r="E83" s="115"/>
      <c r="F83" s="102">
        <v>15</v>
      </c>
      <c r="G83" s="104">
        <f t="shared" si="14"/>
        <v>0</v>
      </c>
      <c r="H83" s="24">
        <v>0.23</v>
      </c>
      <c r="I83" s="104">
        <f t="shared" si="15"/>
        <v>0</v>
      </c>
      <c r="J83" s="102">
        <v>15</v>
      </c>
      <c r="K83" s="104">
        <f t="shared" si="20"/>
        <v>0</v>
      </c>
      <c r="L83" s="104">
        <f t="shared" si="21"/>
        <v>0</v>
      </c>
      <c r="M83" s="104">
        <f t="shared" si="22"/>
        <v>0</v>
      </c>
      <c r="N83" s="105">
        <f t="shared" si="23"/>
        <v>0</v>
      </c>
      <c r="O83" s="128"/>
    </row>
    <row r="84" spans="1:16" ht="50.1" customHeight="1">
      <c r="A84" s="12">
        <v>10</v>
      </c>
      <c r="B84" s="46" t="s">
        <v>93</v>
      </c>
      <c r="C84" s="16"/>
      <c r="D84" s="109" t="s">
        <v>155</v>
      </c>
      <c r="E84" s="115"/>
      <c r="F84" s="102">
        <v>26</v>
      </c>
      <c r="G84" s="67">
        <f t="shared" si="14"/>
        <v>0</v>
      </c>
      <c r="H84" s="24">
        <v>0.23</v>
      </c>
      <c r="I84" s="67">
        <f t="shared" si="15"/>
        <v>0</v>
      </c>
      <c r="J84" s="102">
        <v>26</v>
      </c>
      <c r="K84" s="67">
        <f t="shared" si="20"/>
        <v>0</v>
      </c>
      <c r="L84" s="67">
        <f t="shared" si="21"/>
        <v>0</v>
      </c>
      <c r="M84" s="67">
        <f t="shared" si="22"/>
        <v>0</v>
      </c>
      <c r="N84" s="73">
        <f t="shared" si="23"/>
        <v>0</v>
      </c>
      <c r="O84" s="128"/>
    </row>
    <row r="85" spans="1:16" ht="50.1" customHeight="1">
      <c r="A85" s="12">
        <v>11</v>
      </c>
      <c r="B85" s="46" t="s">
        <v>94</v>
      </c>
      <c r="C85" s="16"/>
      <c r="D85" s="109" t="s">
        <v>155</v>
      </c>
      <c r="E85" s="115"/>
      <c r="F85" s="102">
        <v>39</v>
      </c>
      <c r="G85" s="104">
        <f t="shared" si="14"/>
        <v>0</v>
      </c>
      <c r="H85" s="24">
        <v>0.23</v>
      </c>
      <c r="I85" s="104">
        <f t="shared" si="15"/>
        <v>0</v>
      </c>
      <c r="J85" s="102">
        <v>39</v>
      </c>
      <c r="K85" s="104">
        <f t="shared" si="20"/>
        <v>0</v>
      </c>
      <c r="L85" s="104">
        <f t="shared" si="21"/>
        <v>0</v>
      </c>
      <c r="M85" s="104">
        <f t="shared" si="22"/>
        <v>0</v>
      </c>
      <c r="N85" s="105">
        <f t="shared" si="23"/>
        <v>0</v>
      </c>
      <c r="O85" s="128"/>
    </row>
    <row r="86" spans="1:16" ht="50.1" customHeight="1">
      <c r="A86" s="12">
        <v>12</v>
      </c>
      <c r="B86" s="46" t="s">
        <v>95</v>
      </c>
      <c r="C86" s="16"/>
      <c r="D86" s="109" t="s">
        <v>155</v>
      </c>
      <c r="E86" s="115"/>
      <c r="F86" s="102">
        <v>36</v>
      </c>
      <c r="G86" s="67">
        <f t="shared" si="14"/>
        <v>0</v>
      </c>
      <c r="H86" s="24">
        <v>0.23</v>
      </c>
      <c r="I86" s="67">
        <f t="shared" si="15"/>
        <v>0</v>
      </c>
      <c r="J86" s="102">
        <v>36</v>
      </c>
      <c r="K86" s="67">
        <f t="shared" si="20"/>
        <v>0</v>
      </c>
      <c r="L86" s="67">
        <f t="shared" si="21"/>
        <v>0</v>
      </c>
      <c r="M86" s="67">
        <f t="shared" si="22"/>
        <v>0</v>
      </c>
      <c r="N86" s="73">
        <f t="shared" si="23"/>
        <v>0</v>
      </c>
      <c r="O86" s="128"/>
    </row>
    <row r="87" spans="1:16" ht="50.1" customHeight="1">
      <c r="A87" s="12">
        <v>13</v>
      </c>
      <c r="B87" s="46" t="s">
        <v>96</v>
      </c>
      <c r="C87" s="16"/>
      <c r="D87" s="109" t="s">
        <v>155</v>
      </c>
      <c r="E87" s="115"/>
      <c r="F87" s="102">
        <v>5</v>
      </c>
      <c r="G87" s="104">
        <f t="shared" si="14"/>
        <v>0</v>
      </c>
      <c r="H87" s="24">
        <v>0.23</v>
      </c>
      <c r="I87" s="104">
        <f t="shared" si="15"/>
        <v>0</v>
      </c>
      <c r="J87" s="102">
        <v>5</v>
      </c>
      <c r="K87" s="104">
        <f t="shared" si="20"/>
        <v>0</v>
      </c>
      <c r="L87" s="104">
        <f t="shared" si="21"/>
        <v>0</v>
      </c>
      <c r="M87" s="104">
        <f t="shared" si="22"/>
        <v>0</v>
      </c>
      <c r="N87" s="105">
        <f t="shared" si="23"/>
        <v>0</v>
      </c>
      <c r="O87" s="128"/>
    </row>
    <row r="88" spans="1:16" ht="50.1" customHeight="1">
      <c r="A88" s="12">
        <v>14</v>
      </c>
      <c r="B88" s="47" t="s">
        <v>97</v>
      </c>
      <c r="C88" s="16"/>
      <c r="D88" s="109" t="s">
        <v>155</v>
      </c>
      <c r="E88" s="115"/>
      <c r="F88" s="102">
        <v>2</v>
      </c>
      <c r="G88" s="67">
        <f t="shared" si="14"/>
        <v>0</v>
      </c>
      <c r="H88" s="24">
        <v>0.23</v>
      </c>
      <c r="I88" s="67">
        <f t="shared" si="15"/>
        <v>0</v>
      </c>
      <c r="J88" s="102">
        <v>2</v>
      </c>
      <c r="K88" s="67">
        <f t="shared" si="20"/>
        <v>0</v>
      </c>
      <c r="L88" s="67">
        <f t="shared" si="21"/>
        <v>0</v>
      </c>
      <c r="M88" s="67">
        <f t="shared" si="22"/>
        <v>0</v>
      </c>
      <c r="N88" s="73">
        <f t="shared" si="23"/>
        <v>0</v>
      </c>
      <c r="O88" s="128"/>
    </row>
    <row r="89" spans="1:16" ht="50.1" customHeight="1">
      <c r="A89" s="12">
        <v>15</v>
      </c>
      <c r="B89" s="47" t="s">
        <v>98</v>
      </c>
      <c r="C89" s="16"/>
      <c r="D89" s="109" t="s">
        <v>155</v>
      </c>
      <c r="E89" s="115"/>
      <c r="F89" s="102">
        <v>2</v>
      </c>
      <c r="G89" s="104">
        <f t="shared" si="14"/>
        <v>0</v>
      </c>
      <c r="H89" s="24">
        <v>0.23</v>
      </c>
      <c r="I89" s="104">
        <f t="shared" si="15"/>
        <v>0</v>
      </c>
      <c r="J89" s="102">
        <v>2</v>
      </c>
      <c r="K89" s="104">
        <f t="shared" si="20"/>
        <v>0</v>
      </c>
      <c r="L89" s="104">
        <f t="shared" si="21"/>
        <v>0</v>
      </c>
      <c r="M89" s="104">
        <f t="shared" si="22"/>
        <v>0</v>
      </c>
      <c r="N89" s="105">
        <f t="shared" si="23"/>
        <v>0</v>
      </c>
      <c r="O89" s="128"/>
    </row>
    <row r="90" spans="1:16" ht="50.1" customHeight="1">
      <c r="A90" s="12">
        <v>16</v>
      </c>
      <c r="B90" s="47" t="s">
        <v>99</v>
      </c>
      <c r="C90" s="16"/>
      <c r="D90" s="109" t="s">
        <v>155</v>
      </c>
      <c r="E90" s="115"/>
      <c r="F90" s="102">
        <v>5</v>
      </c>
      <c r="G90" s="67">
        <f t="shared" si="14"/>
        <v>0</v>
      </c>
      <c r="H90" s="24">
        <v>0.23</v>
      </c>
      <c r="I90" s="67">
        <f t="shared" si="15"/>
        <v>0</v>
      </c>
      <c r="J90" s="102">
        <v>5</v>
      </c>
      <c r="K90" s="67">
        <f t="shared" si="20"/>
        <v>0</v>
      </c>
      <c r="L90" s="67">
        <f t="shared" si="21"/>
        <v>0</v>
      </c>
      <c r="M90" s="67">
        <f t="shared" si="22"/>
        <v>0</v>
      </c>
      <c r="N90" s="73">
        <f t="shared" si="23"/>
        <v>0</v>
      </c>
      <c r="O90" s="128"/>
    </row>
    <row r="91" spans="1:16" ht="50.1" customHeight="1">
      <c r="A91" s="12">
        <v>17</v>
      </c>
      <c r="B91" s="47" t="s">
        <v>100</v>
      </c>
      <c r="C91" s="16"/>
      <c r="D91" s="109" t="s">
        <v>155</v>
      </c>
      <c r="E91" s="115"/>
      <c r="F91" s="102">
        <v>3</v>
      </c>
      <c r="G91" s="104">
        <f t="shared" si="14"/>
        <v>0</v>
      </c>
      <c r="H91" s="24">
        <v>0.23</v>
      </c>
      <c r="I91" s="104">
        <f t="shared" si="15"/>
        <v>0</v>
      </c>
      <c r="J91" s="102">
        <v>3</v>
      </c>
      <c r="K91" s="104">
        <f t="shared" si="20"/>
        <v>0</v>
      </c>
      <c r="L91" s="104">
        <f t="shared" si="21"/>
        <v>0</v>
      </c>
      <c r="M91" s="104">
        <f t="shared" si="22"/>
        <v>0</v>
      </c>
      <c r="N91" s="105">
        <f t="shared" si="23"/>
        <v>0</v>
      </c>
      <c r="O91" s="128"/>
    </row>
    <row r="92" spans="1:16" ht="50.1" customHeight="1">
      <c r="A92" s="12">
        <v>18</v>
      </c>
      <c r="B92" s="46" t="s">
        <v>101</v>
      </c>
      <c r="C92" s="16"/>
      <c r="D92" s="109" t="s">
        <v>155</v>
      </c>
      <c r="E92" s="115"/>
      <c r="F92" s="102">
        <v>1</v>
      </c>
      <c r="G92" s="67">
        <f t="shared" si="14"/>
        <v>0</v>
      </c>
      <c r="H92" s="24">
        <v>0.23</v>
      </c>
      <c r="I92" s="67">
        <f t="shared" si="15"/>
        <v>0</v>
      </c>
      <c r="J92" s="102">
        <v>1</v>
      </c>
      <c r="K92" s="67">
        <f t="shared" si="20"/>
        <v>0</v>
      </c>
      <c r="L92" s="67">
        <f t="shared" si="21"/>
        <v>0</v>
      </c>
      <c r="M92" s="67">
        <f t="shared" si="22"/>
        <v>0</v>
      </c>
      <c r="N92" s="73">
        <f t="shared" si="23"/>
        <v>0</v>
      </c>
      <c r="O92" s="128"/>
    </row>
    <row r="93" spans="1:16" ht="50.1" customHeight="1">
      <c r="A93" s="12">
        <v>19</v>
      </c>
      <c r="B93" s="46" t="s">
        <v>102</v>
      </c>
      <c r="C93" s="16"/>
      <c r="D93" s="109" t="s">
        <v>155</v>
      </c>
      <c r="E93" s="115"/>
      <c r="F93" s="102">
        <v>8</v>
      </c>
      <c r="G93" s="104">
        <f t="shared" si="14"/>
        <v>0</v>
      </c>
      <c r="H93" s="24">
        <v>0.23</v>
      </c>
      <c r="I93" s="104">
        <f t="shared" si="15"/>
        <v>0</v>
      </c>
      <c r="J93" s="102">
        <v>8</v>
      </c>
      <c r="K93" s="104">
        <f t="shared" si="20"/>
        <v>0</v>
      </c>
      <c r="L93" s="104">
        <f t="shared" si="21"/>
        <v>0</v>
      </c>
      <c r="M93" s="104">
        <f t="shared" si="22"/>
        <v>0</v>
      </c>
      <c r="N93" s="105">
        <f t="shared" si="23"/>
        <v>0</v>
      </c>
      <c r="O93" s="128"/>
    </row>
    <row r="94" spans="1:16" ht="50.1" customHeight="1">
      <c r="A94" s="12">
        <v>20</v>
      </c>
      <c r="B94" s="46" t="s">
        <v>103</v>
      </c>
      <c r="C94" s="16"/>
      <c r="D94" s="109" t="s">
        <v>155</v>
      </c>
      <c r="E94" s="115"/>
      <c r="F94" s="102">
        <v>8</v>
      </c>
      <c r="G94" s="67">
        <f t="shared" si="14"/>
        <v>0</v>
      </c>
      <c r="H94" s="24">
        <v>0.23</v>
      </c>
      <c r="I94" s="67">
        <f t="shared" si="15"/>
        <v>0</v>
      </c>
      <c r="J94" s="102">
        <v>8</v>
      </c>
      <c r="K94" s="67">
        <f t="shared" si="20"/>
        <v>0</v>
      </c>
      <c r="L94" s="67">
        <f t="shared" si="21"/>
        <v>0</v>
      </c>
      <c r="M94" s="67">
        <f t="shared" si="22"/>
        <v>0</v>
      </c>
      <c r="N94" s="73">
        <f t="shared" si="23"/>
        <v>0</v>
      </c>
      <c r="O94" s="128"/>
    </row>
    <row r="95" spans="1:16" ht="50.1" customHeight="1">
      <c r="A95" s="12">
        <v>21</v>
      </c>
      <c r="B95" s="46" t="s">
        <v>104</v>
      </c>
      <c r="C95" s="16"/>
      <c r="D95" s="109" t="s">
        <v>155</v>
      </c>
      <c r="E95" s="115"/>
      <c r="F95" s="102">
        <v>3</v>
      </c>
      <c r="G95" s="104">
        <f t="shared" si="14"/>
        <v>0</v>
      </c>
      <c r="H95" s="24">
        <v>0.23</v>
      </c>
      <c r="I95" s="104">
        <f t="shared" si="15"/>
        <v>0</v>
      </c>
      <c r="J95" s="102">
        <v>3</v>
      </c>
      <c r="K95" s="104">
        <f t="shared" si="20"/>
        <v>0</v>
      </c>
      <c r="L95" s="104">
        <f t="shared" si="21"/>
        <v>0</v>
      </c>
      <c r="M95" s="104">
        <f t="shared" si="22"/>
        <v>0</v>
      </c>
      <c r="N95" s="105">
        <f t="shared" si="23"/>
        <v>0</v>
      </c>
      <c r="O95" s="128"/>
    </row>
    <row r="96" spans="1:16" ht="50.1" customHeight="1">
      <c r="A96" s="12">
        <v>22</v>
      </c>
      <c r="B96" s="46" t="s">
        <v>105</v>
      </c>
      <c r="C96" s="16"/>
      <c r="D96" s="109" t="s">
        <v>155</v>
      </c>
      <c r="E96" s="115"/>
      <c r="F96" s="102">
        <v>3</v>
      </c>
      <c r="G96" s="67">
        <f t="shared" si="14"/>
        <v>0</v>
      </c>
      <c r="H96" s="24">
        <v>0.23</v>
      </c>
      <c r="I96" s="67">
        <f t="shared" si="15"/>
        <v>0</v>
      </c>
      <c r="J96" s="102">
        <v>3</v>
      </c>
      <c r="K96" s="67">
        <f t="shared" si="20"/>
        <v>0</v>
      </c>
      <c r="L96" s="67">
        <f t="shared" si="21"/>
        <v>0</v>
      </c>
      <c r="M96" s="67">
        <f t="shared" si="22"/>
        <v>0</v>
      </c>
      <c r="N96" s="73">
        <f t="shared" si="23"/>
        <v>0</v>
      </c>
      <c r="O96" s="128"/>
    </row>
    <row r="97" spans="1:15" ht="50.1" customHeight="1">
      <c r="A97" s="12">
        <v>23</v>
      </c>
      <c r="B97" s="46" t="s">
        <v>106</v>
      </c>
      <c r="C97" s="16"/>
      <c r="D97" s="109" t="s">
        <v>155</v>
      </c>
      <c r="E97" s="115"/>
      <c r="F97" s="102">
        <v>3</v>
      </c>
      <c r="G97" s="104">
        <f t="shared" si="14"/>
        <v>0</v>
      </c>
      <c r="H97" s="24">
        <v>0.23</v>
      </c>
      <c r="I97" s="104">
        <f t="shared" si="15"/>
        <v>0</v>
      </c>
      <c r="J97" s="102">
        <v>3</v>
      </c>
      <c r="K97" s="104">
        <f t="shared" si="20"/>
        <v>0</v>
      </c>
      <c r="L97" s="104">
        <f t="shared" si="21"/>
        <v>0</v>
      </c>
      <c r="M97" s="104">
        <f t="shared" si="22"/>
        <v>0</v>
      </c>
      <c r="N97" s="105">
        <f t="shared" si="23"/>
        <v>0</v>
      </c>
      <c r="O97" s="128"/>
    </row>
    <row r="98" spans="1:15" ht="50.1" customHeight="1">
      <c r="A98" s="12">
        <v>24</v>
      </c>
      <c r="B98" s="46" t="s">
        <v>107</v>
      </c>
      <c r="C98" s="16"/>
      <c r="D98" s="109" t="s">
        <v>155</v>
      </c>
      <c r="E98" s="115"/>
      <c r="F98" s="102">
        <v>8</v>
      </c>
      <c r="G98" s="67">
        <f t="shared" si="14"/>
        <v>0</v>
      </c>
      <c r="H98" s="24">
        <v>0.23</v>
      </c>
      <c r="I98" s="67">
        <f t="shared" si="15"/>
        <v>0</v>
      </c>
      <c r="J98" s="102">
        <v>8</v>
      </c>
      <c r="K98" s="67">
        <f t="shared" si="20"/>
        <v>0</v>
      </c>
      <c r="L98" s="67">
        <f t="shared" si="21"/>
        <v>0</v>
      </c>
      <c r="M98" s="67">
        <f t="shared" si="22"/>
        <v>0</v>
      </c>
      <c r="N98" s="73">
        <f t="shared" si="23"/>
        <v>0</v>
      </c>
      <c r="O98" s="128"/>
    </row>
    <row r="99" spans="1:15" ht="50.1" customHeight="1">
      <c r="A99" s="12">
        <v>25</v>
      </c>
      <c r="B99" s="46" t="s">
        <v>108</v>
      </c>
      <c r="C99" s="16"/>
      <c r="D99" s="109" t="s">
        <v>155</v>
      </c>
      <c r="E99" s="115"/>
      <c r="F99" s="102">
        <v>3</v>
      </c>
      <c r="G99" s="104">
        <f t="shared" si="14"/>
        <v>0</v>
      </c>
      <c r="H99" s="24">
        <v>0.23</v>
      </c>
      <c r="I99" s="104">
        <f t="shared" si="15"/>
        <v>0</v>
      </c>
      <c r="J99" s="102">
        <v>3</v>
      </c>
      <c r="K99" s="104">
        <f t="shared" si="20"/>
        <v>0</v>
      </c>
      <c r="L99" s="104">
        <f t="shared" si="21"/>
        <v>0</v>
      </c>
      <c r="M99" s="104">
        <f t="shared" si="22"/>
        <v>0</v>
      </c>
      <c r="N99" s="105">
        <f t="shared" si="23"/>
        <v>0</v>
      </c>
      <c r="O99" s="128"/>
    </row>
    <row r="100" spans="1:15" ht="50.1" customHeight="1">
      <c r="A100" s="12">
        <v>26</v>
      </c>
      <c r="B100" s="47" t="s">
        <v>109</v>
      </c>
      <c r="C100" s="16"/>
      <c r="D100" s="109" t="s">
        <v>155</v>
      </c>
      <c r="E100" s="115"/>
      <c r="F100" s="102">
        <v>3</v>
      </c>
      <c r="G100" s="67">
        <f t="shared" si="14"/>
        <v>0</v>
      </c>
      <c r="H100" s="24">
        <v>0.23</v>
      </c>
      <c r="I100" s="67">
        <f t="shared" si="15"/>
        <v>0</v>
      </c>
      <c r="J100" s="102">
        <v>3</v>
      </c>
      <c r="K100" s="67">
        <f t="shared" si="20"/>
        <v>0</v>
      </c>
      <c r="L100" s="67">
        <f t="shared" si="21"/>
        <v>0</v>
      </c>
      <c r="M100" s="67">
        <f t="shared" si="22"/>
        <v>0</v>
      </c>
      <c r="N100" s="73">
        <f t="shared" si="23"/>
        <v>0</v>
      </c>
      <c r="O100" s="128"/>
    </row>
    <row r="101" spans="1:15" ht="50.1" customHeight="1">
      <c r="A101" s="12">
        <v>27</v>
      </c>
      <c r="B101" s="47" t="s">
        <v>110</v>
      </c>
      <c r="C101" s="16"/>
      <c r="D101" s="109" t="s">
        <v>155</v>
      </c>
      <c r="E101" s="115"/>
      <c r="F101" s="102">
        <v>3</v>
      </c>
      <c r="G101" s="104">
        <f t="shared" si="14"/>
        <v>0</v>
      </c>
      <c r="H101" s="24">
        <v>0.23</v>
      </c>
      <c r="I101" s="104">
        <f t="shared" si="15"/>
        <v>0</v>
      </c>
      <c r="J101" s="102">
        <v>3</v>
      </c>
      <c r="K101" s="104">
        <f t="shared" si="20"/>
        <v>0</v>
      </c>
      <c r="L101" s="104">
        <f t="shared" si="21"/>
        <v>0</v>
      </c>
      <c r="M101" s="104">
        <f t="shared" si="22"/>
        <v>0</v>
      </c>
      <c r="N101" s="105">
        <f t="shared" si="23"/>
        <v>0</v>
      </c>
      <c r="O101" s="128"/>
    </row>
    <row r="102" spans="1:15" ht="50.1" customHeight="1">
      <c r="A102" s="12">
        <v>28</v>
      </c>
      <c r="B102" s="47" t="s">
        <v>111</v>
      </c>
      <c r="C102" s="16"/>
      <c r="D102" s="109" t="s">
        <v>155</v>
      </c>
      <c r="E102" s="115"/>
      <c r="F102" s="102">
        <v>2</v>
      </c>
      <c r="G102" s="67">
        <f t="shared" si="14"/>
        <v>0</v>
      </c>
      <c r="H102" s="24">
        <v>0.23</v>
      </c>
      <c r="I102" s="67">
        <f t="shared" si="15"/>
        <v>0</v>
      </c>
      <c r="J102" s="102">
        <v>2</v>
      </c>
      <c r="K102" s="67">
        <f t="shared" si="20"/>
        <v>0</v>
      </c>
      <c r="L102" s="67">
        <f t="shared" si="21"/>
        <v>0</v>
      </c>
      <c r="M102" s="67">
        <f t="shared" si="22"/>
        <v>0</v>
      </c>
      <c r="N102" s="73">
        <f t="shared" si="23"/>
        <v>0</v>
      </c>
      <c r="O102" s="128"/>
    </row>
    <row r="103" spans="1:15" ht="50.1" customHeight="1">
      <c r="A103" s="12">
        <v>29</v>
      </c>
      <c r="B103" s="46" t="s">
        <v>112</v>
      </c>
      <c r="C103" s="16"/>
      <c r="D103" s="109" t="s">
        <v>155</v>
      </c>
      <c r="E103" s="115"/>
      <c r="F103" s="102">
        <v>13</v>
      </c>
      <c r="G103" s="104">
        <f t="shared" si="14"/>
        <v>0</v>
      </c>
      <c r="H103" s="24">
        <v>0.23</v>
      </c>
      <c r="I103" s="104">
        <f t="shared" si="15"/>
        <v>0</v>
      </c>
      <c r="J103" s="102">
        <v>13</v>
      </c>
      <c r="K103" s="104">
        <f t="shared" si="20"/>
        <v>0</v>
      </c>
      <c r="L103" s="104">
        <f t="shared" si="21"/>
        <v>0</v>
      </c>
      <c r="M103" s="104">
        <f t="shared" si="22"/>
        <v>0</v>
      </c>
      <c r="N103" s="105">
        <f t="shared" si="23"/>
        <v>0</v>
      </c>
      <c r="O103" s="128"/>
    </row>
    <row r="104" spans="1:15" ht="50.1" customHeight="1">
      <c r="A104" s="12">
        <v>30</v>
      </c>
      <c r="B104" s="46" t="s">
        <v>113</v>
      </c>
      <c r="C104" s="16"/>
      <c r="D104" s="109" t="s">
        <v>155</v>
      </c>
      <c r="E104" s="115"/>
      <c r="F104" s="102">
        <v>13</v>
      </c>
      <c r="G104" s="67">
        <f t="shared" si="14"/>
        <v>0</v>
      </c>
      <c r="H104" s="24">
        <v>0.23</v>
      </c>
      <c r="I104" s="67">
        <f t="shared" si="15"/>
        <v>0</v>
      </c>
      <c r="J104" s="102">
        <v>13</v>
      </c>
      <c r="K104" s="67">
        <f t="shared" si="20"/>
        <v>0</v>
      </c>
      <c r="L104" s="67">
        <f t="shared" si="21"/>
        <v>0</v>
      </c>
      <c r="M104" s="67">
        <f t="shared" si="22"/>
        <v>0</v>
      </c>
      <c r="N104" s="73">
        <f t="shared" si="23"/>
        <v>0</v>
      </c>
      <c r="O104" s="128"/>
    </row>
    <row r="105" spans="1:15" ht="50.1" customHeight="1">
      <c r="A105" s="12">
        <v>31</v>
      </c>
      <c r="B105" s="47" t="s">
        <v>114</v>
      </c>
      <c r="C105" s="16"/>
      <c r="D105" s="109" t="s">
        <v>155</v>
      </c>
      <c r="E105" s="115"/>
      <c r="F105" s="102">
        <v>2</v>
      </c>
      <c r="G105" s="104">
        <f t="shared" si="14"/>
        <v>0</v>
      </c>
      <c r="H105" s="24">
        <v>0.23</v>
      </c>
      <c r="I105" s="104">
        <f t="shared" si="15"/>
        <v>0</v>
      </c>
      <c r="J105" s="102">
        <v>2</v>
      </c>
      <c r="K105" s="104">
        <f t="shared" si="20"/>
        <v>0</v>
      </c>
      <c r="L105" s="104">
        <f t="shared" si="21"/>
        <v>0</v>
      </c>
      <c r="M105" s="104">
        <f t="shared" si="22"/>
        <v>0</v>
      </c>
      <c r="N105" s="105">
        <f t="shared" si="23"/>
        <v>0</v>
      </c>
      <c r="O105" s="128"/>
    </row>
    <row r="106" spans="1:15" ht="50.1" customHeight="1">
      <c r="A106" s="12">
        <v>32</v>
      </c>
      <c r="B106" s="46" t="s">
        <v>115</v>
      </c>
      <c r="C106" s="16"/>
      <c r="D106" s="109" t="s">
        <v>155</v>
      </c>
      <c r="E106" s="115"/>
      <c r="F106" s="102">
        <v>12</v>
      </c>
      <c r="G106" s="67">
        <f t="shared" si="14"/>
        <v>0</v>
      </c>
      <c r="H106" s="24">
        <v>0.23</v>
      </c>
      <c r="I106" s="67">
        <f t="shared" si="15"/>
        <v>0</v>
      </c>
      <c r="J106" s="102">
        <v>12</v>
      </c>
      <c r="K106" s="67">
        <f t="shared" si="20"/>
        <v>0</v>
      </c>
      <c r="L106" s="67">
        <f t="shared" si="21"/>
        <v>0</v>
      </c>
      <c r="M106" s="67">
        <f t="shared" si="22"/>
        <v>0</v>
      </c>
      <c r="N106" s="73">
        <f t="shared" si="23"/>
        <v>0</v>
      </c>
      <c r="O106" s="128"/>
    </row>
    <row r="107" spans="1:15" ht="50.1" customHeight="1">
      <c r="A107" s="12">
        <v>33</v>
      </c>
      <c r="B107" s="46" t="s">
        <v>116</v>
      </c>
      <c r="C107" s="16"/>
      <c r="D107" s="109" t="s">
        <v>155</v>
      </c>
      <c r="E107" s="115"/>
      <c r="F107" s="102">
        <v>13</v>
      </c>
      <c r="G107" s="104">
        <f t="shared" si="14"/>
        <v>0</v>
      </c>
      <c r="H107" s="24">
        <v>0.23</v>
      </c>
      <c r="I107" s="104">
        <f t="shared" si="15"/>
        <v>0</v>
      </c>
      <c r="J107" s="102">
        <v>13</v>
      </c>
      <c r="K107" s="104">
        <f t="shared" si="20"/>
        <v>0</v>
      </c>
      <c r="L107" s="104">
        <f t="shared" si="21"/>
        <v>0</v>
      </c>
      <c r="M107" s="104">
        <f t="shared" si="22"/>
        <v>0</v>
      </c>
      <c r="N107" s="105">
        <f t="shared" si="23"/>
        <v>0</v>
      </c>
      <c r="O107" s="128"/>
    </row>
    <row r="108" spans="1:15" ht="50.1" customHeight="1">
      <c r="A108" s="12">
        <v>34</v>
      </c>
      <c r="B108" s="46" t="s">
        <v>117</v>
      </c>
      <c r="C108" s="16"/>
      <c r="D108" s="109" t="s">
        <v>155</v>
      </c>
      <c r="E108" s="115"/>
      <c r="F108" s="102">
        <v>13</v>
      </c>
      <c r="G108" s="67">
        <f t="shared" si="14"/>
        <v>0</v>
      </c>
      <c r="H108" s="24">
        <v>0.23</v>
      </c>
      <c r="I108" s="67">
        <f t="shared" si="15"/>
        <v>0</v>
      </c>
      <c r="J108" s="102">
        <v>13</v>
      </c>
      <c r="K108" s="67">
        <f t="shared" si="20"/>
        <v>0</v>
      </c>
      <c r="L108" s="67">
        <f t="shared" si="21"/>
        <v>0</v>
      </c>
      <c r="M108" s="67">
        <f t="shared" si="22"/>
        <v>0</v>
      </c>
      <c r="N108" s="73">
        <f t="shared" si="23"/>
        <v>0</v>
      </c>
      <c r="O108" s="128"/>
    </row>
    <row r="109" spans="1:15" ht="50.1" customHeight="1">
      <c r="A109" s="12">
        <v>35</v>
      </c>
      <c r="B109" s="46" t="s">
        <v>118</v>
      </c>
      <c r="C109" s="16"/>
      <c r="D109" s="109" t="s">
        <v>155</v>
      </c>
      <c r="E109" s="115"/>
      <c r="F109" s="102">
        <v>13</v>
      </c>
      <c r="G109" s="104">
        <f t="shared" si="14"/>
        <v>0</v>
      </c>
      <c r="H109" s="24">
        <v>0.23</v>
      </c>
      <c r="I109" s="104">
        <f t="shared" si="15"/>
        <v>0</v>
      </c>
      <c r="J109" s="102">
        <v>13</v>
      </c>
      <c r="K109" s="104">
        <f t="shared" si="20"/>
        <v>0</v>
      </c>
      <c r="L109" s="104">
        <f t="shared" si="21"/>
        <v>0</v>
      </c>
      <c r="M109" s="104">
        <f t="shared" si="22"/>
        <v>0</v>
      </c>
      <c r="N109" s="105">
        <f t="shared" si="23"/>
        <v>0</v>
      </c>
      <c r="O109" s="128"/>
    </row>
    <row r="110" spans="1:15" ht="50.1" customHeight="1">
      <c r="A110" s="12">
        <v>36</v>
      </c>
      <c r="B110" s="46" t="s">
        <v>119</v>
      </c>
      <c r="C110" s="16"/>
      <c r="D110" s="109" t="s">
        <v>155</v>
      </c>
      <c r="E110" s="115"/>
      <c r="F110" s="102">
        <v>12</v>
      </c>
      <c r="G110" s="67">
        <f t="shared" si="14"/>
        <v>0</v>
      </c>
      <c r="H110" s="24">
        <v>0.23</v>
      </c>
      <c r="I110" s="67">
        <f t="shared" si="15"/>
        <v>0</v>
      </c>
      <c r="J110" s="102">
        <v>12</v>
      </c>
      <c r="K110" s="67">
        <f t="shared" si="20"/>
        <v>0</v>
      </c>
      <c r="L110" s="67">
        <f t="shared" si="21"/>
        <v>0</v>
      </c>
      <c r="M110" s="67">
        <f t="shared" si="22"/>
        <v>0</v>
      </c>
      <c r="N110" s="73">
        <f t="shared" si="23"/>
        <v>0</v>
      </c>
      <c r="O110" s="128"/>
    </row>
    <row r="111" spans="1:15" ht="50.1" customHeight="1">
      <c r="A111" s="12">
        <v>37</v>
      </c>
      <c r="B111" s="46" t="s">
        <v>120</v>
      </c>
      <c r="C111" s="16"/>
      <c r="D111" s="109" t="s">
        <v>155</v>
      </c>
      <c r="E111" s="115"/>
      <c r="F111" s="102">
        <v>12</v>
      </c>
      <c r="G111" s="104">
        <f t="shared" si="14"/>
        <v>0</v>
      </c>
      <c r="H111" s="24">
        <v>0.23</v>
      </c>
      <c r="I111" s="104">
        <f t="shared" si="15"/>
        <v>0</v>
      </c>
      <c r="J111" s="102">
        <v>12</v>
      </c>
      <c r="K111" s="104">
        <f t="shared" si="20"/>
        <v>0</v>
      </c>
      <c r="L111" s="104">
        <f t="shared" si="21"/>
        <v>0</v>
      </c>
      <c r="M111" s="104">
        <f t="shared" si="22"/>
        <v>0</v>
      </c>
      <c r="N111" s="105">
        <f t="shared" si="23"/>
        <v>0</v>
      </c>
      <c r="O111" s="128"/>
    </row>
    <row r="112" spans="1:15" ht="50.1" customHeight="1">
      <c r="A112" s="12">
        <v>38</v>
      </c>
      <c r="B112" s="46" t="s">
        <v>121</v>
      </c>
      <c r="C112" s="16"/>
      <c r="D112" s="109" t="s">
        <v>155</v>
      </c>
      <c r="E112" s="115"/>
      <c r="F112" s="102">
        <v>13</v>
      </c>
      <c r="G112" s="67">
        <f t="shared" si="14"/>
        <v>0</v>
      </c>
      <c r="H112" s="24">
        <v>0.23</v>
      </c>
      <c r="I112" s="67">
        <f t="shared" si="15"/>
        <v>0</v>
      </c>
      <c r="J112" s="102">
        <v>13</v>
      </c>
      <c r="K112" s="67">
        <f t="shared" si="20"/>
        <v>0</v>
      </c>
      <c r="L112" s="67">
        <f t="shared" si="21"/>
        <v>0</v>
      </c>
      <c r="M112" s="67">
        <f t="shared" si="22"/>
        <v>0</v>
      </c>
      <c r="N112" s="73">
        <f t="shared" si="23"/>
        <v>0</v>
      </c>
      <c r="O112" s="128"/>
    </row>
    <row r="113" spans="1:15" ht="50.1" customHeight="1">
      <c r="A113" s="12">
        <v>39</v>
      </c>
      <c r="B113" s="46" t="s">
        <v>122</v>
      </c>
      <c r="C113" s="16"/>
      <c r="D113" s="109" t="s">
        <v>155</v>
      </c>
      <c r="E113" s="115"/>
      <c r="F113" s="102">
        <v>13</v>
      </c>
      <c r="G113" s="104">
        <f t="shared" si="14"/>
        <v>0</v>
      </c>
      <c r="H113" s="24">
        <v>0.23</v>
      </c>
      <c r="I113" s="104">
        <f t="shared" si="15"/>
        <v>0</v>
      </c>
      <c r="J113" s="102">
        <v>13</v>
      </c>
      <c r="K113" s="104">
        <f t="shared" si="20"/>
        <v>0</v>
      </c>
      <c r="L113" s="104">
        <f t="shared" si="21"/>
        <v>0</v>
      </c>
      <c r="M113" s="104">
        <f t="shared" si="22"/>
        <v>0</v>
      </c>
      <c r="N113" s="105">
        <f t="shared" si="23"/>
        <v>0</v>
      </c>
      <c r="O113" s="128"/>
    </row>
    <row r="114" spans="1:15" ht="50.1" customHeight="1">
      <c r="A114" s="12">
        <v>40</v>
      </c>
      <c r="B114" s="46" t="s">
        <v>123</v>
      </c>
      <c r="C114" s="16"/>
      <c r="D114" s="109" t="s">
        <v>155</v>
      </c>
      <c r="E114" s="115"/>
      <c r="F114" s="102">
        <v>13</v>
      </c>
      <c r="G114" s="67">
        <f t="shared" si="14"/>
        <v>0</v>
      </c>
      <c r="H114" s="24">
        <v>0.23</v>
      </c>
      <c r="I114" s="67">
        <f t="shared" si="15"/>
        <v>0</v>
      </c>
      <c r="J114" s="102">
        <v>13</v>
      </c>
      <c r="K114" s="67">
        <f t="shared" si="20"/>
        <v>0</v>
      </c>
      <c r="L114" s="67">
        <f t="shared" si="21"/>
        <v>0</v>
      </c>
      <c r="M114" s="67">
        <f t="shared" si="22"/>
        <v>0</v>
      </c>
      <c r="N114" s="73">
        <f t="shared" si="23"/>
        <v>0</v>
      </c>
      <c r="O114" s="128"/>
    </row>
    <row r="115" spans="1:15" ht="50.1" customHeight="1">
      <c r="A115" s="12">
        <v>41</v>
      </c>
      <c r="B115" s="46" t="s">
        <v>124</v>
      </c>
      <c r="C115" s="16"/>
      <c r="D115" s="109" t="s">
        <v>155</v>
      </c>
      <c r="E115" s="115"/>
      <c r="F115" s="102">
        <v>1</v>
      </c>
      <c r="G115" s="104">
        <f t="shared" si="14"/>
        <v>0</v>
      </c>
      <c r="H115" s="24">
        <v>0.23</v>
      </c>
      <c r="I115" s="104">
        <f t="shared" si="15"/>
        <v>0</v>
      </c>
      <c r="J115" s="102">
        <v>1</v>
      </c>
      <c r="K115" s="104">
        <f t="shared" si="20"/>
        <v>0</v>
      </c>
      <c r="L115" s="104">
        <f t="shared" si="21"/>
        <v>0</v>
      </c>
      <c r="M115" s="104">
        <f t="shared" si="22"/>
        <v>0</v>
      </c>
      <c r="N115" s="105">
        <f t="shared" si="23"/>
        <v>0</v>
      </c>
      <c r="O115" s="128"/>
    </row>
    <row r="116" spans="1:15" ht="50.1" customHeight="1">
      <c r="A116" s="12">
        <v>42</v>
      </c>
      <c r="B116" s="46" t="s">
        <v>125</v>
      </c>
      <c r="C116" s="16"/>
      <c r="D116" s="109" t="s">
        <v>156</v>
      </c>
      <c r="E116" s="115"/>
      <c r="F116" s="102">
        <v>120</v>
      </c>
      <c r="G116" s="67">
        <f t="shared" si="14"/>
        <v>0</v>
      </c>
      <c r="H116" s="24">
        <v>0.23</v>
      </c>
      <c r="I116" s="67">
        <f t="shared" si="15"/>
        <v>0</v>
      </c>
      <c r="J116" s="102">
        <v>120</v>
      </c>
      <c r="K116" s="67">
        <f t="shared" si="20"/>
        <v>0</v>
      </c>
      <c r="L116" s="67">
        <f t="shared" si="21"/>
        <v>0</v>
      </c>
      <c r="M116" s="67">
        <f t="shared" si="22"/>
        <v>0</v>
      </c>
      <c r="N116" s="73">
        <f t="shared" si="23"/>
        <v>0</v>
      </c>
      <c r="O116" s="128"/>
    </row>
    <row r="117" spans="1:15" ht="50.1" customHeight="1">
      <c r="A117" s="12">
        <v>43</v>
      </c>
      <c r="B117" s="46" t="s">
        <v>126</v>
      </c>
      <c r="C117" s="16"/>
      <c r="D117" s="109" t="s">
        <v>156</v>
      </c>
      <c r="E117" s="115"/>
      <c r="F117" s="102">
        <v>160</v>
      </c>
      <c r="G117" s="104">
        <f t="shared" si="14"/>
        <v>0</v>
      </c>
      <c r="H117" s="24">
        <v>0.23</v>
      </c>
      <c r="I117" s="104">
        <f t="shared" si="15"/>
        <v>0</v>
      </c>
      <c r="J117" s="102">
        <v>160</v>
      </c>
      <c r="K117" s="104">
        <f t="shared" si="20"/>
        <v>0</v>
      </c>
      <c r="L117" s="104">
        <f t="shared" si="21"/>
        <v>0</v>
      </c>
      <c r="M117" s="104">
        <f t="shared" si="22"/>
        <v>0</v>
      </c>
      <c r="N117" s="105">
        <f t="shared" si="23"/>
        <v>0</v>
      </c>
      <c r="O117" s="128"/>
    </row>
    <row r="118" spans="1:15" ht="50.1" customHeight="1">
      <c r="A118" s="12">
        <v>44</v>
      </c>
      <c r="B118" s="46" t="s">
        <v>127</v>
      </c>
      <c r="C118" s="16"/>
      <c r="D118" s="109" t="s">
        <v>156</v>
      </c>
      <c r="E118" s="115"/>
      <c r="F118" s="102">
        <v>200</v>
      </c>
      <c r="G118" s="67">
        <f t="shared" si="14"/>
        <v>0</v>
      </c>
      <c r="H118" s="24">
        <v>0.23</v>
      </c>
      <c r="I118" s="67">
        <f t="shared" si="15"/>
        <v>0</v>
      </c>
      <c r="J118" s="102">
        <v>200</v>
      </c>
      <c r="K118" s="67">
        <f t="shared" si="20"/>
        <v>0</v>
      </c>
      <c r="L118" s="67">
        <f t="shared" si="21"/>
        <v>0</v>
      </c>
      <c r="M118" s="67">
        <f t="shared" si="22"/>
        <v>0</v>
      </c>
      <c r="N118" s="73">
        <f t="shared" si="23"/>
        <v>0</v>
      </c>
      <c r="O118" s="128"/>
    </row>
    <row r="119" spans="1:15" ht="50.1" customHeight="1">
      <c r="A119" s="12">
        <v>45</v>
      </c>
      <c r="B119" s="46" t="s">
        <v>128</v>
      </c>
      <c r="C119" s="16"/>
      <c r="D119" s="109" t="s">
        <v>156</v>
      </c>
      <c r="E119" s="115"/>
      <c r="F119" s="102">
        <v>160</v>
      </c>
      <c r="G119" s="104">
        <f t="shared" si="14"/>
        <v>0</v>
      </c>
      <c r="H119" s="24">
        <v>0.23</v>
      </c>
      <c r="I119" s="104">
        <f t="shared" si="15"/>
        <v>0</v>
      </c>
      <c r="J119" s="102">
        <v>160</v>
      </c>
      <c r="K119" s="104">
        <f t="shared" si="20"/>
        <v>0</v>
      </c>
      <c r="L119" s="104">
        <f t="shared" si="21"/>
        <v>0</v>
      </c>
      <c r="M119" s="104">
        <f t="shared" si="22"/>
        <v>0</v>
      </c>
      <c r="N119" s="105">
        <f t="shared" si="23"/>
        <v>0</v>
      </c>
      <c r="O119" s="128"/>
    </row>
    <row r="120" spans="1:15" ht="50.1" customHeight="1">
      <c r="A120" s="12">
        <v>46</v>
      </c>
      <c r="B120" s="46" t="s">
        <v>129</v>
      </c>
      <c r="C120" s="16"/>
      <c r="D120" s="109" t="s">
        <v>156</v>
      </c>
      <c r="E120" s="115"/>
      <c r="F120" s="102">
        <v>120</v>
      </c>
      <c r="G120" s="67">
        <f t="shared" si="14"/>
        <v>0</v>
      </c>
      <c r="H120" s="24">
        <v>0.23</v>
      </c>
      <c r="I120" s="67">
        <f t="shared" si="15"/>
        <v>0</v>
      </c>
      <c r="J120" s="102">
        <v>120</v>
      </c>
      <c r="K120" s="67">
        <f t="shared" si="20"/>
        <v>0</v>
      </c>
      <c r="L120" s="67">
        <f t="shared" si="21"/>
        <v>0</v>
      </c>
      <c r="M120" s="67">
        <f t="shared" si="22"/>
        <v>0</v>
      </c>
      <c r="N120" s="73">
        <f t="shared" si="23"/>
        <v>0</v>
      </c>
      <c r="O120" s="128"/>
    </row>
    <row r="121" spans="1:15" ht="50.1" customHeight="1">
      <c r="A121" s="12">
        <v>47</v>
      </c>
      <c r="B121" s="46" t="s">
        <v>130</v>
      </c>
      <c r="C121" s="16"/>
      <c r="D121" s="109" t="s">
        <v>156</v>
      </c>
      <c r="E121" s="115"/>
      <c r="F121" s="102">
        <v>120</v>
      </c>
      <c r="G121" s="104">
        <f t="shared" si="14"/>
        <v>0</v>
      </c>
      <c r="H121" s="24">
        <v>0.23</v>
      </c>
      <c r="I121" s="104">
        <f t="shared" si="15"/>
        <v>0</v>
      </c>
      <c r="J121" s="102">
        <v>120</v>
      </c>
      <c r="K121" s="104">
        <f t="shared" si="20"/>
        <v>0</v>
      </c>
      <c r="L121" s="104">
        <f t="shared" si="21"/>
        <v>0</v>
      </c>
      <c r="M121" s="104">
        <f t="shared" si="22"/>
        <v>0</v>
      </c>
      <c r="N121" s="105">
        <f t="shared" si="23"/>
        <v>0</v>
      </c>
      <c r="O121" s="128"/>
    </row>
    <row r="122" spans="1:15" ht="50.1" customHeight="1">
      <c r="A122" s="12">
        <v>48</v>
      </c>
      <c r="B122" s="46" t="s">
        <v>131</v>
      </c>
      <c r="C122" s="16"/>
      <c r="D122" s="109" t="s">
        <v>156</v>
      </c>
      <c r="E122" s="115"/>
      <c r="F122" s="102">
        <v>100</v>
      </c>
      <c r="G122" s="67">
        <f t="shared" si="14"/>
        <v>0</v>
      </c>
      <c r="H122" s="24">
        <v>0.23</v>
      </c>
      <c r="I122" s="67">
        <f t="shared" si="15"/>
        <v>0</v>
      </c>
      <c r="J122" s="102">
        <v>100</v>
      </c>
      <c r="K122" s="67">
        <f t="shared" si="20"/>
        <v>0</v>
      </c>
      <c r="L122" s="67">
        <f t="shared" si="21"/>
        <v>0</v>
      </c>
      <c r="M122" s="67">
        <f t="shared" si="22"/>
        <v>0</v>
      </c>
      <c r="N122" s="73">
        <f t="shared" si="23"/>
        <v>0</v>
      </c>
      <c r="O122" s="128"/>
    </row>
    <row r="123" spans="1:15" ht="50.1" customHeight="1">
      <c r="A123" s="12">
        <v>49</v>
      </c>
      <c r="B123" s="46" t="s">
        <v>132</v>
      </c>
      <c r="C123" s="16"/>
      <c r="D123" s="109" t="s">
        <v>156</v>
      </c>
      <c r="E123" s="115"/>
      <c r="F123" s="102">
        <v>120</v>
      </c>
      <c r="G123" s="104">
        <f t="shared" si="14"/>
        <v>0</v>
      </c>
      <c r="H123" s="24">
        <v>0.23</v>
      </c>
      <c r="I123" s="104">
        <f t="shared" si="15"/>
        <v>0</v>
      </c>
      <c r="J123" s="102">
        <v>120</v>
      </c>
      <c r="K123" s="104">
        <f t="shared" si="20"/>
        <v>0</v>
      </c>
      <c r="L123" s="104">
        <f t="shared" si="21"/>
        <v>0</v>
      </c>
      <c r="M123" s="104">
        <f t="shared" si="22"/>
        <v>0</v>
      </c>
      <c r="N123" s="105">
        <f t="shared" si="23"/>
        <v>0</v>
      </c>
      <c r="O123" s="128"/>
    </row>
    <row r="124" spans="1:15" ht="50.1" customHeight="1">
      <c r="A124" s="12">
        <v>50</v>
      </c>
      <c r="B124" s="46" t="s">
        <v>133</v>
      </c>
      <c r="C124" s="16"/>
      <c r="D124" s="109" t="s">
        <v>156</v>
      </c>
      <c r="E124" s="115"/>
      <c r="F124" s="102">
        <v>120</v>
      </c>
      <c r="G124" s="67">
        <f t="shared" si="14"/>
        <v>0</v>
      </c>
      <c r="H124" s="24">
        <v>0.23</v>
      </c>
      <c r="I124" s="67">
        <f t="shared" si="15"/>
        <v>0</v>
      </c>
      <c r="J124" s="102">
        <v>120</v>
      </c>
      <c r="K124" s="67">
        <f t="shared" si="20"/>
        <v>0</v>
      </c>
      <c r="L124" s="67">
        <f t="shared" si="21"/>
        <v>0</v>
      </c>
      <c r="M124" s="67">
        <f t="shared" si="22"/>
        <v>0</v>
      </c>
      <c r="N124" s="73">
        <f t="shared" si="23"/>
        <v>0</v>
      </c>
      <c r="O124" s="128"/>
    </row>
    <row r="125" spans="1:15" ht="50.1" customHeight="1">
      <c r="A125" s="12">
        <v>51</v>
      </c>
      <c r="B125" s="46" t="s">
        <v>134</v>
      </c>
      <c r="C125" s="16"/>
      <c r="D125" s="109" t="s">
        <v>156</v>
      </c>
      <c r="E125" s="115"/>
      <c r="F125" s="102">
        <v>240</v>
      </c>
      <c r="G125" s="104">
        <f t="shared" si="14"/>
        <v>0</v>
      </c>
      <c r="H125" s="24">
        <v>0.23</v>
      </c>
      <c r="I125" s="104">
        <f t="shared" si="15"/>
        <v>0</v>
      </c>
      <c r="J125" s="102">
        <v>240</v>
      </c>
      <c r="K125" s="104">
        <f t="shared" si="20"/>
        <v>0</v>
      </c>
      <c r="L125" s="104">
        <f t="shared" si="21"/>
        <v>0</v>
      </c>
      <c r="M125" s="104">
        <f t="shared" si="22"/>
        <v>0</v>
      </c>
      <c r="N125" s="105">
        <f t="shared" si="23"/>
        <v>0</v>
      </c>
      <c r="O125" s="128"/>
    </row>
    <row r="126" spans="1:15" ht="50.1" customHeight="1">
      <c r="A126" s="12">
        <v>52</v>
      </c>
      <c r="B126" s="46" t="s">
        <v>135</v>
      </c>
      <c r="C126" s="16"/>
      <c r="D126" s="109" t="s">
        <v>156</v>
      </c>
      <c r="E126" s="115"/>
      <c r="F126" s="102">
        <v>200</v>
      </c>
      <c r="G126" s="67">
        <f t="shared" si="14"/>
        <v>0</v>
      </c>
      <c r="H126" s="24">
        <v>0.23</v>
      </c>
      <c r="I126" s="67">
        <f t="shared" si="15"/>
        <v>0</v>
      </c>
      <c r="J126" s="102">
        <v>200</v>
      </c>
      <c r="K126" s="67">
        <f t="shared" si="20"/>
        <v>0</v>
      </c>
      <c r="L126" s="67">
        <f t="shared" si="21"/>
        <v>0</v>
      </c>
      <c r="M126" s="67">
        <f t="shared" si="22"/>
        <v>0</v>
      </c>
      <c r="N126" s="73">
        <f t="shared" si="23"/>
        <v>0</v>
      </c>
      <c r="O126" s="128"/>
    </row>
    <row r="127" spans="1:15" ht="50.1" customHeight="1">
      <c r="A127" s="12">
        <v>53</v>
      </c>
      <c r="B127" s="46" t="s">
        <v>136</v>
      </c>
      <c r="C127" s="16"/>
      <c r="D127" s="109" t="s">
        <v>156</v>
      </c>
      <c r="E127" s="115"/>
      <c r="F127" s="102">
        <v>160</v>
      </c>
      <c r="G127" s="104">
        <f t="shared" si="14"/>
        <v>0</v>
      </c>
      <c r="H127" s="24">
        <v>0.23</v>
      </c>
      <c r="I127" s="104">
        <f t="shared" si="15"/>
        <v>0</v>
      </c>
      <c r="J127" s="102">
        <v>160</v>
      </c>
      <c r="K127" s="104">
        <f t="shared" si="20"/>
        <v>0</v>
      </c>
      <c r="L127" s="104">
        <f t="shared" si="21"/>
        <v>0</v>
      </c>
      <c r="M127" s="104">
        <f t="shared" si="22"/>
        <v>0</v>
      </c>
      <c r="N127" s="105">
        <f t="shared" si="23"/>
        <v>0</v>
      </c>
      <c r="O127" s="128"/>
    </row>
    <row r="128" spans="1:15" ht="50.1" customHeight="1">
      <c r="A128" s="12">
        <v>54</v>
      </c>
      <c r="B128" s="46" t="s">
        <v>137</v>
      </c>
      <c r="C128" s="16"/>
      <c r="D128" s="109" t="s">
        <v>156</v>
      </c>
      <c r="E128" s="115"/>
      <c r="F128" s="102">
        <v>156</v>
      </c>
      <c r="G128" s="67">
        <f t="shared" si="14"/>
        <v>0</v>
      </c>
      <c r="H128" s="24">
        <v>0.23</v>
      </c>
      <c r="I128" s="67">
        <f t="shared" si="15"/>
        <v>0</v>
      </c>
      <c r="J128" s="102">
        <v>156</v>
      </c>
      <c r="K128" s="67">
        <f t="shared" si="20"/>
        <v>0</v>
      </c>
      <c r="L128" s="67">
        <f t="shared" si="21"/>
        <v>0</v>
      </c>
      <c r="M128" s="67">
        <f t="shared" si="22"/>
        <v>0</v>
      </c>
      <c r="N128" s="73">
        <f t="shared" si="23"/>
        <v>0</v>
      </c>
      <c r="O128" s="128"/>
    </row>
    <row r="129" spans="1:15" ht="50.1" customHeight="1">
      <c r="A129" s="12">
        <v>55</v>
      </c>
      <c r="B129" s="46" t="s">
        <v>138</v>
      </c>
      <c r="C129" s="16"/>
      <c r="D129" s="109" t="s">
        <v>156</v>
      </c>
      <c r="E129" s="115"/>
      <c r="F129" s="102">
        <v>140</v>
      </c>
      <c r="G129" s="104">
        <f t="shared" si="14"/>
        <v>0</v>
      </c>
      <c r="H129" s="24">
        <v>0.23</v>
      </c>
      <c r="I129" s="104">
        <f t="shared" si="15"/>
        <v>0</v>
      </c>
      <c r="J129" s="102">
        <v>140</v>
      </c>
      <c r="K129" s="104">
        <f t="shared" si="20"/>
        <v>0</v>
      </c>
      <c r="L129" s="104">
        <f t="shared" si="21"/>
        <v>0</v>
      </c>
      <c r="M129" s="104">
        <f t="shared" si="22"/>
        <v>0</v>
      </c>
      <c r="N129" s="105">
        <f t="shared" si="23"/>
        <v>0</v>
      </c>
      <c r="O129" s="128"/>
    </row>
    <row r="130" spans="1:15" ht="50.1" customHeight="1">
      <c r="A130" s="12">
        <v>56</v>
      </c>
      <c r="B130" s="46" t="s">
        <v>139</v>
      </c>
      <c r="C130" s="16"/>
      <c r="D130" s="109" t="s">
        <v>156</v>
      </c>
      <c r="E130" s="115"/>
      <c r="F130" s="102">
        <v>120</v>
      </c>
      <c r="G130" s="67">
        <f t="shared" si="14"/>
        <v>0</v>
      </c>
      <c r="H130" s="24">
        <v>0.23</v>
      </c>
      <c r="I130" s="67">
        <f t="shared" si="15"/>
        <v>0</v>
      </c>
      <c r="J130" s="102">
        <v>120</v>
      </c>
      <c r="K130" s="67">
        <f t="shared" si="20"/>
        <v>0</v>
      </c>
      <c r="L130" s="67">
        <f>K130+ROUND(K130*H130,2)</f>
        <v>0</v>
      </c>
      <c r="M130" s="67">
        <f t="shared" si="22"/>
        <v>0</v>
      </c>
      <c r="N130" s="73">
        <f t="shared" si="23"/>
        <v>0</v>
      </c>
      <c r="O130" s="128"/>
    </row>
    <row r="131" spans="1:15" ht="50.1" customHeight="1">
      <c r="A131" s="12">
        <v>57</v>
      </c>
      <c r="B131" s="46" t="s">
        <v>140</v>
      </c>
      <c r="C131" s="16"/>
      <c r="D131" s="109" t="s">
        <v>156</v>
      </c>
      <c r="E131" s="115"/>
      <c r="F131" s="102">
        <v>100</v>
      </c>
      <c r="G131" s="104">
        <f t="shared" si="14"/>
        <v>0</v>
      </c>
      <c r="H131" s="24">
        <v>0.23</v>
      </c>
      <c r="I131" s="104">
        <f t="shared" si="15"/>
        <v>0</v>
      </c>
      <c r="J131" s="102">
        <v>100</v>
      </c>
      <c r="K131" s="104">
        <f t="shared" si="20"/>
        <v>0</v>
      </c>
      <c r="L131" s="104">
        <f t="shared" si="21"/>
        <v>0</v>
      </c>
      <c r="M131" s="104">
        <f t="shared" si="22"/>
        <v>0</v>
      </c>
      <c r="N131" s="105">
        <f t="shared" si="23"/>
        <v>0</v>
      </c>
      <c r="O131" s="128"/>
    </row>
    <row r="132" spans="1:15" ht="50.1" customHeight="1" thickBot="1">
      <c r="A132" s="54">
        <v>58</v>
      </c>
      <c r="B132" s="58" t="s">
        <v>141</v>
      </c>
      <c r="C132" s="56"/>
      <c r="D132" s="110" t="s">
        <v>155</v>
      </c>
      <c r="E132" s="116"/>
      <c r="F132" s="107">
        <v>12</v>
      </c>
      <c r="G132" s="75">
        <f t="shared" si="14"/>
        <v>0</v>
      </c>
      <c r="H132" s="57">
        <v>0.23</v>
      </c>
      <c r="I132" s="75">
        <f t="shared" si="15"/>
        <v>0</v>
      </c>
      <c r="J132" s="107">
        <v>12</v>
      </c>
      <c r="K132" s="75">
        <f t="shared" si="20"/>
        <v>0</v>
      </c>
      <c r="L132" s="75">
        <f t="shared" si="21"/>
        <v>0</v>
      </c>
      <c r="M132" s="75">
        <f t="shared" si="22"/>
        <v>0</v>
      </c>
      <c r="N132" s="76">
        <f t="shared" si="23"/>
        <v>0</v>
      </c>
      <c r="O132" s="128"/>
    </row>
    <row r="133" spans="1:15" ht="50.1" customHeight="1" thickBot="1">
      <c r="A133" s="121" t="s">
        <v>2</v>
      </c>
      <c r="B133" s="122"/>
      <c r="C133" s="122"/>
      <c r="D133" s="122"/>
      <c r="E133" s="122"/>
      <c r="F133" s="123"/>
      <c r="G133" s="45">
        <f>SUM(G75:G132)</f>
        <v>0</v>
      </c>
      <c r="H133" s="83" t="s">
        <v>8</v>
      </c>
      <c r="I133" s="45">
        <f>SUM(I75:I132)</f>
        <v>0</v>
      </c>
      <c r="J133" s="45" t="s">
        <v>8</v>
      </c>
      <c r="K133" s="45">
        <f>SUM(K75:K132)</f>
        <v>0</v>
      </c>
      <c r="L133" s="83">
        <f>SUM(L75:L132)</f>
        <v>0</v>
      </c>
      <c r="M133" s="84">
        <f>SUM(M75:M132)</f>
        <v>0</v>
      </c>
      <c r="N133" s="85">
        <f>SUM(N75:N132)</f>
        <v>0</v>
      </c>
      <c r="O133" s="129"/>
    </row>
    <row r="134" spans="1:15" ht="41.25" customHeight="1" thickBot="1">
      <c r="A134" s="118" t="s">
        <v>142</v>
      </c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20"/>
    </row>
    <row r="135" spans="1:15" ht="75" customHeight="1">
      <c r="A135" s="10">
        <v>1</v>
      </c>
      <c r="B135" s="49" t="s">
        <v>144</v>
      </c>
      <c r="C135" s="11"/>
      <c r="D135" s="108" t="s">
        <v>3</v>
      </c>
      <c r="E135" s="69"/>
      <c r="F135" s="100">
        <v>3500</v>
      </c>
      <c r="G135" s="65">
        <f>E135*F135</f>
        <v>0</v>
      </c>
      <c r="H135" s="51">
        <v>0.23</v>
      </c>
      <c r="I135" s="65">
        <f>G135+ROUND(G135*H135,2)</f>
        <v>0</v>
      </c>
      <c r="J135" s="100">
        <v>3500</v>
      </c>
      <c r="K135" s="65">
        <f>J135*E135</f>
        <v>0</v>
      </c>
      <c r="L135" s="65">
        <f>K135+ROUND(K135*H135,2)</f>
        <v>0</v>
      </c>
      <c r="M135" s="65">
        <f>SUM(G135+K135)</f>
        <v>0</v>
      </c>
      <c r="N135" s="72">
        <f>SUM(I135+L135)</f>
        <v>0</v>
      </c>
      <c r="O135" s="127" t="s">
        <v>160</v>
      </c>
    </row>
    <row r="136" spans="1:15" ht="65.099999999999994" customHeight="1">
      <c r="A136" s="15">
        <v>2</v>
      </c>
      <c r="B136" s="46" t="s">
        <v>145</v>
      </c>
      <c r="C136" s="16"/>
      <c r="D136" s="109" t="s">
        <v>3</v>
      </c>
      <c r="E136" s="111"/>
      <c r="F136" s="102">
        <v>8000</v>
      </c>
      <c r="G136" s="67">
        <f t="shared" ref="G136:G142" si="24">E136*F136</f>
        <v>0</v>
      </c>
      <c r="H136" s="24">
        <v>0.23</v>
      </c>
      <c r="I136" s="67">
        <f>G136+ROUND(G136*H136,2)</f>
        <v>0</v>
      </c>
      <c r="J136" s="102">
        <v>8000</v>
      </c>
      <c r="K136" s="67">
        <f t="shared" ref="K136:K142" si="25">J136*E136</f>
        <v>0</v>
      </c>
      <c r="L136" s="67">
        <f t="shared" ref="L136:L142" si="26">K136+ROUND(K136*H136,2)</f>
        <v>0</v>
      </c>
      <c r="M136" s="67">
        <f t="shared" ref="M136:M142" si="27">SUM(G136+K136)</f>
        <v>0</v>
      </c>
      <c r="N136" s="73">
        <f t="shared" ref="N136:N142" si="28">SUM(I136+L136)</f>
        <v>0</v>
      </c>
      <c r="O136" s="128"/>
    </row>
    <row r="137" spans="1:15" ht="65.099999999999994" customHeight="1">
      <c r="A137" s="12">
        <v>3</v>
      </c>
      <c r="B137" s="46" t="s">
        <v>146</v>
      </c>
      <c r="C137" s="16"/>
      <c r="D137" s="109" t="s">
        <v>3</v>
      </c>
      <c r="E137" s="111"/>
      <c r="F137" s="102">
        <v>12000</v>
      </c>
      <c r="G137" s="67">
        <f t="shared" si="24"/>
        <v>0</v>
      </c>
      <c r="H137" s="24">
        <v>0.23</v>
      </c>
      <c r="I137" s="67">
        <f t="shared" ref="I137:I142" si="29">G137+ROUND(G137*H137,2)</f>
        <v>0</v>
      </c>
      <c r="J137" s="102">
        <v>12000</v>
      </c>
      <c r="K137" s="67">
        <f t="shared" si="25"/>
        <v>0</v>
      </c>
      <c r="L137" s="67">
        <f t="shared" si="26"/>
        <v>0</v>
      </c>
      <c r="M137" s="67">
        <f t="shared" si="27"/>
        <v>0</v>
      </c>
      <c r="N137" s="73">
        <f t="shared" si="28"/>
        <v>0</v>
      </c>
      <c r="O137" s="128"/>
    </row>
    <row r="138" spans="1:15" ht="65.099999999999994" customHeight="1">
      <c r="A138" s="12">
        <v>4</v>
      </c>
      <c r="B138" s="46" t="s">
        <v>147</v>
      </c>
      <c r="C138" s="16"/>
      <c r="D138" s="109" t="s">
        <v>3</v>
      </c>
      <c r="E138" s="71"/>
      <c r="F138" s="102">
        <v>4000</v>
      </c>
      <c r="G138" s="67">
        <f t="shared" si="24"/>
        <v>0</v>
      </c>
      <c r="H138" s="24">
        <v>0.23</v>
      </c>
      <c r="I138" s="67">
        <f t="shared" si="29"/>
        <v>0</v>
      </c>
      <c r="J138" s="102">
        <v>12000</v>
      </c>
      <c r="K138" s="67">
        <f t="shared" si="25"/>
        <v>0</v>
      </c>
      <c r="L138" s="67">
        <f t="shared" si="26"/>
        <v>0</v>
      </c>
      <c r="M138" s="67">
        <f t="shared" si="27"/>
        <v>0</v>
      </c>
      <c r="N138" s="73">
        <f t="shared" si="28"/>
        <v>0</v>
      </c>
      <c r="O138" s="128"/>
    </row>
    <row r="139" spans="1:15" ht="65.099999999999994" customHeight="1">
      <c r="A139" s="12">
        <v>5</v>
      </c>
      <c r="B139" s="46" t="s">
        <v>148</v>
      </c>
      <c r="C139" s="16"/>
      <c r="D139" s="109" t="s">
        <v>3</v>
      </c>
      <c r="E139" s="111"/>
      <c r="F139" s="102">
        <v>12000</v>
      </c>
      <c r="G139" s="67">
        <f t="shared" si="24"/>
        <v>0</v>
      </c>
      <c r="H139" s="24">
        <v>0.23</v>
      </c>
      <c r="I139" s="67">
        <f t="shared" si="29"/>
        <v>0</v>
      </c>
      <c r="J139" s="102">
        <v>4000</v>
      </c>
      <c r="K139" s="67">
        <f t="shared" si="25"/>
        <v>0</v>
      </c>
      <c r="L139" s="67">
        <f t="shared" si="26"/>
        <v>0</v>
      </c>
      <c r="M139" s="67">
        <f t="shared" si="27"/>
        <v>0</v>
      </c>
      <c r="N139" s="73">
        <f t="shared" si="28"/>
        <v>0</v>
      </c>
      <c r="O139" s="128"/>
    </row>
    <row r="140" spans="1:15" ht="65.099999999999994" customHeight="1">
      <c r="A140" s="15">
        <v>6</v>
      </c>
      <c r="B140" s="46" t="s">
        <v>167</v>
      </c>
      <c r="C140" s="16"/>
      <c r="D140" s="109" t="s">
        <v>3</v>
      </c>
      <c r="E140" s="111"/>
      <c r="F140" s="102">
        <v>10</v>
      </c>
      <c r="G140" s="67">
        <f>E140*F140</f>
        <v>0</v>
      </c>
      <c r="H140" s="24">
        <v>0.23</v>
      </c>
      <c r="I140" s="67">
        <f t="shared" si="29"/>
        <v>0</v>
      </c>
      <c r="J140" s="102">
        <v>10</v>
      </c>
      <c r="K140" s="67">
        <f t="shared" si="25"/>
        <v>0</v>
      </c>
      <c r="L140" s="67">
        <f t="shared" si="26"/>
        <v>0</v>
      </c>
      <c r="M140" s="67">
        <f t="shared" si="27"/>
        <v>0</v>
      </c>
      <c r="N140" s="73">
        <f t="shared" si="28"/>
        <v>0</v>
      </c>
      <c r="O140" s="128"/>
    </row>
    <row r="141" spans="1:15" ht="65.099999999999994" customHeight="1">
      <c r="A141" s="15">
        <v>7</v>
      </c>
      <c r="B141" s="46" t="s">
        <v>166</v>
      </c>
      <c r="C141" s="16"/>
      <c r="D141" s="109" t="s">
        <v>3</v>
      </c>
      <c r="E141" s="111"/>
      <c r="F141" s="102">
        <v>10</v>
      </c>
      <c r="G141" s="67">
        <f t="shared" si="24"/>
        <v>0</v>
      </c>
      <c r="H141" s="24">
        <v>0.23</v>
      </c>
      <c r="I141" s="67">
        <f t="shared" si="29"/>
        <v>0</v>
      </c>
      <c r="J141" s="102">
        <v>10</v>
      </c>
      <c r="K141" s="67">
        <f t="shared" si="25"/>
        <v>0</v>
      </c>
      <c r="L141" s="67">
        <f t="shared" si="26"/>
        <v>0</v>
      </c>
      <c r="M141" s="67">
        <f t="shared" si="27"/>
        <v>0</v>
      </c>
      <c r="N141" s="73">
        <f t="shared" si="28"/>
        <v>0</v>
      </c>
      <c r="O141" s="128"/>
    </row>
    <row r="142" spans="1:15" ht="65.099999999999994" customHeight="1" thickBot="1">
      <c r="A142" s="54">
        <v>8</v>
      </c>
      <c r="B142" s="55" t="s">
        <v>149</v>
      </c>
      <c r="C142" s="56"/>
      <c r="D142" s="110" t="s">
        <v>3</v>
      </c>
      <c r="E142" s="111"/>
      <c r="F142" s="107">
        <v>15</v>
      </c>
      <c r="G142" s="75">
        <f t="shared" si="24"/>
        <v>0</v>
      </c>
      <c r="H142" s="57">
        <v>0.23</v>
      </c>
      <c r="I142" s="75">
        <f t="shared" si="29"/>
        <v>0</v>
      </c>
      <c r="J142" s="107">
        <v>15</v>
      </c>
      <c r="K142" s="75">
        <f t="shared" si="25"/>
        <v>0</v>
      </c>
      <c r="L142" s="75">
        <f t="shared" si="26"/>
        <v>0</v>
      </c>
      <c r="M142" s="75">
        <f t="shared" si="27"/>
        <v>0</v>
      </c>
      <c r="N142" s="76">
        <f t="shared" si="28"/>
        <v>0</v>
      </c>
      <c r="O142" s="128"/>
    </row>
    <row r="143" spans="1:15" ht="50.1" customHeight="1" thickBot="1">
      <c r="A143" s="121" t="s">
        <v>2</v>
      </c>
      <c r="B143" s="122"/>
      <c r="C143" s="122"/>
      <c r="D143" s="122"/>
      <c r="E143" s="122"/>
      <c r="F143" s="123"/>
      <c r="G143" s="45">
        <f>SUM(G135:G142)</f>
        <v>0</v>
      </c>
      <c r="H143" s="83" t="s">
        <v>8</v>
      </c>
      <c r="I143" s="45">
        <f>SUM(I135:I142)</f>
        <v>0</v>
      </c>
      <c r="J143" s="45" t="s">
        <v>8</v>
      </c>
      <c r="K143" s="45">
        <f>SUM(K135:K142)</f>
        <v>0</v>
      </c>
      <c r="L143" s="83">
        <f>SUM(L135:L142)</f>
        <v>0</v>
      </c>
      <c r="M143" s="84">
        <f>SUM(M135:M142)</f>
        <v>0</v>
      </c>
      <c r="N143" s="85">
        <f>SUM(N135:N142)</f>
        <v>0</v>
      </c>
      <c r="O143" s="129"/>
    </row>
    <row r="144" spans="1:15" ht="41.25" customHeight="1" thickBot="1">
      <c r="A144" s="118" t="s">
        <v>143</v>
      </c>
      <c r="B144" s="119"/>
      <c r="C144" s="119"/>
      <c r="D144" s="119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20"/>
    </row>
    <row r="145" spans="1:15" ht="50.1" customHeight="1">
      <c r="A145" s="10">
        <v>1</v>
      </c>
      <c r="B145" s="49" t="s">
        <v>150</v>
      </c>
      <c r="C145" s="11"/>
      <c r="D145" s="50" t="s">
        <v>155</v>
      </c>
      <c r="E145" s="69"/>
      <c r="F145" s="100">
        <v>3</v>
      </c>
      <c r="G145" s="65">
        <f>E145*F145</f>
        <v>0</v>
      </c>
      <c r="H145" s="51">
        <v>0.23</v>
      </c>
      <c r="I145" s="65">
        <f>G145+ROUND(G145*H145,2)</f>
        <v>0</v>
      </c>
      <c r="J145" s="112">
        <v>3</v>
      </c>
      <c r="K145" s="65">
        <f>J145*E145</f>
        <v>0</v>
      </c>
      <c r="L145" s="65">
        <f>K145+ROUND(K145*H145,2)</f>
        <v>0</v>
      </c>
      <c r="M145" s="65">
        <f>SUM(G145+K145)</f>
        <v>0</v>
      </c>
      <c r="N145" s="65">
        <f>SUM(I145+L145)</f>
        <v>0</v>
      </c>
      <c r="O145" s="127" t="s">
        <v>161</v>
      </c>
    </row>
    <row r="146" spans="1:15" ht="50.1" customHeight="1">
      <c r="A146" s="12">
        <v>2</v>
      </c>
      <c r="B146" s="46" t="s">
        <v>151</v>
      </c>
      <c r="C146" s="8"/>
      <c r="D146" s="48" t="s">
        <v>155</v>
      </c>
      <c r="E146" s="71"/>
      <c r="F146" s="102">
        <v>3</v>
      </c>
      <c r="G146" s="67">
        <f>E146*F146</f>
        <v>0</v>
      </c>
      <c r="H146" s="24">
        <v>0.23</v>
      </c>
      <c r="I146" s="67">
        <f>G146+ROUND(G146*H146,2)</f>
        <v>0</v>
      </c>
      <c r="J146" s="113">
        <v>3</v>
      </c>
      <c r="K146" s="67">
        <f>J146*E146</f>
        <v>0</v>
      </c>
      <c r="L146" s="67">
        <f t="shared" ref="L146:L147" si="30">K146+ROUND(K146*H146,2)</f>
        <v>0</v>
      </c>
      <c r="M146" s="67">
        <f t="shared" ref="M146:M147" si="31">SUM(G146+K146)</f>
        <v>0</v>
      </c>
      <c r="N146" s="67">
        <f t="shared" ref="N146:N147" si="32">SUM(I146+L146)</f>
        <v>0</v>
      </c>
      <c r="O146" s="128"/>
    </row>
    <row r="147" spans="1:15" ht="50.1" customHeight="1">
      <c r="A147" s="12">
        <v>3</v>
      </c>
      <c r="B147" s="46" t="s">
        <v>152</v>
      </c>
      <c r="C147" s="8"/>
      <c r="D147" s="48" t="s">
        <v>155</v>
      </c>
      <c r="E147" s="71"/>
      <c r="F147" s="102">
        <v>3</v>
      </c>
      <c r="G147" s="104">
        <f t="shared" ref="G147:G149" si="33">E147*F147</f>
        <v>0</v>
      </c>
      <c r="H147" s="23">
        <v>0.23</v>
      </c>
      <c r="I147" s="104">
        <f t="shared" ref="I147:I149" si="34">G147+ROUND(G147*H147,2)</f>
        <v>0</v>
      </c>
      <c r="J147" s="113">
        <v>3</v>
      </c>
      <c r="K147" s="104">
        <f t="shared" ref="K147:K149" si="35">J147*E147</f>
        <v>0</v>
      </c>
      <c r="L147" s="104">
        <f t="shared" si="30"/>
        <v>0</v>
      </c>
      <c r="M147" s="104">
        <f t="shared" si="31"/>
        <v>0</v>
      </c>
      <c r="N147" s="104">
        <f t="shared" si="32"/>
        <v>0</v>
      </c>
      <c r="O147" s="128"/>
    </row>
    <row r="148" spans="1:15" ht="50.1" customHeight="1">
      <c r="A148" s="12">
        <v>4</v>
      </c>
      <c r="B148" s="46" t="s">
        <v>153</v>
      </c>
      <c r="C148" s="8"/>
      <c r="D148" s="48" t="s">
        <v>155</v>
      </c>
      <c r="E148" s="71"/>
      <c r="F148" s="102">
        <v>3</v>
      </c>
      <c r="G148" s="67">
        <f>E148*F148</f>
        <v>0</v>
      </c>
      <c r="H148" s="24">
        <v>0.23</v>
      </c>
      <c r="I148" s="67">
        <f t="shared" si="34"/>
        <v>0</v>
      </c>
      <c r="J148" s="113">
        <v>3</v>
      </c>
      <c r="K148" s="67">
        <f t="shared" si="35"/>
        <v>0</v>
      </c>
      <c r="L148" s="67">
        <f t="shared" ref="L148:L149" si="36">K148+ROUND(K148*H148,2)</f>
        <v>0</v>
      </c>
      <c r="M148" s="67">
        <f t="shared" ref="M148:M149" si="37">SUM(G148+K148)</f>
        <v>0</v>
      </c>
      <c r="N148" s="67">
        <f t="shared" ref="N148:N149" si="38">SUM(I148+L148)</f>
        <v>0</v>
      </c>
      <c r="O148" s="128"/>
    </row>
    <row r="149" spans="1:15" ht="50.1" customHeight="1" thickBot="1">
      <c r="A149" s="12">
        <v>5</v>
      </c>
      <c r="B149" s="46" t="s">
        <v>154</v>
      </c>
      <c r="C149" s="8"/>
      <c r="D149" s="48" t="s">
        <v>155</v>
      </c>
      <c r="E149" s="71"/>
      <c r="F149" s="102">
        <v>3</v>
      </c>
      <c r="G149" s="104">
        <f t="shared" si="33"/>
        <v>0</v>
      </c>
      <c r="H149" s="23">
        <v>0.23</v>
      </c>
      <c r="I149" s="104">
        <f t="shared" si="34"/>
        <v>0</v>
      </c>
      <c r="J149" s="113">
        <v>3</v>
      </c>
      <c r="K149" s="104">
        <f t="shared" si="35"/>
        <v>0</v>
      </c>
      <c r="L149" s="104">
        <f t="shared" si="36"/>
        <v>0</v>
      </c>
      <c r="M149" s="104">
        <f t="shared" si="37"/>
        <v>0</v>
      </c>
      <c r="N149" s="104">
        <f t="shared" si="38"/>
        <v>0</v>
      </c>
      <c r="O149" s="128"/>
    </row>
    <row r="150" spans="1:15" ht="50.1" customHeight="1" thickBot="1">
      <c r="A150" s="124" t="s">
        <v>2</v>
      </c>
      <c r="B150" s="125"/>
      <c r="C150" s="125"/>
      <c r="D150" s="125"/>
      <c r="E150" s="125"/>
      <c r="F150" s="126"/>
      <c r="G150" s="25">
        <f>SUM(G145:G149)</f>
        <v>0</v>
      </c>
      <c r="H150" s="61" t="s">
        <v>8</v>
      </c>
      <c r="I150" s="25">
        <f>SUM(I145:I149)</f>
        <v>0</v>
      </c>
      <c r="J150" s="25" t="s">
        <v>8</v>
      </c>
      <c r="K150" s="25">
        <f>SUM(K145:K149)</f>
        <v>0</v>
      </c>
      <c r="L150" s="61">
        <f>SUM(L145:L149)</f>
        <v>0</v>
      </c>
      <c r="M150" s="62">
        <f>SUM(M145:M149)</f>
        <v>0</v>
      </c>
      <c r="N150" s="63">
        <f>SUM(N145:N149)</f>
        <v>0</v>
      </c>
      <c r="O150" s="129"/>
    </row>
    <row r="152" spans="1:15">
      <c r="A152" s="130" t="s">
        <v>168</v>
      </c>
      <c r="B152" s="130"/>
      <c r="C152" s="130"/>
      <c r="D152" s="130"/>
      <c r="E152" s="130"/>
      <c r="F152" s="130"/>
    </row>
    <row r="153" spans="1:15">
      <c r="A153" s="130" t="s">
        <v>169</v>
      </c>
      <c r="B153" s="130"/>
      <c r="C153" s="130"/>
      <c r="D153" s="130"/>
      <c r="E153" s="130"/>
      <c r="F153" s="130"/>
    </row>
    <row r="154" spans="1:15">
      <c r="A154" s="117"/>
      <c r="B154" s="117"/>
      <c r="C154" s="117"/>
      <c r="D154" s="117"/>
      <c r="E154" s="117"/>
      <c r="F154" s="117"/>
    </row>
    <row r="155" spans="1:15" s="32" customFormat="1" ht="35.1" customHeight="1">
      <c r="A155" s="131" t="s">
        <v>170</v>
      </c>
      <c r="B155" s="131"/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</row>
    <row r="156" spans="1:15" s="32" customFormat="1" ht="35.1" customHeight="1">
      <c r="A156" s="131" t="s">
        <v>171</v>
      </c>
      <c r="B156" s="131"/>
      <c r="C156" s="131"/>
      <c r="D156" s="131"/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</row>
    <row r="157" spans="1:15" s="32" customFormat="1" ht="35.1" customHeight="1">
      <c r="A157" s="131" t="s">
        <v>174</v>
      </c>
      <c r="B157" s="131"/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</row>
    <row r="158" spans="1:15" s="32" customFormat="1" ht="35.1" customHeight="1">
      <c r="A158" s="131" t="s">
        <v>172</v>
      </c>
      <c r="B158" s="131"/>
      <c r="C158" s="131"/>
      <c r="D158" s="131"/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</row>
    <row r="159" spans="1:15" s="32" customFormat="1" ht="35.1" customHeight="1">
      <c r="A159" s="131" t="s">
        <v>173</v>
      </c>
      <c r="B159" s="131"/>
      <c r="C159" s="131"/>
      <c r="D159" s="131"/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</row>
    <row r="160" spans="1:15">
      <c r="A160" s="117"/>
      <c r="B160" s="117"/>
      <c r="C160" s="117"/>
      <c r="D160" s="117"/>
      <c r="E160" s="117"/>
      <c r="F160" s="117"/>
    </row>
  </sheetData>
  <mergeCells count="37">
    <mergeCell ref="O75:O133"/>
    <mergeCell ref="A133:F133"/>
    <mergeCell ref="A1:O1"/>
    <mergeCell ref="A13:F13"/>
    <mergeCell ref="A2:L2"/>
    <mergeCell ref="A3:O3"/>
    <mergeCell ref="A9:O9"/>
    <mergeCell ref="A6:A7"/>
    <mergeCell ref="B6:B7"/>
    <mergeCell ref="C6:C7"/>
    <mergeCell ref="D6:D7"/>
    <mergeCell ref="O6:O7"/>
    <mergeCell ref="F6:I6"/>
    <mergeCell ref="J6:L6"/>
    <mergeCell ref="E6:E7"/>
    <mergeCell ref="M6:N6"/>
    <mergeCell ref="O10:O13"/>
    <mergeCell ref="A14:O14"/>
    <mergeCell ref="A74:O74"/>
    <mergeCell ref="A68:O68"/>
    <mergeCell ref="A73:F73"/>
    <mergeCell ref="O69:O73"/>
    <mergeCell ref="A67:F67"/>
    <mergeCell ref="O15:O67"/>
    <mergeCell ref="A152:F152"/>
    <mergeCell ref="A153:F153"/>
    <mergeCell ref="A155:O155"/>
    <mergeCell ref="A156:O156"/>
    <mergeCell ref="A159:O159"/>
    <mergeCell ref="A157:O157"/>
    <mergeCell ref="A158:O158"/>
    <mergeCell ref="A134:O134"/>
    <mergeCell ref="A143:F143"/>
    <mergeCell ref="A144:O144"/>
    <mergeCell ref="A150:F150"/>
    <mergeCell ref="O145:O150"/>
    <mergeCell ref="O135:O143"/>
  </mergeCells>
  <phoneticPr fontId="16" type="noConversion"/>
  <conditionalFormatting sqref="M8:N8 B8:C8 B6 F8 H8:I8">
    <cfRule type="duplicateValues" dxfId="30" priority="55" stopIfTrue="1"/>
  </conditionalFormatting>
  <conditionalFormatting sqref="C6">
    <cfRule type="duplicateValues" dxfId="29" priority="32" stopIfTrue="1"/>
  </conditionalFormatting>
  <conditionalFormatting sqref="O6">
    <cfRule type="duplicateValues" dxfId="28" priority="34" stopIfTrue="1"/>
  </conditionalFormatting>
  <conditionalFormatting sqref="K10:N12">
    <cfRule type="cellIs" dxfId="27" priority="31" operator="equal">
      <formula>0</formula>
    </cfRule>
  </conditionalFormatting>
  <conditionalFormatting sqref="K15:N66">
    <cfRule type="cellIs" dxfId="26" priority="30" operator="equal">
      <formula>0</formula>
    </cfRule>
  </conditionalFormatting>
  <conditionalFormatting sqref="K69:N72">
    <cfRule type="cellIs" dxfId="25" priority="28" operator="equal">
      <formula>0</formula>
    </cfRule>
  </conditionalFormatting>
  <conditionalFormatting sqref="B88:B91">
    <cfRule type="duplicateValues" dxfId="24" priority="26"/>
  </conditionalFormatting>
  <conditionalFormatting sqref="B88:B91">
    <cfRule type="duplicateValues" dxfId="23" priority="27"/>
  </conditionalFormatting>
  <conditionalFormatting sqref="B105">
    <cfRule type="duplicateValues" dxfId="22" priority="24"/>
  </conditionalFormatting>
  <conditionalFormatting sqref="B105">
    <cfRule type="duplicateValues" dxfId="21" priority="25"/>
  </conditionalFormatting>
  <conditionalFormatting sqref="B100:B101">
    <cfRule type="duplicateValues" dxfId="20" priority="23"/>
  </conditionalFormatting>
  <conditionalFormatting sqref="B102">
    <cfRule type="duplicateValues" dxfId="19" priority="22"/>
  </conditionalFormatting>
  <conditionalFormatting sqref="K135:N142">
    <cfRule type="cellIs" dxfId="18" priority="21" operator="equal">
      <formula>0</formula>
    </cfRule>
  </conditionalFormatting>
  <conditionalFormatting sqref="K145:N149">
    <cfRule type="cellIs" dxfId="17" priority="20" operator="equal">
      <formula>0</formula>
    </cfRule>
  </conditionalFormatting>
  <conditionalFormatting sqref="K75:N132">
    <cfRule type="cellIs" dxfId="16" priority="18" operator="equal">
      <formula>0</formula>
    </cfRule>
  </conditionalFormatting>
  <conditionalFormatting sqref="G10">
    <cfRule type="cellIs" dxfId="15" priority="17" operator="equal">
      <formula>0</formula>
    </cfRule>
  </conditionalFormatting>
  <conditionalFormatting sqref="I10">
    <cfRule type="cellIs" dxfId="14" priority="16" operator="equal">
      <formula>0</formula>
    </cfRule>
  </conditionalFormatting>
  <conditionalFormatting sqref="G11">
    <cfRule type="cellIs" dxfId="13" priority="15" operator="equal">
      <formula>0</formula>
    </cfRule>
  </conditionalFormatting>
  <conditionalFormatting sqref="I11">
    <cfRule type="cellIs" dxfId="12" priority="14" operator="equal">
      <formula>0</formula>
    </cfRule>
  </conditionalFormatting>
  <conditionalFormatting sqref="G12">
    <cfRule type="cellIs" dxfId="11" priority="13" operator="equal">
      <formula>0</formula>
    </cfRule>
  </conditionalFormatting>
  <conditionalFormatting sqref="I12">
    <cfRule type="cellIs" dxfId="10" priority="12" operator="equal">
      <formula>0</formula>
    </cfRule>
  </conditionalFormatting>
  <conditionalFormatting sqref="G15:G66">
    <cfRule type="cellIs" dxfId="9" priority="10" operator="equal">
      <formula>0</formula>
    </cfRule>
  </conditionalFormatting>
  <conditionalFormatting sqref="I15:I66">
    <cfRule type="cellIs" dxfId="8" priority="9" operator="equal">
      <formula>0</formula>
    </cfRule>
  </conditionalFormatting>
  <conditionalFormatting sqref="G69:G72">
    <cfRule type="cellIs" dxfId="7" priority="8" operator="equal">
      <formula>0</formula>
    </cfRule>
  </conditionalFormatting>
  <conditionalFormatting sqref="I69:I72">
    <cfRule type="cellIs" dxfId="6" priority="7" operator="equal">
      <formula>0</formula>
    </cfRule>
  </conditionalFormatting>
  <conditionalFormatting sqref="G75:G132">
    <cfRule type="cellIs" dxfId="5" priority="6" operator="equal">
      <formula>0</formula>
    </cfRule>
  </conditionalFormatting>
  <conditionalFormatting sqref="I75:I132">
    <cfRule type="cellIs" dxfId="4" priority="5" operator="equal">
      <formula>0</formula>
    </cfRule>
  </conditionalFormatting>
  <conditionalFormatting sqref="G135:G142">
    <cfRule type="cellIs" dxfId="3" priority="4" operator="equal">
      <formula>0</formula>
    </cfRule>
  </conditionalFormatting>
  <conditionalFormatting sqref="I135:I142">
    <cfRule type="cellIs" dxfId="2" priority="3" operator="equal">
      <formula>0</formula>
    </cfRule>
  </conditionalFormatting>
  <conditionalFormatting sqref="G145:G149">
    <cfRule type="cellIs" dxfId="1" priority="2" operator="equal">
      <formula>0</formula>
    </cfRule>
  </conditionalFormatting>
  <conditionalFormatting sqref="I145:I149">
    <cfRule type="cellIs" dxfId="0" priority="1" operator="equal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39" fitToHeight="0" orientation="landscape" r:id="rId1"/>
  <headerFooter>
    <oddFooter>Strona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workbookViewId="0">
      <selection activeCell="S7" sqref="S7"/>
    </sheetView>
  </sheetViews>
  <sheetFormatPr defaultRowHeight="15"/>
  <sheetData>
    <row r="1" spans="1:15">
      <c r="A1" s="150" t="s">
        <v>163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</row>
  </sheetData>
  <mergeCells count="1">
    <mergeCell ref="A1:O1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8417b2fb-54a7-4fbc-b023-b6b37b7a623f" origin="defaultValue">
  <element uid="d7220eed-17a6-431d-810c-83a0ddfed893" value=""/>
</sisl>
</file>

<file path=customXml/itemProps1.xml><?xml version="1.0" encoding="utf-8"?>
<ds:datastoreItem xmlns:ds="http://schemas.openxmlformats.org/officeDocument/2006/customXml" ds:itemID="{BF6D4B78-A6A2-4C66-B7A3-A64559E49A14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Zakup części i wyr. metalowych</vt:lpstr>
      <vt:lpstr>Nakrętka motylkowa M12</vt:lpstr>
      <vt:lpstr>'Zakup części i wyr. metalowych'!Tytuły_wydruku</vt:lpstr>
    </vt:vector>
  </TitlesOfParts>
  <Company>Resort Obrony Narodowej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Dmitruk Aneta</dc:creator>
  <cp:lastModifiedBy>Siepietowska Izabela</cp:lastModifiedBy>
  <cp:lastPrinted>2024-12-30T16:04:12Z</cp:lastPrinted>
  <dcterms:created xsi:type="dcterms:W3CDTF">2023-12-18T13:46:50Z</dcterms:created>
  <dcterms:modified xsi:type="dcterms:W3CDTF">2025-04-03T11:54:41Z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fbb974c8-4ce7-49a2-936f-6e5cefcb51f6</vt:lpwstr>
  </property>
  <property fmtid="{D5CDD505-2E9C-101B-9397-08002B2CF9AE}" pid="3" name="bjDocumentLabelXML">
    <vt:lpwstr>&lt;?xml version="1.0" encoding="us-ascii"?&gt;&lt;sisl xmlns:xsi="http://www.w3.org/2001/XMLSchema-instance" xmlns:xsd="http://www.w3.org/2001/XMLSchema" sislVersion="0" policy="8417b2fb-54a7-4fbc-b023-b6b37b7a623f" origin="defaultValue" xmlns="http://www.boldonj</vt:lpwstr>
  </property>
  <property fmtid="{D5CDD505-2E9C-101B-9397-08002B2CF9AE}" pid="4" name="bjDocumentLabelXML-0">
    <vt:lpwstr>ames.com/2008/01/sie/internal/label"&gt;&lt;element uid="d7220eed-17a6-431d-810c-83a0ddfed893" value="" /&gt;&lt;/sisl&gt;</vt:lpwstr>
  </property>
  <property fmtid="{D5CDD505-2E9C-101B-9397-08002B2CF9AE}" pid="5" name="bjDocumentSecurityLabel">
    <vt:lpwstr>[d7220eed-17a6-431d-810c-83a0ddfed893]</vt:lpwstr>
  </property>
  <property fmtid="{D5CDD505-2E9C-101B-9397-08002B2CF9AE}" pid="6" name="bjSaver">
    <vt:lpwstr>knzUxhvC4bVHs3uAkXmSjxS0hIFHLsGS</vt:lpwstr>
  </property>
  <property fmtid="{D5CDD505-2E9C-101B-9397-08002B2CF9AE}" pid="7" name="bjClsUserRVM">
    <vt:lpwstr>[]</vt:lpwstr>
  </property>
  <property fmtid="{D5CDD505-2E9C-101B-9397-08002B2CF9AE}" pid="8" name="s5636:Creator type=author">
    <vt:lpwstr>Dmitruk Aneta</vt:lpwstr>
  </property>
  <property fmtid="{D5CDD505-2E9C-101B-9397-08002B2CF9AE}" pid="9" name="s5636:Creator type=organization">
    <vt:lpwstr>MILNET-Z</vt:lpwstr>
  </property>
  <property fmtid="{D5CDD505-2E9C-101B-9397-08002B2CF9AE}" pid="10" name="bjPortionMark">
    <vt:lpwstr>[JAW]</vt:lpwstr>
  </property>
  <property fmtid="{D5CDD505-2E9C-101B-9397-08002B2CF9AE}" pid="11" name="s5636:Creator type=IP">
    <vt:lpwstr>10.80.30.61</vt:lpwstr>
  </property>
</Properties>
</file>