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https://d.docs.live.net/cdd358027d5a6016/Pulpit/IV GZ ostateczna wesrsjab/"/>
    </mc:Choice>
  </mc:AlternateContent>
  <xr:revisionPtr revIDLastSave="4" documentId="8_{7FD6B683-3C1F-46F3-AF9A-8473432C848E}" xr6:coauthVersionLast="47" xr6:coauthVersionMax="47" xr10:uidLastSave="{09FB7F0D-D624-40A1-9C28-CE9A624E2F19}"/>
  <bookViews>
    <workbookView xWindow="2616" yWindow="0" windowWidth="19584" windowHeight="12240" tabRatio="227" xr2:uid="{00000000-000D-0000-FFFF-FFFF00000000}"/>
  </bookViews>
  <sheets>
    <sheet name="opz" sheetId="1" r:id="rId1"/>
    <sheet name="Arkusz1" sheetId="2" r:id="rId2"/>
  </sheets>
  <definedNames>
    <definedName name="_xlnm._FilterDatabase" localSheetId="0" hidden="1">opz!$A$3:$CI$515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3" i="1" l="1"/>
  <c r="E533" i="1"/>
  <c r="D533" i="1"/>
  <c r="Y330" i="1"/>
  <c r="Y297" i="1"/>
  <c r="D12" i="2"/>
  <c r="C12" i="2"/>
  <c r="AG514" i="1"/>
  <c r="AF514" i="1"/>
  <c r="AE514" i="1"/>
  <c r="AD514" i="1"/>
  <c r="AB514" i="1"/>
  <c r="AA514" i="1"/>
  <c r="Z514" i="1"/>
  <c r="X514" i="1"/>
  <c r="W514" i="1"/>
  <c r="V514" i="1"/>
  <c r="H550" i="1"/>
  <c r="F550" i="1"/>
  <c r="E550" i="1"/>
  <c r="D550" i="1"/>
  <c r="G549" i="1"/>
  <c r="G548" i="1"/>
  <c r="G546" i="1"/>
  <c r="G545" i="1"/>
  <c r="G544" i="1"/>
  <c r="G543" i="1"/>
  <c r="G542" i="1"/>
  <c r="G540" i="1"/>
  <c r="G539" i="1"/>
  <c r="G538" i="1"/>
  <c r="G532" i="1"/>
  <c r="G530" i="1"/>
  <c r="G533" i="1" s="1"/>
  <c r="G528" i="1"/>
  <c r="G527" i="1"/>
  <c r="G526" i="1"/>
  <c r="H533" i="1"/>
  <c r="G529" i="1"/>
  <c r="G531" i="1"/>
  <c r="G525" i="1"/>
  <c r="G524" i="1"/>
  <c r="G523" i="1"/>
  <c r="G522" i="1"/>
  <c r="G521" i="1"/>
  <c r="Y171" i="1"/>
  <c r="G550" i="1" l="1"/>
  <c r="AC411" i="1"/>
  <c r="AC412" i="1"/>
  <c r="Y411" i="1"/>
  <c r="Y412" i="1"/>
  <c r="AC358" i="1"/>
  <c r="AC410" i="1" l="1"/>
  <c r="AC409" i="1"/>
  <c r="Y169" i="1"/>
  <c r="Y168" i="1"/>
  <c r="Y167" i="1"/>
  <c r="Y166" i="1"/>
  <c r="Y165" i="1"/>
  <c r="Y164" i="1"/>
  <c r="Y163" i="1"/>
  <c r="Y162" i="1"/>
  <c r="Y161" i="1"/>
  <c r="Y160" i="1"/>
  <c r="Y159" i="1"/>
  <c r="Y158" i="1"/>
  <c r="Y157" i="1"/>
  <c r="Y156" i="1"/>
  <c r="Y155" i="1"/>
  <c r="Y154" i="1"/>
  <c r="Y153" i="1"/>
  <c r="Y152" i="1"/>
  <c r="Y151" i="1"/>
  <c r="Y150" i="1"/>
  <c r="Y149" i="1"/>
  <c r="Y148" i="1"/>
  <c r="Y147" i="1"/>
  <c r="Y146" i="1"/>
  <c r="Y145" i="1"/>
  <c r="Y144" i="1"/>
  <c r="Y143" i="1"/>
  <c r="Y142" i="1"/>
  <c r="Y141" i="1"/>
  <c r="Y140" i="1"/>
  <c r="Y139" i="1"/>
  <c r="Y138" i="1"/>
  <c r="Y137" i="1"/>
  <c r="Y136" i="1"/>
  <c r="Y135" i="1"/>
  <c r="Y134" i="1"/>
  <c r="Y133" i="1"/>
  <c r="Y132" i="1"/>
  <c r="Y131" i="1"/>
  <c r="Y130" i="1"/>
  <c r="Y129" i="1"/>
  <c r="Y128" i="1"/>
  <c r="Y127" i="1"/>
  <c r="Y126" i="1"/>
  <c r="Y125" i="1"/>
  <c r="Y124" i="1"/>
  <c r="Y123" i="1"/>
  <c r="Y122" i="1"/>
  <c r="Y121" i="1"/>
  <c r="Y120" i="1"/>
  <c r="Y119" i="1"/>
  <c r="Y118" i="1"/>
  <c r="Y117" i="1"/>
  <c r="Y116" i="1"/>
  <c r="Y115" i="1"/>
  <c r="Y114" i="1"/>
  <c r="Y113" i="1"/>
  <c r="Y112" i="1"/>
  <c r="Y111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74" i="1"/>
  <c r="Y208" i="1"/>
  <c r="AC505" i="1" l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6" i="1"/>
  <c r="AC507" i="1"/>
  <c r="AC508" i="1"/>
  <c r="AC509" i="1"/>
  <c r="AC510" i="1"/>
  <c r="AC511" i="1"/>
  <c r="AC512" i="1"/>
  <c r="AC513" i="1"/>
  <c r="AC514" i="1" l="1"/>
  <c r="Y467" i="1"/>
  <c r="Y510" i="1"/>
  <c r="Y513" i="1"/>
  <c r="Y512" i="1"/>
  <c r="Y489" i="1" l="1"/>
  <c r="Y511" i="1"/>
  <c r="Y496" i="1"/>
  <c r="Y488" i="1"/>
  <c r="Y456" i="1"/>
  <c r="Y497" i="1"/>
  <c r="Y509" i="1"/>
  <c r="Y505" i="1"/>
  <c r="Y502" i="1"/>
  <c r="Y498" i="1"/>
  <c r="Y494" i="1"/>
  <c r="Y490" i="1"/>
  <c r="Y486" i="1"/>
  <c r="Y482" i="1"/>
  <c r="Y474" i="1"/>
  <c r="Y470" i="1"/>
  <c r="Y457" i="1"/>
  <c r="Y453" i="1"/>
  <c r="Y492" i="1"/>
  <c r="Y501" i="1"/>
  <c r="Y493" i="1"/>
  <c r="Y485" i="1"/>
  <c r="Y504" i="1"/>
  <c r="Y484" i="1"/>
  <c r="Y477" i="1"/>
  <c r="Y473" i="1"/>
  <c r="Y469" i="1"/>
  <c r="Y500" i="1"/>
  <c r="Y476" i="1"/>
  <c r="Y472" i="1"/>
  <c r="Y468" i="1"/>
  <c r="Y455" i="1"/>
  <c r="Y506" i="1"/>
  <c r="Y503" i="1"/>
  <c r="Y499" i="1"/>
  <c r="Y495" i="1"/>
  <c r="Y491" i="1"/>
  <c r="Y487" i="1"/>
  <c r="Y483" i="1"/>
  <c r="Y479" i="1"/>
  <c r="Y475" i="1"/>
  <c r="Y471" i="1"/>
  <c r="Y454" i="1"/>
  <c r="Y463" i="1"/>
  <c r="Y464" i="1"/>
  <c r="Y462" i="1"/>
  <c r="Y466" i="1"/>
  <c r="Y465" i="1"/>
  <c r="Y461" i="1"/>
  <c r="Y460" i="1"/>
  <c r="Y459" i="1"/>
  <c r="Y508" i="1"/>
  <c r="Y507" i="1"/>
  <c r="Y480" i="1"/>
  <c r="Y478" i="1"/>
  <c r="Y458" i="1"/>
  <c r="Y331" i="1" l="1"/>
  <c r="Y215" i="1"/>
  <c r="Y173" i="1" l="1"/>
  <c r="Y176" i="1"/>
  <c r="Y177" i="1"/>
  <c r="Y181" i="1"/>
  <c r="Y185" i="1"/>
  <c r="Y187" i="1"/>
  <c r="Y189" i="1"/>
  <c r="Y192" i="1"/>
  <c r="Y193" i="1"/>
  <c r="Y197" i="1"/>
  <c r="Y201" i="1"/>
  <c r="Y205" i="1"/>
  <c r="Y209" i="1"/>
  <c r="Y213" i="1"/>
  <c r="Y217" i="1"/>
  <c r="Y221" i="1"/>
  <c r="Y225" i="1"/>
  <c r="Y229" i="1"/>
  <c r="Y233" i="1"/>
  <c r="Y237" i="1"/>
  <c r="Y240" i="1"/>
  <c r="Y241" i="1"/>
  <c r="Y245" i="1"/>
  <c r="Y390" i="1" l="1"/>
  <c r="Y387" i="1"/>
  <c r="Y452" i="1"/>
  <c r="Y418" i="1"/>
  <c r="Y288" i="1"/>
  <c r="Y299" i="1"/>
  <c r="Y281" i="1"/>
  <c r="Y249" i="1"/>
  <c r="Y252" i="1"/>
  <c r="Y451" i="1"/>
  <c r="Y447" i="1"/>
  <c r="Y443" i="1"/>
  <c r="Y439" i="1"/>
  <c r="Y435" i="1"/>
  <c r="Y431" i="1"/>
  <c r="Y427" i="1"/>
  <c r="Y423" i="1"/>
  <c r="Y417" i="1"/>
  <c r="Y413" i="1"/>
  <c r="Y410" i="1"/>
  <c r="Y406" i="1"/>
  <c r="Y402" i="1"/>
  <c r="Y398" i="1"/>
  <c r="Y394" i="1"/>
  <c r="Y391" i="1"/>
  <c r="Y383" i="1"/>
  <c r="Y379" i="1"/>
  <c r="Y376" i="1"/>
  <c r="Y371" i="1"/>
  <c r="Y367" i="1"/>
  <c r="Y363" i="1"/>
  <c r="Y358" i="1"/>
  <c r="Y354" i="1"/>
  <c r="Y350" i="1"/>
  <c r="Y346" i="1"/>
  <c r="Y342" i="1"/>
  <c r="Y338" i="1"/>
  <c r="Y334" i="1"/>
  <c r="Y326" i="1"/>
  <c r="Y322" i="1"/>
  <c r="Y319" i="1"/>
  <c r="Y315" i="1"/>
  <c r="Y311" i="1"/>
  <c r="Y307" i="1"/>
  <c r="Y303" i="1"/>
  <c r="Y295" i="1"/>
  <c r="Y286" i="1"/>
  <c r="Y282" i="1"/>
  <c r="Y277" i="1"/>
  <c r="Y254" i="1"/>
  <c r="Y313" i="1"/>
  <c r="Y449" i="1"/>
  <c r="Y445" i="1"/>
  <c r="Y441" i="1"/>
  <c r="Y437" i="1"/>
  <c r="Y433" i="1"/>
  <c r="Y429" i="1"/>
  <c r="Y425" i="1"/>
  <c r="Y421" i="1"/>
  <c r="Y448" i="1"/>
  <c r="Y444" i="1"/>
  <c r="Y440" i="1"/>
  <c r="Y436" i="1"/>
  <c r="Y432" i="1"/>
  <c r="Y428" i="1"/>
  <c r="Y424" i="1"/>
  <c r="Y420" i="1"/>
  <c r="Y414" i="1"/>
  <c r="Y407" i="1"/>
  <c r="Y403" i="1"/>
  <c r="Y399" i="1"/>
  <c r="Y395" i="1"/>
  <c r="Y388" i="1"/>
  <c r="Y384" i="1"/>
  <c r="Y380" i="1"/>
  <c r="Y372" i="1"/>
  <c r="Y368" i="1"/>
  <c r="Y364" i="1"/>
  <c r="Y360" i="1"/>
  <c r="Y355" i="1"/>
  <c r="Y351" i="1"/>
  <c r="Y347" i="1"/>
  <c r="Y343" i="1"/>
  <c r="Y339" i="1"/>
  <c r="Y335" i="1"/>
  <c r="Y327" i="1"/>
  <c r="Y323" i="1"/>
  <c r="Y320" i="1"/>
  <c r="Y316" i="1"/>
  <c r="Y312" i="1"/>
  <c r="Y308" i="1"/>
  <c r="Y304" i="1"/>
  <c r="Y300" i="1"/>
  <c r="Y296" i="1"/>
  <c r="Y292" i="1"/>
  <c r="Y283" i="1"/>
  <c r="Y278" i="1"/>
  <c r="Y275" i="1"/>
  <c r="Y271" i="1"/>
  <c r="Y349" i="1"/>
  <c r="Y285" i="1"/>
  <c r="Y251" i="1"/>
  <c r="Y450" i="1"/>
  <c r="Y333" i="1"/>
  <c r="Y442" i="1"/>
  <c r="Y434" i="1"/>
  <c r="Y318" i="1"/>
  <c r="Y302" i="1"/>
  <c r="Y247" i="1"/>
  <c r="Y243" i="1"/>
  <c r="Y239" i="1"/>
  <c r="Y235" i="1"/>
  <c r="Y231" i="1"/>
  <c r="Y227" i="1"/>
  <c r="Y223" i="1"/>
  <c r="Y219" i="1"/>
  <c r="Y211" i="1"/>
  <c r="Y207" i="1"/>
  <c r="Y203" i="1"/>
  <c r="Y199" i="1"/>
  <c r="Y195" i="1"/>
  <c r="Y191" i="1"/>
  <c r="Y183" i="1"/>
  <c r="Y179" i="1"/>
  <c r="Y175" i="1"/>
  <c r="Y415" i="1"/>
  <c r="Y408" i="1"/>
  <c r="Y404" i="1"/>
  <c r="Y400" i="1"/>
  <c r="Y396" i="1"/>
  <c r="Y392" i="1"/>
  <c r="Y389" i="1"/>
  <c r="Y385" i="1"/>
  <c r="Y381" i="1"/>
  <c r="Y377" i="1"/>
  <c r="Y373" i="1"/>
  <c r="Y369" i="1"/>
  <c r="Y365" i="1"/>
  <c r="Y361" i="1"/>
  <c r="Y356" i="1"/>
  <c r="Y352" i="1"/>
  <c r="Y348" i="1"/>
  <c r="Y344" i="1"/>
  <c r="Y340" i="1"/>
  <c r="Y336" i="1"/>
  <c r="Y332" i="1"/>
  <c r="Y328" i="1"/>
  <c r="Y324" i="1"/>
  <c r="Y317" i="1"/>
  <c r="Y309" i="1"/>
  <c r="Y305" i="1"/>
  <c r="Y301" i="1"/>
  <c r="Y293" i="1"/>
  <c r="Y289" i="1"/>
  <c r="Y284" i="1"/>
  <c r="Y279" i="1"/>
  <c r="Y272" i="1"/>
  <c r="Y268" i="1"/>
  <c r="Y253" i="1"/>
  <c r="Y250" i="1"/>
  <c r="Y246" i="1"/>
  <c r="Y242" i="1"/>
  <c r="Y238" i="1"/>
  <c r="Y234" i="1"/>
  <c r="Y230" i="1"/>
  <c r="Y226" i="1"/>
  <c r="Y222" i="1"/>
  <c r="Y218" i="1"/>
  <c r="Y214" i="1"/>
  <c r="Y210" i="1"/>
  <c r="Y206" i="1"/>
  <c r="Y202" i="1"/>
  <c r="Y198" i="1"/>
  <c r="Y194" i="1"/>
  <c r="Y190" i="1"/>
  <c r="Y186" i="1"/>
  <c r="Y182" i="1"/>
  <c r="Y178" i="1"/>
  <c r="Y174" i="1"/>
  <c r="Y170" i="1"/>
  <c r="Y224" i="1"/>
  <c r="Y260" i="1"/>
  <c r="Y267" i="1"/>
  <c r="Y266" i="1"/>
  <c r="Y269" i="1"/>
  <c r="Y270" i="1"/>
  <c r="Y259" i="1"/>
  <c r="Y262" i="1"/>
  <c r="Y256" i="1"/>
  <c r="Y255" i="1"/>
  <c r="Y264" i="1"/>
  <c r="Y263" i="1"/>
  <c r="Y258" i="1"/>
  <c r="Y274" i="1"/>
  <c r="Y291" i="1"/>
  <c r="Y446" i="1"/>
  <c r="Y438" i="1"/>
  <c r="Y430" i="1"/>
  <c r="Y426" i="1"/>
  <c r="Y422" i="1"/>
  <c r="Y419" i="1"/>
  <c r="Y416" i="1"/>
  <c r="Y409" i="1"/>
  <c r="Y405" i="1"/>
  <c r="Y401" i="1"/>
  <c r="Y397" i="1"/>
  <c r="Y393" i="1"/>
  <c r="Y386" i="1"/>
  <c r="Y382" i="1"/>
  <c r="Y378" i="1"/>
  <c r="Y375" i="1"/>
  <c r="Y370" i="1"/>
  <c r="Y366" i="1"/>
  <c r="Y362" i="1"/>
  <c r="Y359" i="1"/>
  <c r="Y357" i="1"/>
  <c r="Y353" i="1"/>
  <c r="Y345" i="1"/>
  <c r="Y341" i="1"/>
  <c r="Y337" i="1"/>
  <c r="Y329" i="1"/>
  <c r="Y325" i="1"/>
  <c r="Y321" i="1"/>
  <c r="Y314" i="1"/>
  <c r="Y310" i="1"/>
  <c r="Y306" i="1"/>
  <c r="Y298" i="1"/>
  <c r="Y294" i="1"/>
  <c r="Y290" i="1"/>
  <c r="Y280" i="1"/>
  <c r="Y276" i="1"/>
  <c r="Y273" i="1"/>
  <c r="Y265" i="1"/>
  <c r="Y261" i="1"/>
  <c r="Y257" i="1"/>
  <c r="Y248" i="1"/>
  <c r="Y244" i="1"/>
  <c r="Y236" i="1"/>
  <c r="Y232" i="1"/>
  <c r="Y228" i="1"/>
  <c r="Y220" i="1"/>
  <c r="Y216" i="1"/>
  <c r="Y212" i="1"/>
  <c r="Y204" i="1"/>
  <c r="Y200" i="1"/>
  <c r="Y196" i="1"/>
  <c r="Y188" i="1"/>
  <c r="Y184" i="1"/>
  <c r="Y180" i="1"/>
  <c r="Y172" i="1"/>
  <c r="Y481" i="1"/>
  <c r="Y514" i="1" l="1"/>
  <c r="V515" i="1" s="1"/>
</calcChain>
</file>

<file path=xl/sharedStrings.xml><?xml version="1.0" encoding="utf-8"?>
<sst xmlns="http://schemas.openxmlformats.org/spreadsheetml/2006/main" count="7619" uniqueCount="1519">
  <si>
    <t>Kod</t>
  </si>
  <si>
    <t>Miejscowość</t>
  </si>
  <si>
    <t>NIP</t>
  </si>
  <si>
    <t>Nazwa obiektu</t>
  </si>
  <si>
    <t>Ulica</t>
  </si>
  <si>
    <t>Nr</t>
  </si>
  <si>
    <t>Poczta</t>
  </si>
  <si>
    <t>Rodzaj umowy</t>
  </si>
  <si>
    <t>Obecna grupa taryfowa</t>
  </si>
  <si>
    <t>Obecna moc umowna</t>
  </si>
  <si>
    <t>Nr PPE</t>
  </si>
  <si>
    <t>Uwagi</t>
  </si>
  <si>
    <t>62-500</t>
  </si>
  <si>
    <t>Konin</t>
  </si>
  <si>
    <t>6651005817</t>
  </si>
  <si>
    <t>ADM</t>
  </si>
  <si>
    <t>Koło</t>
  </si>
  <si>
    <t>Dąbska</t>
  </si>
  <si>
    <t>-</t>
  </si>
  <si>
    <t>62-600</t>
  </si>
  <si>
    <t>C12a</t>
  </si>
  <si>
    <t>Hydrofornia Brzeźno</t>
  </si>
  <si>
    <t>Brzeźno</t>
  </si>
  <si>
    <t>62-513</t>
  </si>
  <si>
    <t>Krzymów</t>
  </si>
  <si>
    <t>C23</t>
  </si>
  <si>
    <t>Hydrofornia Bylice</t>
  </si>
  <si>
    <t>Bylice</t>
  </si>
  <si>
    <t>62-640</t>
  </si>
  <si>
    <t>Grzegorzew</t>
  </si>
  <si>
    <t>Hydrofornia Cisew</t>
  </si>
  <si>
    <t>Cisew</t>
  </si>
  <si>
    <t>62-700</t>
  </si>
  <si>
    <t>Turek</t>
  </si>
  <si>
    <t>Hydrofornia Dzierżązna</t>
  </si>
  <si>
    <t>Dzierżązna</t>
  </si>
  <si>
    <t>62-720</t>
  </si>
  <si>
    <t>Brudzew</t>
  </si>
  <si>
    <t>B11</t>
  </si>
  <si>
    <t>Hydrofornia Dzierzbice</t>
  </si>
  <si>
    <t>Dzierzbice</t>
  </si>
  <si>
    <t>62-650</t>
  </si>
  <si>
    <t>Kłodawa</t>
  </si>
  <si>
    <t>Hydrofornia Dziwie</t>
  </si>
  <si>
    <t>Dziwie</t>
  </si>
  <si>
    <t>62-635</t>
  </si>
  <si>
    <t>Przedecz</t>
  </si>
  <si>
    <t>Hydrofornia Głodowo</t>
  </si>
  <si>
    <t>Głodowo</t>
  </si>
  <si>
    <t>62-590</t>
  </si>
  <si>
    <t>Golina</t>
  </si>
  <si>
    <t>Hydrofornia Golina, Jasna</t>
  </si>
  <si>
    <t>Jasna</t>
  </si>
  <si>
    <t>Góry</t>
  </si>
  <si>
    <t>62-550</t>
  </si>
  <si>
    <t>Wilczyn</t>
  </si>
  <si>
    <t>Hydrofornia Grabieniec</t>
  </si>
  <si>
    <t>Grabieniec</t>
  </si>
  <si>
    <t>Hydrofornia Ignacew</t>
  </si>
  <si>
    <t>Ignacew</t>
  </si>
  <si>
    <t>Hydrofornia Koserz</t>
  </si>
  <si>
    <t>Koserz</t>
  </si>
  <si>
    <t>62-652</t>
  </si>
  <si>
    <t>Chodów</t>
  </si>
  <si>
    <t>Hydrofornia Kowale Pańskie</t>
  </si>
  <si>
    <t>Kowale Pańskie</t>
  </si>
  <si>
    <t>62-704</t>
  </si>
  <si>
    <t>Kawęczyn</t>
  </si>
  <si>
    <t>Hydrofornia Krzymów</t>
  </si>
  <si>
    <t>Lisiec Wielki</t>
  </si>
  <si>
    <t>62-571</t>
  </si>
  <si>
    <t>Stare Miasto</t>
  </si>
  <si>
    <t>Hydrofornia Marcjanów</t>
  </si>
  <si>
    <t>Marcjanów</t>
  </si>
  <si>
    <t>C11</t>
  </si>
  <si>
    <t>Hydrofornia Obrębizna</t>
  </si>
  <si>
    <t>Obrębizna</t>
  </si>
  <si>
    <t>Hydrofornia Piekary</t>
  </si>
  <si>
    <t>Piekary</t>
  </si>
  <si>
    <t>62-730</t>
  </si>
  <si>
    <t>Dobra</t>
  </si>
  <si>
    <t>Hydrofornia Przyjma</t>
  </si>
  <si>
    <t>Przyjma</t>
  </si>
  <si>
    <t>Hydrofornia Rdutów</t>
  </si>
  <si>
    <t>Rdutów</t>
  </si>
  <si>
    <t>Hydrofornia Rzymsko</t>
  </si>
  <si>
    <t>Rzymsko</t>
  </si>
  <si>
    <t>Hydrofornia Sławsk</t>
  </si>
  <si>
    <t>Sławsk</t>
  </si>
  <si>
    <t>62-586</t>
  </si>
  <si>
    <t>Rzgów</t>
  </si>
  <si>
    <t>Hydrofornia Słodków</t>
  </si>
  <si>
    <t>Słodków</t>
  </si>
  <si>
    <t>Hydrofornia Tokary Pierwsze</t>
  </si>
  <si>
    <t>Tokary Pierwsze</t>
  </si>
  <si>
    <t>Hydrofornia Węglew</t>
  </si>
  <si>
    <t>Węglew</t>
  </si>
  <si>
    <t>Hydrofornia Żarowo</t>
  </si>
  <si>
    <t>Żarowo</t>
  </si>
  <si>
    <t>Żychlin</t>
  </si>
  <si>
    <t>Kom. Sanit</t>
  </si>
  <si>
    <t>Sosnowa</t>
  </si>
  <si>
    <t>Lokal/ obiekt niemieszkalny</t>
  </si>
  <si>
    <t>69 (GPO)</t>
  </si>
  <si>
    <t>617 (GPO)</t>
  </si>
  <si>
    <t xml:space="preserve">Rzeczna </t>
  </si>
  <si>
    <t>18/11 (GPO)</t>
  </si>
  <si>
    <t>Lokal/obiekt niemieszkalny</t>
  </si>
  <si>
    <t>Dąbrowica</t>
  </si>
  <si>
    <t>dz. 378</t>
  </si>
  <si>
    <t xml:space="preserve">Lokal/obiekt niemieszkalny </t>
  </si>
  <si>
    <t>dz. nr 584/11</t>
  </si>
  <si>
    <t>Oczyszczalnia Grzegorzew</t>
  </si>
  <si>
    <t>Łąkowa</t>
  </si>
  <si>
    <t>Oczyszczalnia Kawęczyn</t>
  </si>
  <si>
    <t>41A</t>
  </si>
  <si>
    <t>Modła Królewska</t>
  </si>
  <si>
    <t>3</t>
  </si>
  <si>
    <t>Oczyszczalnia Rzgów Drugi</t>
  </si>
  <si>
    <t>Rzgów Drugi</t>
  </si>
  <si>
    <t>Oczyszczalnia ścieków</t>
  </si>
  <si>
    <t>Oczyszczalnia ścieków Brzezińskie Holendry</t>
  </si>
  <si>
    <t>Brzezińskie Holendry</t>
  </si>
  <si>
    <t>Oczyszczalnia ścieków Chodów Chodów</t>
  </si>
  <si>
    <t>Oczyszczalnia ścieków Golina</t>
  </si>
  <si>
    <t>Kownaty</t>
  </si>
  <si>
    <t>B23</t>
  </si>
  <si>
    <t>Oczyszczalnia ścieków - Przepompownia ścieków Sanitarnych Grzegorzew</t>
  </si>
  <si>
    <t>dz. 799/6</t>
  </si>
  <si>
    <t>Oczyszczalnia Sławsk</t>
  </si>
  <si>
    <t>62-585</t>
  </si>
  <si>
    <t>Przepompowania ścieków Domaników</t>
  </si>
  <si>
    <t>Domaników</t>
  </si>
  <si>
    <t>Przepompowania ścieków Dzierzbice</t>
  </si>
  <si>
    <t>Przepompowania ścieków Golina</t>
  </si>
  <si>
    <t>Kazimierza Wielkiego</t>
  </si>
  <si>
    <t>nr 7</t>
  </si>
  <si>
    <t>Chrobrego</t>
  </si>
  <si>
    <t>Okólna</t>
  </si>
  <si>
    <t>dz. 123</t>
  </si>
  <si>
    <t>Wolności</t>
  </si>
  <si>
    <t>Przepompowania ścieków Kopydłowo</t>
  </si>
  <si>
    <t>Kopydłowo</t>
  </si>
  <si>
    <t>dz. 168</t>
  </si>
  <si>
    <t>dz. 45</t>
  </si>
  <si>
    <t>Przepompowania ścieków Wilczogóra</t>
  </si>
  <si>
    <t>Wilczogóra</t>
  </si>
  <si>
    <t>Przepompowania ścieków Żychlin</t>
  </si>
  <si>
    <t>Jodłowa</t>
  </si>
  <si>
    <t>Przepompowania wody Zastruże</t>
  </si>
  <si>
    <t>Zastruże</t>
  </si>
  <si>
    <t>Przepompownia 1 Ciemień</t>
  </si>
  <si>
    <t>Ciemień</t>
  </si>
  <si>
    <t>Przepompownia 2 Kowale Pańskie-Kolonia</t>
  </si>
  <si>
    <t>Kowale Pańskie-Kolonia</t>
  </si>
  <si>
    <t>Przepompownia 3</t>
  </si>
  <si>
    <t>Przepompownia 4</t>
  </si>
  <si>
    <t>Przepompownia 5 Kowale Pańskie-Kolonia</t>
  </si>
  <si>
    <t>Przepompownia 6</t>
  </si>
  <si>
    <t>Z-262</t>
  </si>
  <si>
    <t>Przepompownia Głodno</t>
  </si>
  <si>
    <t>Głodno</t>
  </si>
  <si>
    <t>Przepompownia Golina</t>
  </si>
  <si>
    <t>Poprzeczna</t>
  </si>
  <si>
    <t>Przepompownia Góry</t>
  </si>
  <si>
    <t>dz. 172/1</t>
  </si>
  <si>
    <t>Przepompownia Grzegorzew</t>
  </si>
  <si>
    <t>Warszawska</t>
  </si>
  <si>
    <t>Przepompownia HP</t>
  </si>
  <si>
    <t>dz. 12/5</t>
  </si>
  <si>
    <t>dz. 348/1</t>
  </si>
  <si>
    <t>Przepompownia HP1</t>
  </si>
  <si>
    <t>Przepompownia Kownaty</t>
  </si>
  <si>
    <t>dz. 119/2</t>
  </si>
  <si>
    <t>dz. 194</t>
  </si>
  <si>
    <t>Przepompownia Modła Królewska</t>
  </si>
  <si>
    <t>Przepompownia Modła Rzgowska</t>
  </si>
  <si>
    <t>Modła Rzgowska</t>
  </si>
  <si>
    <t>DZ.NR 454</t>
  </si>
  <si>
    <t>Przepompownia P1</t>
  </si>
  <si>
    <t>Rumin</t>
  </si>
  <si>
    <t>Miedziana</t>
  </si>
  <si>
    <t>dz. 1080</t>
  </si>
  <si>
    <t>Przepompownia P10</t>
  </si>
  <si>
    <t>dz. 361</t>
  </si>
  <si>
    <t>Przepompownia P11</t>
  </si>
  <si>
    <t>dz. 137/6</t>
  </si>
  <si>
    <t>Barczygłów</t>
  </si>
  <si>
    <t>Przepompownia P12</t>
  </si>
  <si>
    <t>Krągola</t>
  </si>
  <si>
    <t>Pierwsza</t>
  </si>
  <si>
    <t>167/1, 6/1</t>
  </si>
  <si>
    <t>Przepompownia P13</t>
  </si>
  <si>
    <t>Karsy</t>
  </si>
  <si>
    <t>dz. 82/3</t>
  </si>
  <si>
    <t>Przepompownia P14</t>
  </si>
  <si>
    <t xml:space="preserve">Modła Królewska </t>
  </si>
  <si>
    <t>333/1</t>
  </si>
  <si>
    <t>Przepompownia P16</t>
  </si>
  <si>
    <t>dz. 404/7</t>
  </si>
  <si>
    <t>Przepompownia P-2</t>
  </si>
  <si>
    <t>Branno</t>
  </si>
  <si>
    <t>159(GPO)</t>
  </si>
  <si>
    <t>Przepompownia P3</t>
  </si>
  <si>
    <t>dz. 267/2</t>
  </si>
  <si>
    <t>Przepompownia P-3</t>
  </si>
  <si>
    <t>84/6 (GPO)</t>
  </si>
  <si>
    <t>Przepompownia P4</t>
  </si>
  <si>
    <t>dz. 74</t>
  </si>
  <si>
    <t>Przepompownia P6</t>
  </si>
  <si>
    <t>Lisiec Mały</t>
  </si>
  <si>
    <t>dz. 319</t>
  </si>
  <si>
    <t>dz. 851/1</t>
  </si>
  <si>
    <t>Przepompownia P7</t>
  </si>
  <si>
    <t>dz. 135</t>
  </si>
  <si>
    <t>dz. 322</t>
  </si>
  <si>
    <t>Przepompownia P8</t>
  </si>
  <si>
    <t>dz. 224/2</t>
  </si>
  <si>
    <t>dz. 435</t>
  </si>
  <si>
    <t>Przepompownia P9</t>
  </si>
  <si>
    <t>dz. 327</t>
  </si>
  <si>
    <t>Przepompownia PP1, PP2</t>
  </si>
  <si>
    <t>dz. 540/2</t>
  </si>
  <si>
    <t>Przepompownia przydomowa PP1</t>
  </si>
  <si>
    <t>542</t>
  </si>
  <si>
    <t>Przepompownia przydomowa PP2</t>
  </si>
  <si>
    <t>dz. 168/2</t>
  </si>
  <si>
    <t>Przepompownia Rzgów</t>
  </si>
  <si>
    <t>223/1</t>
  </si>
  <si>
    <t>Przepompownia Rzgów Drugi</t>
  </si>
  <si>
    <t>Przepompownia ścieków B16</t>
  </si>
  <si>
    <t>Główna</t>
  </si>
  <si>
    <t>dz. 926/5</t>
  </si>
  <si>
    <t>Przepompownia ścieków B4</t>
  </si>
  <si>
    <t>Sienna</t>
  </si>
  <si>
    <t>dz. 320</t>
  </si>
  <si>
    <t>Przepompownia ścieków B6</t>
  </si>
  <si>
    <t>dz. 595/3</t>
  </si>
  <si>
    <t>Przepompownia ścieków Golina</t>
  </si>
  <si>
    <t>Kopernika</t>
  </si>
  <si>
    <t>Przepompownia ścieków Modła Królewska</t>
  </si>
  <si>
    <t>L m. 437</t>
  </si>
  <si>
    <t>Przepompownia Ścieków P-12</t>
  </si>
  <si>
    <t>45/2</t>
  </si>
  <si>
    <t>Przepompownia ścieków - przydomowa Hiszpania</t>
  </si>
  <si>
    <t>Hiszpania</t>
  </si>
  <si>
    <t>dz. 8</t>
  </si>
  <si>
    <t>Przepompownia ścieków SP10</t>
  </si>
  <si>
    <t>Szczepidło</t>
  </si>
  <si>
    <t>dz. 106</t>
  </si>
  <si>
    <t>Przepompownia ścieków SP11</t>
  </si>
  <si>
    <t>dz. 34</t>
  </si>
  <si>
    <t>Przepompownia ścieków SP12</t>
  </si>
  <si>
    <t>dz. 208</t>
  </si>
  <si>
    <t>Przepompownia ścieków SP8</t>
  </si>
  <si>
    <t>dz. 105</t>
  </si>
  <si>
    <t>Przepompownia ścieków SP9</t>
  </si>
  <si>
    <t>dz. 321/2</t>
  </si>
  <si>
    <t>Rychwalska</t>
  </si>
  <si>
    <t>Przepompownia ścieków Wilczogóra</t>
  </si>
  <si>
    <t>dz. 517 m.12</t>
  </si>
  <si>
    <t>dz. 419</t>
  </si>
  <si>
    <t>Przepompownia ścieków Wilczyn</t>
  </si>
  <si>
    <t>Cegielińska</t>
  </si>
  <si>
    <t>dz.256/4 256/1</t>
  </si>
  <si>
    <t>Przepompownia ścieków Z13</t>
  </si>
  <si>
    <t>Zalesie</t>
  </si>
  <si>
    <t>dz. 160</t>
  </si>
  <si>
    <t>Przepompownia ścieków Z14</t>
  </si>
  <si>
    <t>dz. 100</t>
  </si>
  <si>
    <t>Przepompownia ścieków Z15</t>
  </si>
  <si>
    <t>dz. 105/3</t>
  </si>
  <si>
    <t>Przepompownia Sławsk</t>
  </si>
  <si>
    <t>DZ.51B</t>
  </si>
  <si>
    <t>Przepompownia Stare Miasto</t>
  </si>
  <si>
    <t>Rumińska</t>
  </si>
  <si>
    <t>dz. 60 m.2</t>
  </si>
  <si>
    <t>Przepompownia Świątniki</t>
  </si>
  <si>
    <t>Świątniki</t>
  </si>
  <si>
    <t>DZ.NR.30</t>
  </si>
  <si>
    <t>Przepompownia Wilczogóra</t>
  </si>
  <si>
    <t>dz. 246 m.1</t>
  </si>
  <si>
    <t>dz. 55 m.13</t>
  </si>
  <si>
    <t>Przepompownia Wilczyn</t>
  </si>
  <si>
    <t>Karolkowa</t>
  </si>
  <si>
    <t>Przepompownia Wilczyn-Plaża</t>
  </si>
  <si>
    <t>Wilczyn-Plaża</t>
  </si>
  <si>
    <t>Przepompownia Wtórek</t>
  </si>
  <si>
    <t>Wtórek</t>
  </si>
  <si>
    <t>Przepompownia Wtórek - Parcele</t>
  </si>
  <si>
    <t>Wtórek - Parcele</t>
  </si>
  <si>
    <t>Przepompownia Żychlin</t>
  </si>
  <si>
    <t>Bukowa</t>
  </si>
  <si>
    <t>Warsztat</t>
  </si>
  <si>
    <t>Folwarczna</t>
  </si>
  <si>
    <t>12</t>
  </si>
  <si>
    <t>Z-Biuro</t>
  </si>
  <si>
    <t>Nadbrzeżna</t>
  </si>
  <si>
    <t>6A</t>
  </si>
  <si>
    <t>Nabywca</t>
  </si>
  <si>
    <t>Dane Nabywcy</t>
  </si>
  <si>
    <t>LP.</t>
  </si>
  <si>
    <t>Zakład Usług Wodnych Sp. z o.o. w Koninie, Ulica Nadbrzeżna 6A, 62-500 Konin</t>
  </si>
  <si>
    <t>Przepompownia ścieków nr P-1</t>
  </si>
  <si>
    <t>Rożek Krzymowski</t>
  </si>
  <si>
    <t>dz.4/2</t>
  </si>
  <si>
    <t>Przepompownia ścieków nr P-2</t>
  </si>
  <si>
    <t>Przepompownia ścieków nr P-3</t>
  </si>
  <si>
    <t>Przepompownia ścieków nr P-4</t>
  </si>
  <si>
    <t>Przepompownia ścieków nr P-5</t>
  </si>
  <si>
    <t>Przepompownia ścieków nr P-7</t>
  </si>
  <si>
    <t>Przepompownia ścieków nr P-8</t>
  </si>
  <si>
    <t>Przepompownia ścieków nr P-8A</t>
  </si>
  <si>
    <t>Borowo</t>
  </si>
  <si>
    <t>dz. 242</t>
  </si>
  <si>
    <t>dz.160/1</t>
  </si>
  <si>
    <t>dz.104/5</t>
  </si>
  <si>
    <t>dz.168</t>
  </si>
  <si>
    <t>Przepompownia ścieków nr P-9</t>
  </si>
  <si>
    <t>Przepompownia ścieków nr P-10</t>
  </si>
  <si>
    <t>Przepompownia ścieków nr P-11</t>
  </si>
  <si>
    <t>Przepompownia ścieków nr P-12</t>
  </si>
  <si>
    <t>Przepompownia ścieków nr P-13</t>
  </si>
  <si>
    <t>Przepompownia ścieków nr P-14</t>
  </si>
  <si>
    <t>Przepompownia ścieków nr P-15</t>
  </si>
  <si>
    <t>Paprotnia</t>
  </si>
  <si>
    <t>dz.200</t>
  </si>
  <si>
    <t>dz.352</t>
  </si>
  <si>
    <t>dz.158/1</t>
  </si>
  <si>
    <t>dz.86</t>
  </si>
  <si>
    <t>dz.180</t>
  </si>
  <si>
    <t>dz.329/4</t>
  </si>
  <si>
    <t>dz.545</t>
  </si>
  <si>
    <t>dz.605</t>
  </si>
  <si>
    <t>dz.165/4</t>
  </si>
  <si>
    <t>590243845028363220</t>
  </si>
  <si>
    <t>590243845028364111</t>
  </si>
  <si>
    <t>590243845028363237</t>
  </si>
  <si>
    <t>590243845028052667</t>
  </si>
  <si>
    <t>590243845028255662</t>
  </si>
  <si>
    <t>590243845028520333</t>
  </si>
  <si>
    <t>590243848029680013</t>
  </si>
  <si>
    <t>590243845041347962</t>
  </si>
  <si>
    <t>590243845041347597</t>
  </si>
  <si>
    <t>590243845028471444</t>
  </si>
  <si>
    <t>590243845027930010</t>
  </si>
  <si>
    <t>590243845028302540</t>
  </si>
  <si>
    <t>590243848029843258</t>
  </si>
  <si>
    <t>590243845028295835</t>
  </si>
  <si>
    <t>590243845028487971</t>
  </si>
  <si>
    <t>590243845028333858</t>
  </si>
  <si>
    <t>590243845028277657</t>
  </si>
  <si>
    <t>590243845028333841</t>
  </si>
  <si>
    <t>590243847029133444</t>
  </si>
  <si>
    <t>590243845028371157</t>
  </si>
  <si>
    <t>590243847029452132</t>
  </si>
  <si>
    <t>590243846028647464</t>
  </si>
  <si>
    <t>590243846028642841</t>
  </si>
  <si>
    <t>590243847029122806</t>
  </si>
  <si>
    <t>590243847029452118</t>
  </si>
  <si>
    <t>590243845028334244</t>
  </si>
  <si>
    <t>590243845027974731</t>
  </si>
  <si>
    <t>590243846028888058</t>
  </si>
  <si>
    <t>590243845028445919</t>
  </si>
  <si>
    <t>590243847029496624</t>
  </si>
  <si>
    <t>590243846028645583</t>
  </si>
  <si>
    <t>590243845028323279</t>
  </si>
  <si>
    <t>590243845028194381</t>
  </si>
  <si>
    <t>590243846028653335</t>
  </si>
  <si>
    <t>590243846028936315</t>
  </si>
  <si>
    <t>590243846028639506</t>
  </si>
  <si>
    <t>590243845028208446</t>
  </si>
  <si>
    <t>590243847029442874</t>
  </si>
  <si>
    <t>590243846028994568</t>
  </si>
  <si>
    <t>590243845028462381</t>
  </si>
  <si>
    <t>590243846029067292</t>
  </si>
  <si>
    <t>590243846029020426</t>
  </si>
  <si>
    <t>590243845028560490</t>
  </si>
  <si>
    <t>590243845027878572</t>
  </si>
  <si>
    <t>590243845028387523</t>
  </si>
  <si>
    <t>590243845027919275</t>
  </si>
  <si>
    <t>590243845028526137</t>
  </si>
  <si>
    <t>590243845028317124</t>
  </si>
  <si>
    <t>590243845028189806</t>
  </si>
  <si>
    <t>590243846028979305</t>
  </si>
  <si>
    <t>590243845027882876</t>
  </si>
  <si>
    <t>590243845040816582</t>
  </si>
  <si>
    <t>590243845040835903</t>
  </si>
  <si>
    <t>590243845040819903</t>
  </si>
  <si>
    <t>590243845040835842</t>
  </si>
  <si>
    <t>590243845040818777</t>
  </si>
  <si>
    <t>590243845040819224</t>
  </si>
  <si>
    <t>590243845040819613</t>
  </si>
  <si>
    <t>590243845040819279</t>
  </si>
  <si>
    <t>590243845040819361</t>
  </si>
  <si>
    <t>590243845040819941</t>
  </si>
  <si>
    <t>590243845040819385</t>
  </si>
  <si>
    <t>590243845040819927</t>
  </si>
  <si>
    <t>590243845041163593</t>
  </si>
  <si>
    <t>590243845041163623</t>
  </si>
  <si>
    <t>590243845041163555</t>
  </si>
  <si>
    <t>590243847029162161</t>
  </si>
  <si>
    <t>590243845028323668</t>
  </si>
  <si>
    <t>590243845028531575</t>
  </si>
  <si>
    <t>590243845040156763</t>
  </si>
  <si>
    <t>590243845040473075</t>
  </si>
  <si>
    <t>590243845040727659</t>
  </si>
  <si>
    <t>590243848029896575</t>
  </si>
  <si>
    <t>590243845040156732</t>
  </si>
  <si>
    <t>590243847029428236</t>
  </si>
  <si>
    <t>590243846028750928</t>
  </si>
  <si>
    <t>590243845028562593</t>
  </si>
  <si>
    <t>590243848029778833</t>
  </si>
  <si>
    <t>590243845040270612</t>
  </si>
  <si>
    <t>590243845028569400</t>
  </si>
  <si>
    <t>590243847029250127</t>
  </si>
  <si>
    <t>590243845028403834</t>
  </si>
  <si>
    <t>590243847029415007</t>
  </si>
  <si>
    <t>590243845027928512</t>
  </si>
  <si>
    <t>590243847029353767</t>
  </si>
  <si>
    <t>590243847029443116</t>
  </si>
  <si>
    <t>590243845028268877</t>
  </si>
  <si>
    <t>590243845027828577</t>
  </si>
  <si>
    <t>590243845028056740</t>
  </si>
  <si>
    <t>590243845028337962</t>
  </si>
  <si>
    <t>590243845028301086</t>
  </si>
  <si>
    <t>590243845028294234</t>
  </si>
  <si>
    <t>590243845028304377</t>
  </si>
  <si>
    <t>590243845028380005</t>
  </si>
  <si>
    <t>590243845028081759</t>
  </si>
  <si>
    <t>590243848029770936</t>
  </si>
  <si>
    <t>590243846028651737</t>
  </si>
  <si>
    <t>590243846028884425</t>
  </si>
  <si>
    <t>590243846028787207</t>
  </si>
  <si>
    <t>590243846028763331</t>
  </si>
  <si>
    <t>590243846028893472</t>
  </si>
  <si>
    <t>590243846028653847</t>
  </si>
  <si>
    <t>590243845027994326</t>
  </si>
  <si>
    <t>590243845028030917</t>
  </si>
  <si>
    <t>590243845028272126</t>
  </si>
  <si>
    <t>590243845028113092</t>
  </si>
  <si>
    <t>590243845027999949</t>
  </si>
  <si>
    <t>590243845028124227</t>
  </si>
  <si>
    <t>590243847029152612</t>
  </si>
  <si>
    <t>590243845041347658</t>
  </si>
  <si>
    <t>590243845041347719</t>
  </si>
  <si>
    <t>590243845041349096</t>
  </si>
  <si>
    <t>590243845041348105</t>
  </si>
  <si>
    <t>590243845041347764</t>
  </si>
  <si>
    <t>590243845040472207</t>
  </si>
  <si>
    <t>590243845041347849</t>
  </si>
  <si>
    <t>590243845040472139</t>
  </si>
  <si>
    <t>590243845041347467</t>
  </si>
  <si>
    <t>590243845041348464</t>
  </si>
  <si>
    <t>590243845041348747</t>
  </si>
  <si>
    <t>590243845041347566</t>
  </si>
  <si>
    <t>590243845041347368</t>
  </si>
  <si>
    <t>590243845041347481</t>
  </si>
  <si>
    <t>590243845041348716</t>
  </si>
  <si>
    <t>590243845041349041</t>
  </si>
  <si>
    <t>590243845041348723</t>
  </si>
  <si>
    <t>590243845041349027</t>
  </si>
  <si>
    <t>590243845041348983</t>
  </si>
  <si>
    <t>590243848029900166</t>
  </si>
  <si>
    <t>590243848029816313</t>
  </si>
  <si>
    <t>590243845028471437</t>
  </si>
  <si>
    <t>590243845028479730</t>
  </si>
  <si>
    <t>590243845028479723</t>
  </si>
  <si>
    <t>590243845027972065</t>
  </si>
  <si>
    <t>590243845028047014</t>
  </si>
  <si>
    <t>590243845040844431</t>
  </si>
  <si>
    <t>590243845028406781</t>
  </si>
  <si>
    <t>590243845028471505</t>
  </si>
  <si>
    <t>590243845028471482</t>
  </si>
  <si>
    <t>590243845028471475</t>
  </si>
  <si>
    <t>590243845028471420</t>
  </si>
  <si>
    <t>590243845028471499</t>
  </si>
  <si>
    <t>590243845028289063</t>
  </si>
  <si>
    <t>590243845028294241</t>
  </si>
  <si>
    <t>590243845028447135</t>
  </si>
  <si>
    <t>590243845028574817</t>
  </si>
  <si>
    <t>590243845027955600</t>
  </si>
  <si>
    <t>590243845028491435</t>
  </si>
  <si>
    <t>590243845028471468</t>
  </si>
  <si>
    <t>5</t>
  </si>
  <si>
    <t>Hydrofornia</t>
  </si>
  <si>
    <t>C12b</t>
  </si>
  <si>
    <t>11</t>
  </si>
  <si>
    <t>Szkolna</t>
  </si>
  <si>
    <t>Przepompownia</t>
  </si>
  <si>
    <t>Przepompownia ścieków</t>
  </si>
  <si>
    <t>Przepompownia ścieków P-2</t>
  </si>
  <si>
    <t>Słoneczna</t>
  </si>
  <si>
    <t>C21</t>
  </si>
  <si>
    <t>Dane Odbiorcy</t>
  </si>
  <si>
    <t>Adres Obiektu</t>
  </si>
  <si>
    <t>Dane OSD</t>
  </si>
  <si>
    <t>Nazwa Obecnego Sprzedawcy</t>
  </si>
  <si>
    <t>Od</t>
  </si>
  <si>
    <t>Do</t>
  </si>
  <si>
    <t>1</t>
  </si>
  <si>
    <t>4</t>
  </si>
  <si>
    <t>Gmina Nowa Karczma</t>
  </si>
  <si>
    <t>83-404</t>
  </si>
  <si>
    <t>Nowa Karczma</t>
  </si>
  <si>
    <t>591-165-04-84</t>
  </si>
  <si>
    <t>Guzy</t>
  </si>
  <si>
    <t>83-421</t>
  </si>
  <si>
    <t>G11</t>
  </si>
  <si>
    <t>590243835014986014</t>
  </si>
  <si>
    <t>Remiza Strażacka</t>
  </si>
  <si>
    <t>Liniewko</t>
  </si>
  <si>
    <t>83-115</t>
  </si>
  <si>
    <t>590243835014876476</t>
  </si>
  <si>
    <t>Lubań</t>
  </si>
  <si>
    <t>Braci Czarlińskich</t>
  </si>
  <si>
    <t>DZ.16</t>
  </si>
  <si>
    <t>83-422</t>
  </si>
  <si>
    <t>590243835014942430</t>
  </si>
  <si>
    <t>Dz. 15 /6</t>
  </si>
  <si>
    <t>7</t>
  </si>
  <si>
    <t>590243835015125801</t>
  </si>
  <si>
    <t>Zielona Wieś</t>
  </si>
  <si>
    <t>590343835014657952</t>
  </si>
  <si>
    <t>Szatarpy</t>
  </si>
  <si>
    <t>32</t>
  </si>
  <si>
    <t>590243835014657976</t>
  </si>
  <si>
    <t>Sklep-Remiza</t>
  </si>
  <si>
    <t>Szumleś Królewski</t>
  </si>
  <si>
    <t>590243835014876483</t>
  </si>
  <si>
    <t>GRABOWO</t>
  </si>
  <si>
    <t>83-403</t>
  </si>
  <si>
    <t>Grabowo Kościerskie</t>
  </si>
  <si>
    <t>Nowy Barkoczyn</t>
  </si>
  <si>
    <t>12,5</t>
  </si>
  <si>
    <t>590243835014794510</t>
  </si>
  <si>
    <t>D. 131/19</t>
  </si>
  <si>
    <t>590243835014794527</t>
  </si>
  <si>
    <t>590243835015121759</t>
  </si>
  <si>
    <t>590243835015066968</t>
  </si>
  <si>
    <t>Józefa Wybickiego</t>
  </si>
  <si>
    <t>7,5</t>
  </si>
  <si>
    <t>590243835015104080</t>
  </si>
  <si>
    <t>Kartuska</t>
  </si>
  <si>
    <t>40</t>
  </si>
  <si>
    <t>590243835014723763</t>
  </si>
  <si>
    <t>Remiza OSP</t>
  </si>
  <si>
    <t>Szpon</t>
  </si>
  <si>
    <t>590243835014876490</t>
  </si>
  <si>
    <t>16,5</t>
  </si>
  <si>
    <t>590243835015092301</t>
  </si>
  <si>
    <t>Grabówko</t>
  </si>
  <si>
    <t>590243835014613606</t>
  </si>
  <si>
    <t>Grabowska Huta</t>
  </si>
  <si>
    <t>590243835014560573</t>
  </si>
  <si>
    <t>26</t>
  </si>
  <si>
    <t>590243835015065992</t>
  </si>
  <si>
    <t>Prow. Oczyszcz. Ścieków</t>
  </si>
  <si>
    <t>Komunalna</t>
  </si>
  <si>
    <t>590243835014794534</t>
  </si>
  <si>
    <t>Przepompownia ścieków Pd-1</t>
  </si>
  <si>
    <t>10,5</t>
  </si>
  <si>
    <t>590243835015108729</t>
  </si>
  <si>
    <t>Dz / 384/12</t>
  </si>
  <si>
    <t>590243835014665490</t>
  </si>
  <si>
    <t>Przepompownia ścieków P-3</t>
  </si>
  <si>
    <t>590243835015164749</t>
  </si>
  <si>
    <t>Przepompownia ścieków P-4</t>
  </si>
  <si>
    <t>590243835014620406</t>
  </si>
  <si>
    <t>Przepompownia ścieków P-5</t>
  </si>
  <si>
    <t>Turystyczna</t>
  </si>
  <si>
    <t>99/56</t>
  </si>
  <si>
    <t>590243835015160017</t>
  </si>
  <si>
    <t>Przepompownia ścieków P-6</t>
  </si>
  <si>
    <t>590243835015087024</t>
  </si>
  <si>
    <t>Przepompownia ścieków Pd-2</t>
  </si>
  <si>
    <t>Rekownica</t>
  </si>
  <si>
    <t>590243835014543415</t>
  </si>
  <si>
    <t>Przepompownia ścieków P-7</t>
  </si>
  <si>
    <t>13</t>
  </si>
  <si>
    <t>590243835014665506</t>
  </si>
  <si>
    <t>Przepompownia ścieków P-1</t>
  </si>
  <si>
    <t>326/2</t>
  </si>
  <si>
    <t>16</t>
  </si>
  <si>
    <t>590243835015105513</t>
  </si>
  <si>
    <t>Przepompownia ścieków PR1</t>
  </si>
  <si>
    <t>590243835014425919</t>
  </si>
  <si>
    <t>Przepompownia ścieków PR2</t>
  </si>
  <si>
    <t>590243835014543422</t>
  </si>
  <si>
    <t>Przepompownia ścieków PR3</t>
  </si>
  <si>
    <t>590243835015066982</t>
  </si>
  <si>
    <t xml:space="preserve">Przepompownia ścieków </t>
  </si>
  <si>
    <t>17</t>
  </si>
  <si>
    <t>590243835014745970</t>
  </si>
  <si>
    <t>Liniewo</t>
  </si>
  <si>
    <t>34</t>
  </si>
  <si>
    <t>590243835014897679</t>
  </si>
  <si>
    <t>590243835014645591</t>
  </si>
  <si>
    <t>DZ.75/1</t>
  </si>
  <si>
    <t>590243835014865609</t>
  </si>
  <si>
    <t>Świetlica</t>
  </si>
  <si>
    <t>590243835015192162</t>
  </si>
  <si>
    <t>590243835015006278</t>
  </si>
  <si>
    <t>Przepompownia ścieków sanitarnych</t>
  </si>
  <si>
    <t>82</t>
  </si>
  <si>
    <t>21</t>
  </si>
  <si>
    <t>590243835015039429</t>
  </si>
  <si>
    <t>Świetlica wiejska</t>
  </si>
  <si>
    <t>590243835015084757</t>
  </si>
  <si>
    <t>Rajska</t>
  </si>
  <si>
    <t xml:space="preserve">Nowa Karczma-710/7 </t>
  </si>
  <si>
    <t>590243835015014310</t>
  </si>
  <si>
    <t>Oświetlenie uliczne</t>
  </si>
  <si>
    <t>3,5</t>
  </si>
  <si>
    <t>590243835015197310</t>
  </si>
  <si>
    <t>Przepompownia ścieków PS2</t>
  </si>
  <si>
    <t>590243835015033984</t>
  </si>
  <si>
    <t>590243835015014235</t>
  </si>
  <si>
    <t>Oświetlenie Parku w Lubaniu</t>
  </si>
  <si>
    <t>Targowa</t>
  </si>
  <si>
    <t>Lubań-217/33</t>
  </si>
  <si>
    <t>6,5</t>
  </si>
  <si>
    <t>590243835015230895</t>
  </si>
  <si>
    <t xml:space="preserve">Remiza OSP w Lubaniu </t>
  </si>
  <si>
    <t>Lubań-217/43</t>
  </si>
  <si>
    <t>590243835015218718</t>
  </si>
  <si>
    <t>Oświetlenie uliczne  - Nowa Karczma ul. Spacerowa</t>
  </si>
  <si>
    <t>590243835015178296</t>
  </si>
  <si>
    <t>Oświetlenie uliczne  - ul. Turystyczna</t>
  </si>
  <si>
    <t>99/35,99/58</t>
  </si>
  <si>
    <t>590243835015230680</t>
  </si>
  <si>
    <t>Lubieszynek</t>
  </si>
  <si>
    <t>590243835015231069</t>
  </si>
  <si>
    <t xml:space="preserve">Oświetlenie uliczne Nowa Karczma ul. Szkolna </t>
  </si>
  <si>
    <t>590243835015243840</t>
  </si>
  <si>
    <t>Oświetlenie uliczne Lubań ul. Braci Czarlińskich</t>
  </si>
  <si>
    <t>590243835015258646</t>
  </si>
  <si>
    <t xml:space="preserve">Oświetlenie uliczne ul. Kasztanowa </t>
  </si>
  <si>
    <t>Kasztanowa</t>
  </si>
  <si>
    <t>371</t>
  </si>
  <si>
    <t>1,5</t>
  </si>
  <si>
    <t>590243835015265088</t>
  </si>
  <si>
    <t xml:space="preserve">Oświetlenie terenów gminnych </t>
  </si>
  <si>
    <t>92/4</t>
  </si>
  <si>
    <t>590243835015271669</t>
  </si>
  <si>
    <t>Sala Gimnastyczna</t>
  </si>
  <si>
    <t>23</t>
  </si>
  <si>
    <t>590243835015001488</t>
  </si>
  <si>
    <t>Szkoła</t>
  </si>
  <si>
    <t>590243835014431248</t>
  </si>
  <si>
    <t>Szkoła Podstawowa w Nowej Karczmie, ul. Szkolna 4, 83-404 Nowa Karczma</t>
  </si>
  <si>
    <t>Gminna Hala Sportowa</t>
  </si>
  <si>
    <t>4/Hala Spo</t>
  </si>
  <si>
    <t>33</t>
  </si>
  <si>
    <t>590243835014708494</t>
  </si>
  <si>
    <t>Gimnazjum</t>
  </si>
  <si>
    <t>590243835015051285</t>
  </si>
  <si>
    <t>Szkoła Podstawowa w Szatarpach, Szatarpy 15, 83-421 Szatarpy</t>
  </si>
  <si>
    <t>15</t>
  </si>
  <si>
    <t>590243835014498494</t>
  </si>
  <si>
    <t>B22</t>
  </si>
  <si>
    <t>80</t>
  </si>
  <si>
    <t>590243835014976619</t>
  </si>
  <si>
    <t>Oświetlenie uliczne Lubań ul. Targowa</t>
  </si>
  <si>
    <t>151/1, z-3504823</t>
  </si>
  <si>
    <t>590243835015271492</t>
  </si>
  <si>
    <t>Oświetlenie uliczne Nowy Barkoczyn Nad Jeziorem - Lubań</t>
  </si>
  <si>
    <t>Nad jeziorem</t>
  </si>
  <si>
    <t>79/3</t>
  </si>
  <si>
    <t>590243835015290059</t>
  </si>
  <si>
    <t>Tłocznia ścieków</t>
  </si>
  <si>
    <t>148</t>
  </si>
  <si>
    <t>590243835040369638</t>
  </si>
  <si>
    <t>Budynek godpodarczy</t>
  </si>
  <si>
    <t>Kościerska</t>
  </si>
  <si>
    <t>9</t>
  </si>
  <si>
    <t>25,5</t>
  </si>
  <si>
    <t>590243835040479979</t>
  </si>
  <si>
    <t>67</t>
  </si>
  <si>
    <t>590243835015139143</t>
  </si>
  <si>
    <t>Oświetlenie ul. Słonecznej Grabowo K</t>
  </si>
  <si>
    <t>387/2</t>
  </si>
  <si>
    <t>590243835041362065</t>
  </si>
  <si>
    <t>Tlocznia ścieków Grabówko Wiejska P3</t>
  </si>
  <si>
    <t>105/3</t>
  </si>
  <si>
    <t>590243835042070228</t>
  </si>
  <si>
    <t>Oświetlenie uliczne Grabówko w kierunku Kamion</t>
  </si>
  <si>
    <t>202/1</t>
  </si>
  <si>
    <t>0,5</t>
  </si>
  <si>
    <t>590243835041408442</t>
  </si>
  <si>
    <t>Oświetlenie uliczne - Grabówko ul. Wiejska</t>
  </si>
  <si>
    <t xml:space="preserve">Wiejska </t>
  </si>
  <si>
    <t>590243835041867744</t>
  </si>
  <si>
    <t>Wyszczególnienie - grupa taryfowa</t>
  </si>
  <si>
    <t>Gmina Nowa Karczma, Kościerska 9, 83-404 Nowa Karczma</t>
  </si>
  <si>
    <t>590243835042663079</t>
  </si>
  <si>
    <t>UL. J. WYBICKIEGO</t>
  </si>
  <si>
    <t>nr działki 44/23</t>
  </si>
  <si>
    <t>590243835042663109</t>
  </si>
  <si>
    <t>ENERGA Operator SA.</t>
  </si>
  <si>
    <t>Okres dostaw (data)</t>
  </si>
  <si>
    <t>6</t>
  </si>
  <si>
    <t>8</t>
  </si>
  <si>
    <t>10</t>
  </si>
  <si>
    <t>2</t>
  </si>
  <si>
    <t>19</t>
  </si>
  <si>
    <t>41</t>
  </si>
  <si>
    <t>68</t>
  </si>
  <si>
    <t>36</t>
  </si>
  <si>
    <t>18</t>
  </si>
  <si>
    <t>Leśna</t>
  </si>
  <si>
    <t>Podsumowanie wg grup taryfowych:</t>
  </si>
  <si>
    <t>zużycie energii elektrycznej w trakcie trwania zamówienia w kWh - I strefa</t>
  </si>
  <si>
    <t>zużycie energii elektrycznej w trakcie trwania zamówienia w kWh - II strefa</t>
  </si>
  <si>
    <t>zużycie energii elektrycznej w trakcie trwania zamówienia w kWh - III strefa</t>
  </si>
  <si>
    <t>zużycie energii elektrycznej w trakcie trwania zamówienia w kWh -suma I, II, III strefa</t>
  </si>
  <si>
    <t>Ilość ppe</t>
  </si>
  <si>
    <t xml:space="preserve">C12a </t>
  </si>
  <si>
    <t xml:space="preserve"> strefa 1 </t>
  </si>
  <si>
    <t xml:space="preserve"> strefa 2 </t>
  </si>
  <si>
    <t xml:space="preserve"> strefa 3 </t>
  </si>
  <si>
    <t xml:space="preserve"> suma stref</t>
  </si>
  <si>
    <t>Nazwa Zamawiającego</t>
  </si>
  <si>
    <t>Kocietowy</t>
  </si>
  <si>
    <t>dz. 187/1</t>
  </si>
  <si>
    <t>Osiecza Pierwsza</t>
  </si>
  <si>
    <t>dz. 313/2</t>
  </si>
  <si>
    <t>Osiecza Druga</t>
  </si>
  <si>
    <t>dz.9/20</t>
  </si>
  <si>
    <t>dz.69/7</t>
  </si>
  <si>
    <t>590243845042795496</t>
  </si>
  <si>
    <t>590243845042800725</t>
  </si>
  <si>
    <t>590243845042825650</t>
  </si>
  <si>
    <t>Nowa Karczma-128</t>
  </si>
  <si>
    <t>Szkoła Podstawowa w Lubaniu, ul. Braci Czarlińskich 23, 83-422 Lubań</t>
  </si>
  <si>
    <t>Oświetlenie uliczne - Grabówko w kierunku Rekownicy</t>
  </si>
  <si>
    <t>50</t>
  </si>
  <si>
    <t>Oświetlenie uliczne Nowa Karczma ul. Wybickiego</t>
  </si>
  <si>
    <t>Tlocznia ścieków Grabówko Psinko PS3</t>
  </si>
  <si>
    <t>Psinko</t>
  </si>
  <si>
    <t>590243835043016782</t>
  </si>
  <si>
    <t>Oświetlenie ul. Starogardziej Nowa Karczma</t>
  </si>
  <si>
    <t>590243835042983191</t>
  </si>
  <si>
    <t>Oświetlenie uliczne Skrzydłówko dz. 15/2</t>
  </si>
  <si>
    <t>Skrzydłówko</t>
  </si>
  <si>
    <t>590243835042663031</t>
  </si>
  <si>
    <t xml:space="preserve">Gdańska </t>
  </si>
  <si>
    <t>świetlica</t>
  </si>
  <si>
    <t>remiza</t>
  </si>
  <si>
    <t xml:space="preserve"> Miejsko- Gminny Ośrodek Pomocy Społecznej w Gniewie, Osiedle Witosa 9, 83-140 Gniew</t>
  </si>
  <si>
    <t>Rakowiec</t>
  </si>
  <si>
    <t>83-135</t>
  </si>
  <si>
    <t>Mała Karczma</t>
  </si>
  <si>
    <t xml:space="preserve">G12w </t>
  </si>
  <si>
    <t>590243834013856212</t>
  </si>
  <si>
    <t xml:space="preserve"> Szkoła Podstawowa im. Bł. ks. Jerzego Popiełuszki w Piasecznie, Ul. Kardynała Wojtyły 15, 83-123 Piaseczno</t>
  </si>
  <si>
    <t>Obiekt Sportowy</t>
  </si>
  <si>
    <t>Piaseczno</t>
  </si>
  <si>
    <t>83-123</t>
  </si>
  <si>
    <t>590243834013955380</t>
  </si>
  <si>
    <t>Przedszkole</t>
  </si>
  <si>
    <t>590243834013757632</t>
  </si>
  <si>
    <t>Jeleń</t>
  </si>
  <si>
    <t>Gogolewo</t>
  </si>
  <si>
    <t>83-140</t>
  </si>
  <si>
    <t>Gniew</t>
  </si>
  <si>
    <t xml:space="preserve">G11 </t>
  </si>
  <si>
    <t>590243834013688295</t>
  </si>
  <si>
    <t>590243834014350764</t>
  </si>
  <si>
    <t>Świetlica Wiejska</t>
  </si>
  <si>
    <t>Szkoła Podstawowa</t>
  </si>
  <si>
    <t>590243834013757625</t>
  </si>
  <si>
    <t>Gmina Gniew, Plac Grunwaldzki 1, 83-140 Gniew</t>
  </si>
  <si>
    <t>Biuro</t>
  </si>
  <si>
    <t>Grunwaldzki</t>
  </si>
  <si>
    <t>16 / 17</t>
  </si>
  <si>
    <t>590243834013708887</t>
  </si>
  <si>
    <t>590243834014331923</t>
  </si>
  <si>
    <t>83-230</t>
  </si>
  <si>
    <t>Smętowo Graniczne</t>
  </si>
  <si>
    <t>Droga Krajowa nr 91 od km 71-400 do km 71-850</t>
  </si>
  <si>
    <t>Gdańska</t>
  </si>
  <si>
    <t>C12w</t>
  </si>
  <si>
    <t>590243834014151989</t>
  </si>
  <si>
    <t>Działalność Zespołów Muzycznych</t>
  </si>
  <si>
    <t>Gen. Hallera</t>
  </si>
  <si>
    <t>590243834013824525</t>
  </si>
  <si>
    <t>Oświetlenie kąpieliska</t>
  </si>
  <si>
    <t>Półwieś</t>
  </si>
  <si>
    <t>590243834014162626</t>
  </si>
  <si>
    <t>Remia</t>
  </si>
  <si>
    <t>Jaźwiska</t>
  </si>
  <si>
    <t>83-136</t>
  </si>
  <si>
    <t>Opalenie</t>
  </si>
  <si>
    <t>590243834013756819</t>
  </si>
  <si>
    <t>Remiza</t>
  </si>
  <si>
    <t>590243834014295768</t>
  </si>
  <si>
    <t>590243834013825300</t>
  </si>
  <si>
    <t>Remiza Ochotniczej Straży Pożarnej</t>
  </si>
  <si>
    <t>Kolonia Ostrowicka</t>
  </si>
  <si>
    <t>53</t>
  </si>
  <si>
    <t>590243834013674403</t>
  </si>
  <si>
    <t>Św. Krzysztofa</t>
  </si>
  <si>
    <t>590243834013708894</t>
  </si>
  <si>
    <t>590243834013703912</t>
  </si>
  <si>
    <t>Kościuszki</t>
  </si>
  <si>
    <t>590243834013892951</t>
  </si>
  <si>
    <t>Polskie Gronowo</t>
  </si>
  <si>
    <t>590243834014297496</t>
  </si>
  <si>
    <t>Wielkie Walichnowy</t>
  </si>
  <si>
    <t>83-122</t>
  </si>
  <si>
    <t>590243834013978167</t>
  </si>
  <si>
    <t>Tymawa</t>
  </si>
  <si>
    <t xml:space="preserve">os. Leśne </t>
  </si>
  <si>
    <t>590243834013943615</t>
  </si>
  <si>
    <t>Świetlica OSP</t>
  </si>
  <si>
    <t>590243834013872342</t>
  </si>
  <si>
    <t>590243834013917418</t>
  </si>
  <si>
    <t>Szalet Miejski</t>
  </si>
  <si>
    <t>590243834013760335</t>
  </si>
  <si>
    <t>ks. Ludwika Warneckiego</t>
  </si>
  <si>
    <t>590243834014398582</t>
  </si>
  <si>
    <t>zasilanie fontanny</t>
  </si>
  <si>
    <t>Plac Grunwaldzki</t>
  </si>
  <si>
    <t>590243834040210605</t>
  </si>
  <si>
    <t>Gminny Ośrodek Sportu i Rekreacji w Gniewie, ul. Kusocińskiego 10, 83-140 Gniew</t>
  </si>
  <si>
    <t>Boisko Sportowe</t>
  </si>
  <si>
    <t>27 Stycznia</t>
  </si>
  <si>
    <t>590243834014260117</t>
  </si>
  <si>
    <t>Miejsko- Gminny Ośrodek Pomocy Społecznej w Gniewie, Osiedle Witosa 9, 83-140 Gniew</t>
  </si>
  <si>
    <t>Krasickiego</t>
  </si>
  <si>
    <t>Pomieszczenie Biurowe</t>
  </si>
  <si>
    <t>osiedle Witosa</t>
  </si>
  <si>
    <t>590243834014361548</t>
  </si>
  <si>
    <t>Ostrowite</t>
  </si>
  <si>
    <t>590243834013782573</t>
  </si>
  <si>
    <t>Przedszkole w Gniewie, ul. Stroma 1, 83-140 Gniew</t>
  </si>
  <si>
    <t>Przedszkole - oddział zamiejscowy</t>
  </si>
  <si>
    <t>Nicponia</t>
  </si>
  <si>
    <t>590243834013980009</t>
  </si>
  <si>
    <t>Szkoła Podstawowa im. Kornela Makuszyńskiego, Polskie Gronowo 31, 83-122 Wielkie Walichnowy</t>
  </si>
  <si>
    <t>30C</t>
  </si>
  <si>
    <t>590243834013831646</t>
  </si>
  <si>
    <t>Kuchnia</t>
  </si>
  <si>
    <t>30</t>
  </si>
  <si>
    <t>590243834013683207</t>
  </si>
  <si>
    <t>Szkoła Podstawowa Nr 1 im. Jana III Sobieskiego, ul. Gdańska 16, 83-140 Gniew</t>
  </si>
  <si>
    <t>Brody Pomorskie</t>
  </si>
  <si>
    <t>590243834013688301</t>
  </si>
  <si>
    <t>590243834013828240</t>
  </si>
  <si>
    <t>590243834014040702</t>
  </si>
  <si>
    <t>Kursztyn</t>
  </si>
  <si>
    <t>590243834013827984</t>
  </si>
  <si>
    <t>590243834013707743</t>
  </si>
  <si>
    <t xml:space="preserve">Szkoła Podstawowa nr 2 im. gen. Józefa Hallera, ul. 27 Stycznia 19, 83-140 Gniew </t>
  </si>
  <si>
    <t>590243834014046117</t>
  </si>
  <si>
    <t>Pomieszczenia Szkolne</t>
  </si>
  <si>
    <t>590243834014193293</t>
  </si>
  <si>
    <t>Sala Sportowa</t>
  </si>
  <si>
    <t>590243834013892968</t>
  </si>
  <si>
    <t>590243834013943622</t>
  </si>
  <si>
    <t>Środowiskowy Dom Samopomocy w Gniewie, Krasickiego 8, 83-140 Gniew</t>
  </si>
  <si>
    <t>590243834013758295</t>
  </si>
  <si>
    <t>590243834013987596</t>
  </si>
  <si>
    <t>5931005516</t>
  </si>
  <si>
    <t>Gmina Lipusz, ul. Wybickiego 27, 83-424 Lipusz</t>
  </si>
  <si>
    <t>Gminny Ośrodek Kultury Sportu i Rekreacji w Lipuszu, ul. Młyńska 12, 83-424 Lipusz</t>
  </si>
  <si>
    <t>Szklana Huta</t>
  </si>
  <si>
    <t>dz. 75</t>
  </si>
  <si>
    <t>83-424</t>
  </si>
  <si>
    <t>Lipusz</t>
  </si>
  <si>
    <t>8/A</t>
  </si>
  <si>
    <t>Tuszkowy</t>
  </si>
  <si>
    <t>oczyszczalnia ścieków</t>
  </si>
  <si>
    <t>Majkowskiego</t>
  </si>
  <si>
    <t xml:space="preserve">83-424 </t>
  </si>
  <si>
    <t>młyn</t>
  </si>
  <si>
    <t>Młyńska</t>
  </si>
  <si>
    <t>przepompownia</t>
  </si>
  <si>
    <t>Partyzantów</t>
  </si>
  <si>
    <t>457/12</t>
  </si>
  <si>
    <t>Szeroka</t>
  </si>
  <si>
    <t>dz. 113</t>
  </si>
  <si>
    <t>Lipuska Huta</t>
  </si>
  <si>
    <t>747/2</t>
  </si>
  <si>
    <t>poczta</t>
  </si>
  <si>
    <t>Wybickiego</t>
  </si>
  <si>
    <t>Lipowa</t>
  </si>
  <si>
    <t>dz. 464/1</t>
  </si>
  <si>
    <t>Rogali</t>
  </si>
  <si>
    <t>ośrodek zdrowia</t>
  </si>
  <si>
    <t>Papiernia Bytowska</t>
  </si>
  <si>
    <t>59/2</t>
  </si>
  <si>
    <t>344/2</t>
  </si>
  <si>
    <t>Spacerowa</t>
  </si>
  <si>
    <t>Bałachy</t>
  </si>
  <si>
    <t>Bohaterów</t>
  </si>
  <si>
    <t>dz. 357/3</t>
  </si>
  <si>
    <t>Pocztowa</t>
  </si>
  <si>
    <t>Długa</t>
  </si>
  <si>
    <t>1 dz. 603/1</t>
  </si>
  <si>
    <t>280/6</t>
  </si>
  <si>
    <t>Urząd Gminy</t>
  </si>
  <si>
    <t>hydrofornia</t>
  </si>
  <si>
    <t>Gostomko</t>
  </si>
  <si>
    <t>kotłownia</t>
  </si>
  <si>
    <t>Derdowskiego</t>
  </si>
  <si>
    <t>590243835014960540</t>
  </si>
  <si>
    <t>590243835015088076</t>
  </si>
  <si>
    <t>590243835014553698</t>
  </si>
  <si>
    <t>590243835015262889</t>
  </si>
  <si>
    <t>590243835014903028</t>
  </si>
  <si>
    <t>590243835042125645</t>
  </si>
  <si>
    <t>590243835014852920</t>
  </si>
  <si>
    <t>590243835014810418</t>
  </si>
  <si>
    <t>590243835015205237</t>
  </si>
  <si>
    <t>590243835014872508</t>
  </si>
  <si>
    <t>590243835015196863</t>
  </si>
  <si>
    <t>590243835014872485</t>
  </si>
  <si>
    <t>590243835015197099</t>
  </si>
  <si>
    <t>590243835014511520</t>
  </si>
  <si>
    <t>590243835015204117</t>
  </si>
  <si>
    <t>590243835014740333</t>
  </si>
  <si>
    <t>590243835014960533</t>
  </si>
  <si>
    <t>590243835014998109</t>
  </si>
  <si>
    <t>590243835014841993</t>
  </si>
  <si>
    <t>590243835014940573</t>
  </si>
  <si>
    <t>590243835014810401</t>
  </si>
  <si>
    <t>590243835015117431</t>
  </si>
  <si>
    <t>590243835014993784</t>
  </si>
  <si>
    <t>590243835014964258</t>
  </si>
  <si>
    <t>590243835014919487</t>
  </si>
  <si>
    <t>590243835015026856</t>
  </si>
  <si>
    <t>G12w</t>
  </si>
  <si>
    <t>590243835014872492</t>
  </si>
  <si>
    <t>590243835015020878</t>
  </si>
  <si>
    <t>590243835015177350</t>
  </si>
  <si>
    <t>590243835014998789</t>
  </si>
  <si>
    <t>590243835014655651</t>
  </si>
  <si>
    <t>590243835015132816</t>
  </si>
  <si>
    <t>590243835014546010</t>
  </si>
  <si>
    <t>590243835015275353</t>
  </si>
  <si>
    <t>590243835014643078</t>
  </si>
  <si>
    <t>590243835014746601</t>
  </si>
  <si>
    <t>590243835042690716</t>
  </si>
  <si>
    <t>590243835014424387</t>
  </si>
  <si>
    <t>590243835014605915</t>
  </si>
  <si>
    <t>Gmina Lipusz</t>
  </si>
  <si>
    <t>Gmina Gniew</t>
  </si>
  <si>
    <t>Gmina Smętowo Graniczne, ul. Dworcowa 10, 83-230 Smętowo Graniczne</t>
  </si>
  <si>
    <t>Przepompownia ścieków  PS 1a</t>
  </si>
  <si>
    <t>Kopytkowo</t>
  </si>
  <si>
    <t>Budynek Gospodarczy</t>
  </si>
  <si>
    <t>Jana Kosznickiego</t>
  </si>
  <si>
    <t>Bobrowiec</t>
  </si>
  <si>
    <t>Kamionka</t>
  </si>
  <si>
    <t>Rynkówka</t>
  </si>
  <si>
    <t>Leśna Jania</t>
  </si>
  <si>
    <t>83-226</t>
  </si>
  <si>
    <t>Świetlica-Remiza</t>
  </si>
  <si>
    <t>Dworcowa</t>
  </si>
  <si>
    <t>Izba Tradycji Kociewskiej</t>
  </si>
  <si>
    <t>Lalkowy</t>
  </si>
  <si>
    <t>Centrum Historyczno-Edukacyjne</t>
  </si>
  <si>
    <t>Frąca</t>
  </si>
  <si>
    <t>Zlewnia ścieków P 2</t>
  </si>
  <si>
    <t>dz. 47/2</t>
  </si>
  <si>
    <t>Stara Jania</t>
  </si>
  <si>
    <t>Przepompownia-Tłocznia ścieków TS 5</t>
  </si>
  <si>
    <t xml:space="preserve">Starogardzka </t>
  </si>
  <si>
    <t>Przepompownia – Tłocznia ścieków TS 3</t>
  </si>
  <si>
    <t>Smętówko</t>
  </si>
  <si>
    <t>Przepompownia Ścieków PS 4</t>
  </si>
  <si>
    <t>Przepompownia -Tłocznia ścieków TS 6</t>
  </si>
  <si>
    <t>Ogrodowa</t>
  </si>
  <si>
    <t>Hydrofornia w Leśnej Jani</t>
  </si>
  <si>
    <t xml:space="preserve">Centrum Integracyjne w Kościelnej Jani </t>
  </si>
  <si>
    <t>Kościelna Jania</t>
  </si>
  <si>
    <t>Zasilanie Oczyszczalni OZO w Starej Jani</t>
  </si>
  <si>
    <t xml:space="preserve">Zasilanie Oczyszczalni OZO w Lalkowych </t>
  </si>
  <si>
    <t>Przepompownia ścieków PS 8</t>
  </si>
  <si>
    <t xml:space="preserve">Sportowa </t>
  </si>
  <si>
    <t>Przepompownia ścieków PS 7</t>
  </si>
  <si>
    <t>Oczyszczalnia Ścieków</t>
  </si>
  <si>
    <t>Biuro 1</t>
  </si>
  <si>
    <t>Przepompownia ścieków - tłocznia</t>
  </si>
  <si>
    <t>Oświetlenie Kopytkowo</t>
  </si>
  <si>
    <t>Oświetlenie Smętówko</t>
  </si>
  <si>
    <t>Budynek socjalny</t>
  </si>
  <si>
    <t>Gminny Ośrodek Kultury, Sportu i Rekreacji im. Stanisława Muchy, ul. Sportowa 7, 83-230 Smętowo Graniczne</t>
  </si>
  <si>
    <t>Ośrodek Sportowy</t>
  </si>
  <si>
    <t>Gmina Smętowo Graniczne, Kamionka 12, 83-230 Kamionka</t>
  </si>
  <si>
    <t>Publiczna Szkoła Podstawowa w Kopytkowie, Kopytkowo 18, 83-230 Kopytkowo</t>
  </si>
  <si>
    <t>szkoła</t>
  </si>
  <si>
    <t>przedszkole</t>
  </si>
  <si>
    <t>Brzozowa</t>
  </si>
  <si>
    <t>Centrum Usług Wspólnych w Gminie Smętowo Graniczne, ul. Gdańska 23, 83-230 Smętowo Graniczne</t>
  </si>
  <si>
    <t xml:space="preserve">Hydrofornia </t>
  </si>
  <si>
    <t>590243834014288739</t>
  </si>
  <si>
    <t>590243834014020155</t>
  </si>
  <si>
    <t>590243834014071553</t>
  </si>
  <si>
    <t>590243834013634124</t>
  </si>
  <si>
    <t>590243834014071560</t>
  </si>
  <si>
    <t>590243834013806484</t>
  </si>
  <si>
    <t>590243834014158735</t>
  </si>
  <si>
    <t>590243834014315404</t>
  </si>
  <si>
    <t>590243834014166495</t>
  </si>
  <si>
    <t>590243834014175893</t>
  </si>
  <si>
    <t>590243834014248535</t>
  </si>
  <si>
    <t>590243834014295294</t>
  </si>
  <si>
    <t>590243834013991067</t>
  </si>
  <si>
    <t>590243834013634131</t>
  </si>
  <si>
    <t>590243834014225956</t>
  </si>
  <si>
    <t>590243834014279591</t>
  </si>
  <si>
    <t>590243834014264757</t>
  </si>
  <si>
    <t>590243834013898977</t>
  </si>
  <si>
    <t>590243834014051500</t>
  </si>
  <si>
    <t>590243834014054181</t>
  </si>
  <si>
    <t>590243834014105807</t>
  </si>
  <si>
    <t>590243834014319754</t>
  </si>
  <si>
    <t>590243834014179358</t>
  </si>
  <si>
    <t>590243834014179365</t>
  </si>
  <si>
    <t>590243834014151606</t>
  </si>
  <si>
    <t>590243834014225963</t>
  </si>
  <si>
    <t>590243834014276859</t>
  </si>
  <si>
    <t>590243834013850968</t>
  </si>
  <si>
    <t>590243834014379949</t>
  </si>
  <si>
    <t>590243834040560465</t>
  </si>
  <si>
    <t>590243834040560489</t>
  </si>
  <si>
    <t>590243834013677268</t>
  </si>
  <si>
    <t>590243834013921521</t>
  </si>
  <si>
    <t>590243834013705992</t>
  </si>
  <si>
    <t>590243834014332951</t>
  </si>
  <si>
    <t>590243834014201066</t>
  </si>
  <si>
    <t>590243834014342530</t>
  </si>
  <si>
    <t>590243834013825966</t>
  </si>
  <si>
    <t>590243834014225857</t>
  </si>
  <si>
    <t>590243834014042386</t>
  </si>
  <si>
    <t>590243834013921187</t>
  </si>
  <si>
    <t>Gmina Smętowo Graniczne</t>
  </si>
  <si>
    <t>Gmina Morzeszczyn, ul. Kociewska 12, 83-132 Morzeszczyn</t>
  </si>
  <si>
    <t>Szkoła Podstawowa im. M.Konopnickiej , Nowa Cerkiew 1, 83-132 Morzeszczyn</t>
  </si>
  <si>
    <t>5931004758</t>
  </si>
  <si>
    <t xml:space="preserve">klub seniora </t>
  </si>
  <si>
    <t>Rzeżęcin</t>
  </si>
  <si>
    <t>83-132</t>
  </si>
  <si>
    <t>Morzeszczyn</t>
  </si>
  <si>
    <t>Majewo</t>
  </si>
  <si>
    <t>Stacja uzdatniania wody</t>
  </si>
  <si>
    <t>Nowa Cerkiew</t>
  </si>
  <si>
    <t>osiedle Słoneczne</t>
  </si>
  <si>
    <t>Zaplecze boiska</t>
  </si>
  <si>
    <t>Borkowo</t>
  </si>
  <si>
    <t>świetlica wiejska</t>
  </si>
  <si>
    <t>Gętomie</t>
  </si>
  <si>
    <t>4,5</t>
  </si>
  <si>
    <t>Świetlica , remiza osp</t>
  </si>
  <si>
    <t>Lipia Góra</t>
  </si>
  <si>
    <t>Królów Las</t>
  </si>
  <si>
    <t>Administracja</t>
  </si>
  <si>
    <t xml:space="preserve">Kociewska </t>
  </si>
  <si>
    <t>Biura</t>
  </si>
  <si>
    <t>Remiza osp</t>
  </si>
  <si>
    <t>25/A</t>
  </si>
  <si>
    <t>Gąsiorki</t>
  </si>
  <si>
    <t>Kierwałd</t>
  </si>
  <si>
    <t>swietlica wiejska</t>
  </si>
  <si>
    <t>9/A</t>
  </si>
  <si>
    <t>szatnia sportowa</t>
  </si>
  <si>
    <t>Przepompownia wody</t>
  </si>
  <si>
    <t>Dzierżążno</t>
  </si>
  <si>
    <t>31</t>
  </si>
  <si>
    <t>Bielsk</t>
  </si>
  <si>
    <t>25</t>
  </si>
  <si>
    <t>14/c</t>
  </si>
  <si>
    <t>22</t>
  </si>
  <si>
    <t xml:space="preserve">Os.Kwiatowe </t>
  </si>
  <si>
    <t>boisko sportowe ORLIK</t>
  </si>
  <si>
    <t xml:space="preserve">Rzeżęcin </t>
  </si>
  <si>
    <t>2/A</t>
  </si>
  <si>
    <t>B21</t>
  </si>
  <si>
    <t>Przepompownia wód opadowych</t>
  </si>
  <si>
    <t>Os. Słoneczne</t>
  </si>
  <si>
    <t>Szkoła Nowa Cerkiew</t>
  </si>
  <si>
    <t xml:space="preserve">83-132 </t>
  </si>
  <si>
    <t>590243834014234743</t>
  </si>
  <si>
    <t>590243834013843380</t>
  </si>
  <si>
    <t>590243834014003783</t>
  </si>
  <si>
    <t>590243834013788674</t>
  </si>
  <si>
    <t>590243834014200878</t>
  </si>
  <si>
    <t>590243834014051043</t>
  </si>
  <si>
    <t>590243834013992675</t>
  </si>
  <si>
    <t>590243834014331763</t>
  </si>
  <si>
    <t>590243834013703899</t>
  </si>
  <si>
    <t>590243834013653491</t>
  </si>
  <si>
    <t>590243834013653507</t>
  </si>
  <si>
    <t>590243834014237638</t>
  </si>
  <si>
    <t>590243834013892920</t>
  </si>
  <si>
    <t>590243834013943592</t>
  </si>
  <si>
    <t>590243834014200892</t>
  </si>
  <si>
    <t>590243834013892937</t>
  </si>
  <si>
    <t>590243834014045813</t>
  </si>
  <si>
    <t>590243834014045820</t>
  </si>
  <si>
    <t>590243834013653521</t>
  </si>
  <si>
    <t>590243834014038457</t>
  </si>
  <si>
    <t>590243834014255878</t>
  </si>
  <si>
    <t>590243834014252532</t>
  </si>
  <si>
    <t>590243834013760328</t>
  </si>
  <si>
    <t>590243834013943608</t>
  </si>
  <si>
    <t>590243834013703905</t>
  </si>
  <si>
    <t>590243834013892944</t>
  </si>
  <si>
    <t>590243834014187612</t>
  </si>
  <si>
    <t>590243834014187629</t>
  </si>
  <si>
    <t>590243834014187636</t>
  </si>
  <si>
    <t>590243834014187643</t>
  </si>
  <si>
    <t>590243834014158896</t>
  </si>
  <si>
    <t>590243834013653484</t>
  </si>
  <si>
    <t>590243834014155666</t>
  </si>
  <si>
    <t>590243834014154904</t>
  </si>
  <si>
    <t>590243834042972150</t>
  </si>
  <si>
    <t>590243834014357305</t>
  </si>
  <si>
    <t>Gmina Morzeszyn</t>
  </si>
  <si>
    <t>83-213</t>
  </si>
  <si>
    <t>5921007117</t>
  </si>
  <si>
    <t>Pączewo</t>
  </si>
  <si>
    <t>83-220</t>
  </si>
  <si>
    <t>Szkoła podstawowa</t>
  </si>
  <si>
    <t>Barłożno</t>
  </si>
  <si>
    <t>Mirotki</t>
  </si>
  <si>
    <t>83-225</t>
  </si>
  <si>
    <t>590243834014023347</t>
  </si>
  <si>
    <t>Publiczna Szkoła Podstawowa im. Księdza Senatora Feliksa Bolta w Barłożnie, Barłożno 23, 83-225 Barłożno</t>
  </si>
  <si>
    <t>590243834013889029</t>
  </si>
  <si>
    <t>590243834013920449</t>
  </si>
  <si>
    <t xml:space="preserve">Publiczna Szkoła Podstawowa w Wielkim Bukowcu, Wielki Bukowiec 38A, 83-220 Skórcz </t>
  </si>
  <si>
    <t>Wielki Bukowiec</t>
  </si>
  <si>
    <t>zasilanie szkoły</t>
  </si>
  <si>
    <t>590243834014038822</t>
  </si>
  <si>
    <t>Gmina Skórcz, ul. Dworcowa 6, 83-220 Skórcz</t>
  </si>
  <si>
    <t>590243834014004506</t>
  </si>
  <si>
    <t>590243834014063404</t>
  </si>
  <si>
    <t>remiza osp</t>
  </si>
  <si>
    <t>590243834014021206</t>
  </si>
  <si>
    <t>42</t>
  </si>
  <si>
    <t>590243834013725532</t>
  </si>
  <si>
    <t>590243834014113444</t>
  </si>
  <si>
    <t>przepompowania ścieków</t>
  </si>
  <si>
    <t>Czarnylas</t>
  </si>
  <si>
    <t>590243834014137778</t>
  </si>
  <si>
    <t>Wolental</t>
  </si>
  <si>
    <t>590243834014197215</t>
  </si>
  <si>
    <t>Klub Rolnika</t>
  </si>
  <si>
    <t>47/A</t>
  </si>
  <si>
    <t>590243834014207860</t>
  </si>
  <si>
    <t>590243834014021213</t>
  </si>
  <si>
    <t>świetlica kino</t>
  </si>
  <si>
    <t>590243834014188459</t>
  </si>
  <si>
    <t>590243834014036736</t>
  </si>
  <si>
    <t>590243834013725549</t>
  </si>
  <si>
    <t>Wielbrandowo</t>
  </si>
  <si>
    <t>590243834014036743</t>
  </si>
  <si>
    <t>zasilanie przepompowni ścieków</t>
  </si>
  <si>
    <t>Wybudowanie Wielbrandowskie</t>
  </si>
  <si>
    <t>590243834014021220</t>
  </si>
  <si>
    <t>590243834014036750</t>
  </si>
  <si>
    <t>590243834013640422</t>
  </si>
  <si>
    <t>590243834014196843</t>
  </si>
  <si>
    <t>Gniewska</t>
  </si>
  <si>
    <t>590243834013760458</t>
  </si>
  <si>
    <t>590243834014038839</t>
  </si>
  <si>
    <t>przepompwnia P2 (prowizorka budowlana)</t>
  </si>
  <si>
    <t>590243834014196805</t>
  </si>
  <si>
    <t>przepompwnia P3 (prowizorka budowlana)</t>
  </si>
  <si>
    <t>590243834014120527</t>
  </si>
  <si>
    <t>przepompwnia P4</t>
  </si>
  <si>
    <t>590243834013889036</t>
  </si>
  <si>
    <t>590243834013889043</t>
  </si>
  <si>
    <t>590243834013869038</t>
  </si>
  <si>
    <t>590243834014243448</t>
  </si>
  <si>
    <t>przepompownia ściekó P7</t>
  </si>
  <si>
    <t>590243834013719784</t>
  </si>
  <si>
    <t>przepompownia ściekó P6</t>
  </si>
  <si>
    <t>590243834014312663</t>
  </si>
  <si>
    <t>przepompownia P5</t>
  </si>
  <si>
    <t>590243834014287046</t>
  </si>
  <si>
    <t>przepompownia P4</t>
  </si>
  <si>
    <t>590243834014174827</t>
  </si>
  <si>
    <t>przepompownia ściekó sanitarnych</t>
  </si>
  <si>
    <t>590243834014176791</t>
  </si>
  <si>
    <t>obiekt techniczny</t>
  </si>
  <si>
    <t>590243834014282348</t>
  </si>
  <si>
    <t>Miryce</t>
  </si>
  <si>
    <t>590243834014177316</t>
  </si>
  <si>
    <t>106/4</t>
  </si>
  <si>
    <t>590243834014391330</t>
  </si>
  <si>
    <t>399</t>
  </si>
  <si>
    <t>590243834014395659</t>
  </si>
  <si>
    <t>590243834041912829</t>
  </si>
  <si>
    <t>5,5</t>
  </si>
  <si>
    <t>35</t>
  </si>
  <si>
    <t>Publiczna Szkoła Podstawowa w Mirotkach, Mirotki 58, 83-225 Mirotki</t>
  </si>
  <si>
    <t>Gmina Tczew</t>
  </si>
  <si>
    <t>Gmina Tczew, ul. Lecha 12, 83-110 Tczew</t>
  </si>
  <si>
    <t>5931004764</t>
  </si>
  <si>
    <t>Szkoła Podstawowa w Lubiszewie</t>
  </si>
  <si>
    <t>Zespół Kształcenia i Wychowania w Swarożynie</t>
  </si>
  <si>
    <t xml:space="preserve">Gmina Skórcz, ul. Dworcowa 6, 83-220 Skórcz </t>
  </si>
  <si>
    <t>Szkoła Podstawowa w Lubiszewie, ul. Sambora 3, 83-112 Lubiszewo Tczewskie</t>
  </si>
  <si>
    <t>Zespół Kształcenia i Wychowania w Swarożynie, ul. Wyzwolenia 18, 83-115 Swarożyn</t>
  </si>
  <si>
    <t>Szkoła Podstawowa im. Obrońców Pomorza Gdańskiego</t>
  </si>
  <si>
    <t>Zespół Kształcenia i Wychowania w Turzu</t>
  </si>
  <si>
    <t>Oświetlenie zewnętrzne</t>
  </si>
  <si>
    <t>Amfiteatr</t>
  </si>
  <si>
    <t>Kotłownia</t>
  </si>
  <si>
    <t>Boisko sportowe</t>
  </si>
  <si>
    <t>Oświetlenie drogi krajowej nr 22</t>
  </si>
  <si>
    <t xml:space="preserve">Świetlica wiejska </t>
  </si>
  <si>
    <t>obiekt rekreacyjny - teren</t>
  </si>
  <si>
    <t>Lubiszewo Tczewskie</t>
  </si>
  <si>
    <t xml:space="preserve">Sambora </t>
  </si>
  <si>
    <t>83-112</t>
  </si>
  <si>
    <t>Sportowa</t>
  </si>
  <si>
    <t>Miłobądz</t>
  </si>
  <si>
    <t>83-111</t>
  </si>
  <si>
    <t>Czarlin</t>
  </si>
  <si>
    <t>83-110</t>
  </si>
  <si>
    <t>Tczew</t>
  </si>
  <si>
    <t>Swarożyn</t>
  </si>
  <si>
    <t>Wyzwolenia</t>
  </si>
  <si>
    <t>Turze</t>
  </si>
  <si>
    <t>Kościelna</t>
  </si>
  <si>
    <t>83-113</t>
  </si>
  <si>
    <t>Czysta</t>
  </si>
  <si>
    <t>Szpęgawa</t>
  </si>
  <si>
    <t>Rokitki</t>
  </si>
  <si>
    <t>Tczewska</t>
  </si>
  <si>
    <t>Parkowa</t>
  </si>
  <si>
    <t>Lecha</t>
  </si>
  <si>
    <t>Gniszewo</t>
  </si>
  <si>
    <t>Łukocin</t>
  </si>
  <si>
    <t>Boroszewo</t>
  </si>
  <si>
    <t>Pamięci Narodowej</t>
  </si>
  <si>
    <t>Małżewko</t>
  </si>
  <si>
    <t>Małżewo</t>
  </si>
  <si>
    <t>Dąbrówka Tczewska</t>
  </si>
  <si>
    <t>Czatkowy</t>
  </si>
  <si>
    <t>Wędkowy</t>
  </si>
  <si>
    <t>Bałdowo</t>
  </si>
  <si>
    <t xml:space="preserve">Piękna </t>
  </si>
  <si>
    <t>Szczerbięcin</t>
  </si>
  <si>
    <t>Śliwiny</t>
  </si>
  <si>
    <t>Dalwin</t>
  </si>
  <si>
    <t>Tczewskie Łąki</t>
  </si>
  <si>
    <t>Rukosin</t>
  </si>
  <si>
    <t>Mieścin</t>
  </si>
  <si>
    <t>Piastowska</t>
  </si>
  <si>
    <t xml:space="preserve">83-113 </t>
  </si>
  <si>
    <t>Starogardzka</t>
  </si>
  <si>
    <t>Nowa</t>
  </si>
  <si>
    <t>Zabagno</t>
  </si>
  <si>
    <t xml:space="preserve">83-115 </t>
  </si>
  <si>
    <t>Cyprysowa</t>
  </si>
  <si>
    <t>223/26</t>
  </si>
  <si>
    <t xml:space="preserve">83-110 </t>
  </si>
  <si>
    <t>590243833013266854</t>
  </si>
  <si>
    <t>590243833012952765</t>
  </si>
  <si>
    <t>590243833013535134</t>
  </si>
  <si>
    <t>590243833013547830</t>
  </si>
  <si>
    <t>590243833012863641</t>
  </si>
  <si>
    <t>590243833013374429</t>
  </si>
  <si>
    <t>590243833012863634</t>
  </si>
  <si>
    <t>590243833013394328</t>
  </si>
  <si>
    <t>590243833013276365</t>
  </si>
  <si>
    <t>590243833013550519</t>
  </si>
  <si>
    <t>590243833013568781</t>
  </si>
  <si>
    <t>590243833013322949</t>
  </si>
  <si>
    <t>590243833013304808</t>
  </si>
  <si>
    <t>590243833013579718</t>
  </si>
  <si>
    <t>590243833012990460</t>
  </si>
  <si>
    <t>590243833013132302</t>
  </si>
  <si>
    <t>590243833013434055</t>
  </si>
  <si>
    <t>590243833013074695</t>
  </si>
  <si>
    <t>590243833013522912</t>
  </si>
  <si>
    <t>590243833013481516</t>
  </si>
  <si>
    <t>590243833013130988</t>
  </si>
  <si>
    <t>590243833013130995</t>
  </si>
  <si>
    <t>590243833012925202</t>
  </si>
  <si>
    <t>590243833013360835</t>
  </si>
  <si>
    <t>590243833013504871</t>
  </si>
  <si>
    <t>590243833013007990</t>
  </si>
  <si>
    <t>590243833012764580</t>
  </si>
  <si>
    <t>590243833012937809</t>
  </si>
  <si>
    <t>590243833013065723</t>
  </si>
  <si>
    <t>590243833013494127</t>
  </si>
  <si>
    <t>590243833013331552</t>
  </si>
  <si>
    <t>590243833013243053</t>
  </si>
  <si>
    <t>590243833012764603</t>
  </si>
  <si>
    <t>590243833012937816</t>
  </si>
  <si>
    <t>590243833012863603</t>
  </si>
  <si>
    <t>590243833013008003</t>
  </si>
  <si>
    <t>590243833012764597</t>
  </si>
  <si>
    <t>590243833013471159</t>
  </si>
  <si>
    <t>590243833012937823</t>
  </si>
  <si>
    <t>590243833012863610</t>
  </si>
  <si>
    <t>590243833013342152</t>
  </si>
  <si>
    <t>590243833040342644</t>
  </si>
  <si>
    <t>590243833040038844</t>
  </si>
  <si>
    <t>590243833040646308</t>
  </si>
  <si>
    <t>590243833042209358</t>
  </si>
  <si>
    <t>590243833042279627</t>
  </si>
  <si>
    <t>590243833042221862</t>
  </si>
  <si>
    <t>590243833042332797</t>
  </si>
  <si>
    <t>590243833042437249</t>
  </si>
  <si>
    <t>oświetlenie uliczne</t>
  </si>
  <si>
    <t xml:space="preserve">oświetlenie uliczne </t>
  </si>
  <si>
    <t>Zajączkowo</t>
  </si>
  <si>
    <t>590243833042594522</t>
  </si>
  <si>
    <t>590243833042594577</t>
  </si>
  <si>
    <t>590243833042594355</t>
  </si>
  <si>
    <t>590243833042594393</t>
  </si>
  <si>
    <t>590243833042662818</t>
  </si>
  <si>
    <t>590243833043122885</t>
  </si>
  <si>
    <t xml:space="preserve">plac publiczny z pomnikiem </t>
  </si>
  <si>
    <t>590243833013179826</t>
  </si>
  <si>
    <t>Zamawiający zawrze jedną umowę</t>
  </si>
  <si>
    <t>590243833043172293</t>
  </si>
  <si>
    <t>Zamawiający zawrze  jedną umowę</t>
  </si>
  <si>
    <t>suma:</t>
  </si>
  <si>
    <t>Zamawiający zawrze dwie umowy (wg numeru NIP)</t>
  </si>
  <si>
    <t>rozdzielona</t>
  </si>
  <si>
    <t>31.12.2024 r./terminowa nie wymaga wypowiedzenia</t>
  </si>
  <si>
    <t>Zużycie w trakcie trwania zamówienia - zamówienie podstawowe (kWh) rok 2025</t>
  </si>
  <si>
    <t>152/18</t>
  </si>
  <si>
    <t>590243835043403674</t>
  </si>
  <si>
    <t>oświetlenie</t>
  </si>
  <si>
    <t>590243835043261229</t>
  </si>
  <si>
    <t>Skrzydłowo</t>
  </si>
  <si>
    <t>590243835043261236</t>
  </si>
  <si>
    <t>321/11</t>
  </si>
  <si>
    <t>590243835043566164</t>
  </si>
  <si>
    <t>123/91</t>
  </si>
  <si>
    <t>Słoneczne Wzgórze</t>
  </si>
  <si>
    <t>590243835043564641</t>
  </si>
  <si>
    <t>Horniki Górne</t>
  </si>
  <si>
    <t>123/70</t>
  </si>
  <si>
    <t>4/Gimnazju</t>
  </si>
  <si>
    <t>590243835043793126</t>
  </si>
  <si>
    <t>590243835043751867</t>
  </si>
  <si>
    <t>64</t>
  </si>
  <si>
    <t>173</t>
  </si>
  <si>
    <t xml:space="preserve"> 80/5</t>
  </si>
  <si>
    <t>83-420</t>
  </si>
  <si>
    <t>122/1</t>
  </si>
  <si>
    <t>318/14</t>
  </si>
  <si>
    <t>280/1</t>
  </si>
  <si>
    <t>9/15</t>
  </si>
  <si>
    <t>58/2</t>
  </si>
  <si>
    <t>250/2</t>
  </si>
  <si>
    <t>191/3</t>
  </si>
  <si>
    <t>15/2</t>
  </si>
  <si>
    <t>110, 111</t>
  </si>
  <si>
    <t>Remiza Grabowo Kościerskie</t>
  </si>
  <si>
    <t xml:space="preserve">Szafka Oświetleniowa Zielona Wieś dz. 29/3 </t>
  </si>
  <si>
    <t>29/3</t>
  </si>
  <si>
    <t>590243834014336768</t>
  </si>
  <si>
    <t>590243834014205057</t>
  </si>
  <si>
    <t>Szprudowo</t>
  </si>
  <si>
    <t xml:space="preserve">83-140 </t>
  </si>
  <si>
    <t>Urząd Gminy  Nowa Karczma, ul. Kościerska 9, 83-404 Nowa Karczma</t>
  </si>
  <si>
    <t>plac zabaw</t>
  </si>
  <si>
    <t>141/1</t>
  </si>
  <si>
    <t>83-407</t>
  </si>
  <si>
    <t>590243835043448231</t>
  </si>
  <si>
    <t>9/b</t>
  </si>
  <si>
    <t>519/1</t>
  </si>
  <si>
    <t>7/a</t>
  </si>
  <si>
    <t>671/4</t>
  </si>
  <si>
    <t>213/18</t>
  </si>
  <si>
    <t>345/5</t>
  </si>
  <si>
    <t>Gmina Smętowo Graniczne, ul. Brzozowa 3, 83-230 Smętowo Graniczne</t>
  </si>
  <si>
    <t>57/5</t>
  </si>
  <si>
    <t>234/2</t>
  </si>
  <si>
    <t>612/5</t>
  </si>
  <si>
    <t>32/3</t>
  </si>
  <si>
    <t>51/11</t>
  </si>
  <si>
    <t>7D</t>
  </si>
  <si>
    <t>339/2</t>
  </si>
  <si>
    <t>100/3</t>
  </si>
  <si>
    <t>Moc mikroinstalacji</t>
  </si>
  <si>
    <t>249/1</t>
  </si>
  <si>
    <t>115/3</t>
  </si>
  <si>
    <t>99/2</t>
  </si>
  <si>
    <t>kompleksowa</t>
  </si>
  <si>
    <t>311/25</t>
  </si>
  <si>
    <t>150/2</t>
  </si>
  <si>
    <t>65/3</t>
  </si>
  <si>
    <t>Malenin</t>
  </si>
  <si>
    <t>Moc małej instalacji</t>
  </si>
  <si>
    <t>Pojemność magazynu energii (kWh)</t>
  </si>
  <si>
    <t>590243833041412391</t>
  </si>
  <si>
    <t>Zespół Kształcenia i Wychowania w Turzu, ul. Kościelna 7, 83-113 Turze</t>
  </si>
  <si>
    <t>161/2</t>
  </si>
  <si>
    <t>590243833043822914</t>
  </si>
  <si>
    <t>590243833044039694</t>
  </si>
  <si>
    <t>pasieka gminna</t>
  </si>
  <si>
    <t>Rokitki Polana</t>
  </si>
  <si>
    <t>213/12,213/8,148/6</t>
  </si>
  <si>
    <t>Krótka</t>
  </si>
  <si>
    <t>195/1,191,113/6</t>
  </si>
  <si>
    <t>122/44</t>
  </si>
  <si>
    <t>32/2</t>
  </si>
  <si>
    <t>79/10,438</t>
  </si>
  <si>
    <t>241/7</t>
  </si>
  <si>
    <t>196/8</t>
  </si>
  <si>
    <t>114/2</t>
  </si>
  <si>
    <t>165/12, 165/13</t>
  </si>
  <si>
    <t>Szkoła Podstawowa im. Obrońców Pomorza Gdańskiego w Miłobądzu, ul. Szkolna 6, 83-111 Miłobądz</t>
  </si>
  <si>
    <t>590243834044227630</t>
  </si>
  <si>
    <t>16B</t>
  </si>
  <si>
    <t>Zużycie w trakcie trwania zamówienia - zamówienie podstawowe (kWh) rok 2026</t>
  </si>
  <si>
    <t>przepompownia ścieków</t>
  </si>
  <si>
    <t>dz. 227/2</t>
  </si>
  <si>
    <t>nowy punkt - w trakcie podpisywania umowy ze sprzedawcą- maj 2024r.</t>
  </si>
  <si>
    <t>Energa-Operator S.A.</t>
  </si>
  <si>
    <t>Enea SA.</t>
  </si>
  <si>
    <t>Hydrofornia Góry - zmiana grpuy taryfowej z C12a na C23 od (sierpień 2022) fotowltaika od 1.05.2023</t>
  </si>
  <si>
    <t>Energa Obrót SA.</t>
  </si>
  <si>
    <t>590243845028462398</t>
  </si>
  <si>
    <t>Hydrofornia Kopydłowek fotowoltaika od 1.05.2023</t>
  </si>
  <si>
    <t>Kopydłowek</t>
  </si>
  <si>
    <t>590243845028097026</t>
  </si>
  <si>
    <t>Hydrofornia Lisiec Wielki - fotowoltaika</t>
  </si>
  <si>
    <t>Hydrofornia - mikroinstalacja fotowoltaiczna od 9.11.2021 Kaczki Średnie</t>
  </si>
  <si>
    <t>Kaczki Średnie</t>
  </si>
  <si>
    <t>590243846028647174</t>
  </si>
  <si>
    <t>Hydrofornia Ościsłowo- fotowoltaika od 1.05.2023</t>
  </si>
  <si>
    <t>Ościsłowo</t>
  </si>
  <si>
    <t>590243845028419101</t>
  </si>
  <si>
    <t>Hydrofornia Wilczyn-fotowoltaika od 1.05.2023</t>
  </si>
  <si>
    <t>590243845027890550</t>
  </si>
  <si>
    <t>Hydrofornia Żychlin - fotowoltaika</t>
  </si>
  <si>
    <t>Oczyszczalnia Modła Królewska - fotowoltaika</t>
  </si>
  <si>
    <t>Oczyszczalnia ścieków Kownaty - fotowoltaika od 1.05.2023</t>
  </si>
  <si>
    <t>590243845028449481</t>
  </si>
  <si>
    <t>Przepompownia ścieków P-1 Rzgów Drugi</t>
  </si>
  <si>
    <t>dz. 197/2</t>
  </si>
  <si>
    <t>590243848042796746</t>
  </si>
  <si>
    <t>Przepompownia ścieków P-2 Rzgów Drugi</t>
  </si>
  <si>
    <t>dz. 220</t>
  </si>
  <si>
    <t>590243848042798696</t>
  </si>
  <si>
    <t>Przepompownia ścieków P-3 Grabienice</t>
  </si>
  <si>
    <t>Grabienice</t>
  </si>
  <si>
    <t>590243848042798375</t>
  </si>
  <si>
    <t>Przepompownia ścieków P-4 Grabienice</t>
  </si>
  <si>
    <t>dz. 103</t>
  </si>
  <si>
    <t>590243848042798658</t>
  </si>
  <si>
    <t>Przepompownia ścieków P-5 Grabienice</t>
  </si>
  <si>
    <t>dz. 335/5</t>
  </si>
  <si>
    <t>590243848042798665</t>
  </si>
  <si>
    <t>Przepompownia ścieków P-8</t>
  </si>
  <si>
    <t>Dz. nr 405</t>
  </si>
  <si>
    <t>590243846043078748</t>
  </si>
  <si>
    <t>Dz. nr 352 (GPO)</t>
  </si>
  <si>
    <t>590243845043271821</t>
  </si>
  <si>
    <t xml:space="preserve">Przepompownia ścieków Stare Miasto </t>
  </si>
  <si>
    <t xml:space="preserve">590243845027988417 </t>
  </si>
  <si>
    <t>Stanisławie</t>
  </si>
  <si>
    <t>działka nr 198</t>
  </si>
  <si>
    <t>590243833044278758</t>
  </si>
  <si>
    <t>działka 42/19</t>
  </si>
  <si>
    <t>działka nr 100</t>
  </si>
  <si>
    <t>590243834043118939</t>
  </si>
  <si>
    <t>590243834041982983</t>
  </si>
  <si>
    <t>dz. 1/13</t>
  </si>
  <si>
    <t>dz. 7/2</t>
  </si>
  <si>
    <t xml:space="preserve">Dzierżążno </t>
  </si>
  <si>
    <t>dz. 189/1</t>
  </si>
  <si>
    <t>9a</t>
  </si>
  <si>
    <t>Klatka schodowa- nie jest gospodarstwem domowym</t>
  </si>
  <si>
    <t>Miejsko- Gminny Ośrodek Pomocy Społecznej w Gniewie- nie jest gospodarstwem domowym</t>
  </si>
  <si>
    <t>Świetlica- nie jest gospodarstwem domowym</t>
  </si>
  <si>
    <t>Gimnazjum- nie jest gospodarstwem domowym</t>
  </si>
  <si>
    <t>Środowiskowy Dom Samopomocy- nie jest gospodarstwem domowym</t>
  </si>
  <si>
    <t>Remiza OSP- nie jest gospodarstwem domowym</t>
  </si>
  <si>
    <t>Klatka Schodowa+Świetlica- nie jest gospodarstwem domowym</t>
  </si>
  <si>
    <t>Biblioteka- nie jest gospodarstwem domowym</t>
  </si>
  <si>
    <t>Pomieszczenia administracyjne- nie jest gospodarstwem domowym</t>
  </si>
  <si>
    <t>Łącznie wartość zamówienia  dla zamówienia na rok 2025</t>
  </si>
  <si>
    <t>Łącznie wartość zamówienia  dla zamówienia na rok 2026</t>
  </si>
  <si>
    <t>instalacja fotowoltaiczna (PV), rozliczenie net billing, umowa prosumencka, Zamawiający dopuszcza zawarcie umowy na odkup energii elektrycznej z wyłonionym wykonawcą</t>
  </si>
  <si>
    <t xml:space="preserve">Układ jest  dostosowany do usługi TPA </t>
  </si>
  <si>
    <t>instalacja fotowoltaiczna (PV), zainstalowane urządzenie blokujące oddawanie do sieci, Zamawiający nie wymaga zawarcia umowy na energię oddaną do sieci.</t>
  </si>
  <si>
    <t>Planowana roczna ilość  energii oddana do sieci (kWh)</t>
  </si>
  <si>
    <t>375 - planowane zainstalowanie w 2025 r.</t>
  </si>
  <si>
    <t>125 -   planowane zainstalowanie w 2025 r.</t>
  </si>
  <si>
    <t>jest 123 będzie zwiększona do 198  -  planowana zmiana od 07/2025</t>
  </si>
  <si>
    <t>jest 90 będzie zwiększona do 140  -  planowana zmiana od 07/2025</t>
  </si>
  <si>
    <t>zainstalowane panele fotowoltaiczne, umowy o świadczenie usług dystrybucji z Odbiorcą wytwarzającym energię elektryczną w małej instalacji (umowa odkupu energii wytworzonej).  Zamawiający będzie zawierał umowę na odkup energii</t>
  </si>
  <si>
    <t>Instalacja fotowoltaiczna (PV), rozliczenie net billing, umowa prosumencka, Zamawiający dopuszcza zawarcie umowy na odkup energii elektrycznej z wyłonionym wykonawcą</t>
  </si>
  <si>
    <t>Instalacja fotowoltaiczna (PV), zainstalowane urządzenie blokujące oddawanie do sieci, Zamawiający nie wymaga zawarcia umowy na energię oddaną do sieci.</t>
  </si>
  <si>
    <t>ZUW Sp. z o.o. w Koninie</t>
  </si>
  <si>
    <t>Układ dostosowany do usługi tpa, zainstalowane panele fotowoltaiczne, umowy o świadczenie usług dystrybucji z Odbiorcą wytwarzającym energię elektryczną w małej instalacji  (umowa odkupu energii wytworzonej).  Zamawiający będzie zawierał umowę na odkup energii</t>
  </si>
  <si>
    <t>Układ dostosowany do usługi TPA, instalacja fotowoltaiczna (PV), rozliczenie net billing, umowa prosumencka, Zamawiający dopuszcza zawarcie umowy na odkup energii elektrycznej z wyłonionym wykonawcą</t>
  </si>
  <si>
    <t>Podsumowanie wg umów</t>
  </si>
  <si>
    <t>L.p.</t>
  </si>
  <si>
    <t xml:space="preserve">Nazwa Zamawiającego </t>
  </si>
  <si>
    <t>Roczny wolumen energii (kWh)</t>
  </si>
  <si>
    <t>Gminny Ośrodek Kultury, Sportu i Rekreacji im. Stanisława Muchy, Smętowo Graniczne</t>
  </si>
  <si>
    <t>suma</t>
  </si>
  <si>
    <t>Roczna ilość energii oddana do sieci (kWh)</t>
  </si>
  <si>
    <t>planowana likwidacja ppe w 2025r., przeniesienie wskazanego dla tego ppe zużycia na inny   ppe tj. na : 590243835042690716</t>
  </si>
  <si>
    <t>Załącznik nr 1A do SWZ - opis przedmiotu zamówienia</t>
  </si>
  <si>
    <t xml:space="preserve">oświetlenie parku   </t>
  </si>
  <si>
    <t>Okres obowiązywania  umowy/okres wypowiedzenia</t>
  </si>
  <si>
    <t>nieoznaczony, 6 miesięczny okres wypowiedzenia, wypowiada Zamawiający ze skutkiem na koniec roku 2024r.</t>
  </si>
  <si>
    <t>Typ rozliczenia</t>
  </si>
  <si>
    <t>umowa  zawarta przed marcem 2022r.</t>
  </si>
  <si>
    <t>umowa zawarta po marcu 2022r. do 01.07.2024r.</t>
  </si>
  <si>
    <t>umowa zawarta po marcu 2022r.do 01.07.2024r.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</si>
</sst>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1"/>
    </font>
    <font>
      <sz val="10"/>
      <name val="Arial"/>
      <family val="2"/>
      <charset val="1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 applyBorder="0">
      <protection locked="0"/>
    </xf>
    <xf numFmtId="0" fontId="2" fillId="0" borderId="0"/>
    <xf numFmtId="0" fontId="1" fillId="0" borderId="0"/>
    <xf numFmtId="43" fontId="4" fillId="0" borderId="0" applyFont="0" applyFill="0" applyBorder="0" applyAlignment="0" applyProtection="0"/>
  </cellStyleXfs>
  <cellXfs count="218">
    <xf numFmtId="0" fontId="0" fillId="0" borderId="0" xfId="0" applyBorder="1">
      <protection locked="0"/>
    </xf>
    <xf numFmtId="0" fontId="5" fillId="0" borderId="0" xfId="0" applyFont="1" applyBorder="1">
      <protection locked="0"/>
    </xf>
    <xf numFmtId="3" fontId="5" fillId="0" borderId="0" xfId="0" applyNumberFormat="1" applyFont="1" applyBorder="1">
      <protection locked="0"/>
    </xf>
    <xf numFmtId="0" fontId="5" fillId="0" borderId="1" xfId="0" applyFont="1" applyBorder="1" applyAlignment="1">
      <alignment horizontal="center" vertical="center" wrapText="1"/>
      <protection locked="0"/>
    </xf>
    <xf numFmtId="3" fontId="5" fillId="0" borderId="1" xfId="0" applyNumberFormat="1" applyFont="1" applyBorder="1" applyAlignment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  <protection locked="0"/>
    </xf>
    <xf numFmtId="0" fontId="5" fillId="0" borderId="1" xfId="0" applyFont="1" applyBorder="1">
      <protection locked="0"/>
    </xf>
    <xf numFmtId="3" fontId="5" fillId="0" borderId="1" xfId="0" applyNumberFormat="1" applyFont="1" applyBorder="1">
      <protection locked="0"/>
    </xf>
    <xf numFmtId="0" fontId="5" fillId="0" borderId="1" xfId="0" applyFont="1" applyBorder="1" applyAlignment="1">
      <alignment wrapText="1"/>
      <protection locked="0"/>
    </xf>
    <xf numFmtId="0" fontId="5" fillId="0" borderId="0" xfId="0" applyFont="1" applyBorder="1" applyAlignment="1">
      <alignment wrapText="1"/>
      <protection locked="0"/>
    </xf>
    <xf numFmtId="0" fontId="6" fillId="0" borderId="0" xfId="0" applyFont="1" applyBorder="1" applyAlignment="1">
      <alignment horizontal="right" vertical="center"/>
      <protection locked="0"/>
    </xf>
    <xf numFmtId="0" fontId="6" fillId="0" borderId="0" xfId="0" applyFont="1" applyBorder="1" applyAlignment="1">
      <alignment horizontal="left" vertical="center"/>
      <protection locked="0"/>
    </xf>
    <xf numFmtId="0" fontId="6" fillId="0" borderId="1" xfId="0" applyFont="1" applyBorder="1" applyAlignment="1">
      <alignment horizontal="left" vertical="center"/>
      <protection locked="0"/>
    </xf>
    <xf numFmtId="0" fontId="6" fillId="0" borderId="3" xfId="0" applyFont="1" applyBorder="1" applyAlignment="1">
      <alignment horizontal="left" vertical="center"/>
      <protection locked="0"/>
    </xf>
    <xf numFmtId="0" fontId="6" fillId="0" borderId="1" xfId="0" applyFont="1" applyBorder="1" applyAlignment="1">
      <alignment vertical="center"/>
      <protection locked="0"/>
    </xf>
    <xf numFmtId="0" fontId="6" fillId="0" borderId="1" xfId="0" applyFont="1" applyBorder="1" applyAlignment="1" applyProtection="1">
      <alignment horizontal="left" vertical="center" wrapText="1"/>
    </xf>
    <xf numFmtId="14" fontId="6" fillId="0" borderId="1" xfId="0" applyNumberFormat="1" applyFont="1" applyBorder="1" applyAlignment="1">
      <alignment horizontal="center" vertical="center"/>
      <protection locked="0"/>
    </xf>
    <xf numFmtId="14" fontId="6" fillId="0" borderId="1" xfId="0" applyNumberFormat="1" applyFont="1" applyBorder="1" applyAlignment="1">
      <alignment horizontal="right" vertical="center"/>
      <protection locked="0"/>
    </xf>
    <xf numFmtId="3" fontId="6" fillId="0" borderId="1" xfId="0" applyNumberFormat="1" applyFont="1" applyBorder="1" applyAlignment="1">
      <alignment vertical="center"/>
      <protection locked="0"/>
    </xf>
    <xf numFmtId="0" fontId="6" fillId="0" borderId="0" xfId="0" applyFont="1" applyBorder="1" applyAlignment="1">
      <alignment vertical="center"/>
      <protection locked="0"/>
    </xf>
    <xf numFmtId="0" fontId="6" fillId="0" borderId="1" xfId="0" applyFont="1" applyBorder="1" applyAlignment="1">
      <alignment vertical="center" wrapText="1"/>
      <protection locked="0"/>
    </xf>
    <xf numFmtId="0" fontId="6" fillId="0" borderId="3" xfId="0" applyFont="1" applyBorder="1" applyAlignment="1">
      <alignment vertical="center"/>
      <protection locked="0"/>
    </xf>
    <xf numFmtId="0" fontId="6" fillId="0" borderId="5" xfId="0" applyFont="1" applyBorder="1" applyAlignment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/>
    </xf>
    <xf numFmtId="49" fontId="6" fillId="2" borderId="1" xfId="0" applyNumberFormat="1" applyFont="1" applyFill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/>
    </xf>
    <xf numFmtId="14" fontId="6" fillId="2" borderId="1" xfId="0" applyNumberFormat="1" applyFont="1" applyFill="1" applyBorder="1" applyAlignment="1">
      <alignment horizontal="center" vertical="center"/>
      <protection locked="0"/>
    </xf>
    <xf numFmtId="14" fontId="6" fillId="2" borderId="1" xfId="0" applyNumberFormat="1" applyFont="1" applyFill="1" applyBorder="1" applyAlignment="1">
      <alignment horizontal="right" vertical="center"/>
      <protection locked="0"/>
    </xf>
    <xf numFmtId="3" fontId="6" fillId="2" borderId="1" xfId="0" applyNumberFormat="1" applyFont="1" applyFill="1" applyBorder="1" applyAlignment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49" fontId="6" fillId="2" borderId="1" xfId="0" quotePrefix="1" applyNumberFormat="1" applyFont="1" applyFill="1" applyBorder="1" applyAlignment="1" applyProtection="1">
      <alignment horizontal="center" vertical="center"/>
    </xf>
    <xf numFmtId="49" fontId="6" fillId="2" borderId="1" xfId="0" quotePrefix="1" applyNumberFormat="1" applyFont="1" applyFill="1" applyBorder="1" applyAlignment="1" applyProtection="1">
      <alignment horizontal="left" vertical="center" wrapText="1"/>
    </xf>
    <xf numFmtId="49" fontId="6" fillId="2" borderId="1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</xf>
    <xf numFmtId="0" fontId="6" fillId="2" borderId="1" xfId="0" quotePrefix="1" applyFont="1" applyFill="1" applyBorder="1" applyAlignment="1" applyProtection="1">
      <alignment horizontal="center" vertical="center"/>
    </xf>
    <xf numFmtId="0" fontId="6" fillId="2" borderId="1" xfId="0" quotePrefix="1" applyFont="1" applyFill="1" applyBorder="1" applyAlignment="1" applyProtection="1">
      <alignment horizontal="left" vertical="center" wrapText="1"/>
    </xf>
    <xf numFmtId="0" fontId="6" fillId="2" borderId="1" xfId="0" quotePrefix="1" applyFont="1" applyFill="1" applyBorder="1" applyAlignment="1">
      <alignment horizontal="center" vertical="center"/>
      <protection locked="0"/>
    </xf>
    <xf numFmtId="49" fontId="6" fillId="2" borderId="1" xfId="3" applyNumberFormat="1" applyFont="1" applyFill="1" applyBorder="1" applyAlignment="1" applyProtection="1">
      <alignment horizontal="left" vertical="center"/>
      <protection locked="0"/>
    </xf>
    <xf numFmtId="49" fontId="6" fillId="2" borderId="1" xfId="0" applyNumberFormat="1" applyFont="1" applyFill="1" applyBorder="1" applyAlignment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left" vertical="center"/>
    </xf>
    <xf numFmtId="0" fontId="6" fillId="0" borderId="1" xfId="0" applyFont="1" applyBorder="1" applyAlignment="1">
      <alignment horizontal="center" vertical="center"/>
      <protection locked="0"/>
    </xf>
    <xf numFmtId="3" fontId="6" fillId="0" borderId="1" xfId="0" applyNumberFormat="1" applyFont="1" applyBorder="1" applyAlignment="1">
      <alignment horizontal="right" vertical="center"/>
      <protection locked="0"/>
    </xf>
    <xf numFmtId="0" fontId="6" fillId="0" borderId="1" xfId="0" quotePrefix="1" applyFont="1" applyBorder="1" applyAlignment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/>
    </xf>
    <xf numFmtId="0" fontId="9" fillId="0" borderId="1" xfId="0" quotePrefix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3" xfId="0" quotePrefix="1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/>
    </xf>
    <xf numFmtId="0" fontId="6" fillId="2" borderId="4" xfId="1" applyFont="1" applyFill="1" applyBorder="1" applyAlignment="1">
      <alignment horizontal="left" vertical="center"/>
    </xf>
    <xf numFmtId="49" fontId="6" fillId="2" borderId="4" xfId="1" applyNumberFormat="1" applyFont="1" applyFill="1" applyBorder="1" applyAlignment="1">
      <alignment horizontal="left" vertical="center"/>
    </xf>
    <xf numFmtId="49" fontId="6" fillId="2" borderId="4" xfId="0" applyNumberFormat="1" applyFont="1" applyFill="1" applyBorder="1" applyAlignment="1" applyProtection="1">
      <alignment horizontal="left" vertical="center"/>
    </xf>
    <xf numFmtId="0" fontId="6" fillId="2" borderId="4" xfId="0" applyFont="1" applyFill="1" applyBorder="1" applyAlignment="1">
      <alignment horizontal="left" vertical="center"/>
      <protection locked="0"/>
    </xf>
    <xf numFmtId="49" fontId="6" fillId="2" borderId="4" xfId="1" applyNumberFormat="1" applyFont="1" applyFill="1" applyBorder="1" applyAlignment="1">
      <alignment horizontal="center" vertical="center"/>
    </xf>
    <xf numFmtId="49" fontId="6" fillId="2" borderId="4" xfId="1" applyNumberFormat="1" applyFont="1" applyFill="1" applyBorder="1" applyAlignment="1">
      <alignment horizontal="left" vertical="center" wrapText="1"/>
    </xf>
    <xf numFmtId="14" fontId="6" fillId="2" borderId="4" xfId="0" applyNumberFormat="1" applyFont="1" applyFill="1" applyBorder="1" applyAlignment="1">
      <alignment horizontal="center" vertical="center"/>
      <protection locked="0"/>
    </xf>
    <xf numFmtId="3" fontId="6" fillId="2" borderId="4" xfId="0" applyNumberFormat="1" applyFont="1" applyFill="1" applyBorder="1" applyAlignment="1">
      <alignment horizontal="right" vertical="center"/>
      <protection locked="0"/>
    </xf>
    <xf numFmtId="0" fontId="6" fillId="2" borderId="0" xfId="0" applyFont="1" applyFill="1" applyAlignment="1" applyProtection="1">
      <alignment horizontal="left" vertical="center"/>
    </xf>
    <xf numFmtId="49" fontId="6" fillId="2" borderId="1" xfId="1" applyNumberFormat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/>
    </xf>
    <xf numFmtId="49" fontId="6" fillId="2" borderId="1" xfId="1" applyNumberFormat="1" applyFont="1" applyFill="1" applyBorder="1" applyAlignment="1">
      <alignment horizontal="center" vertical="center"/>
    </xf>
    <xf numFmtId="17" fontId="6" fillId="2" borderId="1" xfId="1" applyNumberFormat="1" applyFont="1" applyFill="1" applyBorder="1" applyAlignment="1">
      <alignment horizontal="left" vertical="center"/>
    </xf>
    <xf numFmtId="0" fontId="6" fillId="2" borderId="1" xfId="1" quotePrefix="1" applyFont="1" applyFill="1" applyBorder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>
      <alignment horizontal="left" vertical="center"/>
      <protection locked="0"/>
    </xf>
    <xf numFmtId="49" fontId="6" fillId="2" borderId="1" xfId="1" quotePrefix="1" applyNumberFormat="1" applyFont="1" applyFill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  <protection locked="0"/>
    </xf>
    <xf numFmtId="49" fontId="6" fillId="0" borderId="1" xfId="1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 wrapText="1"/>
    </xf>
    <xf numFmtId="3" fontId="6" fillId="0" borderId="1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  <protection locked="0"/>
    </xf>
    <xf numFmtId="0" fontId="6" fillId="0" borderId="12" xfId="0" applyFont="1" applyBorder="1" applyAlignment="1">
      <alignment horizontal="left" vertical="center"/>
      <protection locked="0"/>
    </xf>
    <xf numFmtId="49" fontId="6" fillId="0" borderId="2" xfId="1" applyNumberFormat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  <protection locked="0"/>
    </xf>
    <xf numFmtId="49" fontId="6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49" fontId="6" fillId="2" borderId="2" xfId="1" applyNumberFormat="1" applyFont="1" applyFill="1" applyBorder="1" applyAlignment="1">
      <alignment horizontal="left" vertical="center"/>
    </xf>
    <xf numFmtId="0" fontId="6" fillId="2" borderId="2" xfId="1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  <protection locked="0"/>
    </xf>
    <xf numFmtId="49" fontId="6" fillId="2" borderId="2" xfId="1" quotePrefix="1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 wrapText="1"/>
    </xf>
    <xf numFmtId="49" fontId="6" fillId="2" borderId="2" xfId="0" applyNumberFormat="1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49" fontId="6" fillId="2" borderId="2" xfId="0" quotePrefix="1" applyNumberFormat="1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textRotation="90"/>
    </xf>
    <xf numFmtId="0" fontId="6" fillId="0" borderId="0" xfId="1" applyFont="1" applyAlignment="1">
      <alignment horizontal="left" vertical="center"/>
    </xf>
    <xf numFmtId="49" fontId="6" fillId="0" borderId="0" xfId="0" applyNumberFormat="1" applyFont="1" applyBorder="1" applyAlignment="1" applyProtection="1">
      <alignment horizontal="left" vertical="center"/>
    </xf>
    <xf numFmtId="49" fontId="6" fillId="0" borderId="0" xfId="0" quotePrefix="1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14" fontId="6" fillId="0" borderId="0" xfId="0" applyNumberFormat="1" applyFont="1" applyBorder="1" applyAlignment="1" applyProtection="1">
      <alignment horizontal="center" vertical="center"/>
    </xf>
    <xf numFmtId="3" fontId="7" fillId="0" borderId="9" xfId="0" applyNumberFormat="1" applyFont="1" applyBorder="1" applyAlignment="1" applyProtection="1">
      <alignment horizontal="right" vertical="center"/>
    </xf>
    <xf numFmtId="3" fontId="6" fillId="0" borderId="0" xfId="0" applyNumberFormat="1" applyFont="1" applyBorder="1" applyAlignment="1" applyProtection="1">
      <alignment horizontal="right" vertical="center"/>
    </xf>
    <xf numFmtId="14" fontId="6" fillId="0" borderId="0" xfId="0" applyNumberFormat="1" applyFont="1" applyBorder="1" applyAlignment="1" applyProtection="1">
      <alignment horizontal="right" vertical="center"/>
    </xf>
    <xf numFmtId="0" fontId="6" fillId="0" borderId="0" xfId="0" applyFont="1" applyAlignment="1" applyProtection="1">
      <alignment horizontal="right" vertical="center"/>
    </xf>
    <xf numFmtId="0" fontId="7" fillId="0" borderId="0" xfId="0" applyFont="1" applyAlignment="1">
      <alignment horizontal="left" vertical="center"/>
      <protection locked="0"/>
    </xf>
    <xf numFmtId="0" fontId="6" fillId="0" borderId="0" xfId="0" applyFont="1" applyAlignment="1">
      <alignment horizontal="left" vertical="center"/>
      <protection locked="0"/>
    </xf>
    <xf numFmtId="3" fontId="6" fillId="0" borderId="4" xfId="0" applyNumberFormat="1" applyFont="1" applyBorder="1" applyAlignment="1" applyProtection="1">
      <alignment horizontal="right" vertical="center"/>
    </xf>
    <xf numFmtId="3" fontId="6" fillId="0" borderId="1" xfId="0" applyNumberFormat="1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</xf>
    <xf numFmtId="0" fontId="6" fillId="0" borderId="0" xfId="0" quotePrefix="1" applyFont="1" applyBorder="1" applyAlignment="1" applyProtection="1">
      <alignment horizontal="center" vertical="center"/>
    </xf>
    <xf numFmtId="14" fontId="6" fillId="0" borderId="0" xfId="0" applyNumberFormat="1" applyFont="1" applyBorder="1" applyAlignment="1">
      <alignment horizontal="center" vertical="center"/>
      <protection locked="0"/>
    </xf>
    <xf numFmtId="14" fontId="6" fillId="0" borderId="0" xfId="0" applyNumberFormat="1" applyFont="1" applyBorder="1" applyAlignment="1">
      <alignment horizontal="right" vertical="center"/>
      <protection locked="0"/>
    </xf>
    <xf numFmtId="49" fontId="8" fillId="0" borderId="0" xfId="0" applyNumberFormat="1" applyFont="1" applyBorder="1" applyAlignment="1" applyProtection="1">
      <alignment horizontal="left" vertical="center"/>
    </xf>
    <xf numFmtId="0" fontId="6" fillId="0" borderId="0" xfId="0" applyFont="1" applyBorder="1" applyAlignment="1">
      <alignment horizontal="center" vertical="center"/>
      <protection locked="0"/>
    </xf>
    <xf numFmtId="3" fontId="6" fillId="0" borderId="0" xfId="1" applyNumberFormat="1" applyFont="1" applyAlignment="1">
      <alignment horizontal="left" vertical="center"/>
    </xf>
    <xf numFmtId="3" fontId="6" fillId="0" borderId="0" xfId="0" applyNumberFormat="1" applyFont="1" applyBorder="1" applyAlignment="1" applyProtection="1">
      <alignment horizontal="left" vertical="center"/>
    </xf>
    <xf numFmtId="3" fontId="6" fillId="0" borderId="9" xfId="0" applyNumberFormat="1" applyFont="1" applyBorder="1" applyAlignment="1" applyProtection="1">
      <alignment horizontal="left" vertical="center"/>
    </xf>
    <xf numFmtId="3" fontId="6" fillId="0" borderId="5" xfId="0" applyNumberFormat="1" applyFont="1" applyBorder="1" applyAlignment="1" applyProtection="1">
      <alignment horizontal="left" vertical="center"/>
    </xf>
    <xf numFmtId="3" fontId="7" fillId="0" borderId="1" xfId="0" applyNumberFormat="1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  <protection locked="0"/>
    </xf>
    <xf numFmtId="3" fontId="7" fillId="0" borderId="1" xfId="0" applyNumberFormat="1" applyFont="1" applyBorder="1" applyAlignment="1">
      <alignment horizontal="center" vertical="center" wrapText="1"/>
      <protection locked="0"/>
    </xf>
    <xf numFmtId="3" fontId="6" fillId="2" borderId="1" xfId="0" applyNumberFormat="1" applyFont="1" applyFill="1" applyBorder="1" applyAlignment="1">
      <alignment horizontal="center" vertical="center"/>
      <protection locked="0"/>
    </xf>
    <xf numFmtId="3" fontId="6" fillId="2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>
      <alignment horizontal="right" vertical="center"/>
      <protection locked="0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3" borderId="0" xfId="0" applyFont="1" applyFill="1" applyAlignment="1" applyProtection="1">
      <alignment horizontal="left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>
      <alignment horizontal="left" vertical="center"/>
      <protection locked="0"/>
    </xf>
    <xf numFmtId="0" fontId="6" fillId="3" borderId="3" xfId="0" applyFont="1" applyFill="1" applyBorder="1" applyAlignment="1">
      <alignment horizontal="left" vertical="center"/>
      <protection locked="0"/>
    </xf>
    <xf numFmtId="0" fontId="6" fillId="3" borderId="1" xfId="0" applyFont="1" applyFill="1" applyBorder="1" applyAlignment="1">
      <alignment vertical="center"/>
      <protection locked="0"/>
    </xf>
    <xf numFmtId="0" fontId="6" fillId="3" borderId="1" xfId="0" applyFont="1" applyFill="1" applyBorder="1" applyAlignment="1">
      <alignment vertical="center" wrapText="1"/>
      <protection locked="0"/>
    </xf>
    <xf numFmtId="14" fontId="6" fillId="3" borderId="1" xfId="0" applyNumberFormat="1" applyFont="1" applyFill="1" applyBorder="1" applyAlignment="1">
      <alignment horizontal="center" vertical="center"/>
      <protection locked="0"/>
    </xf>
    <xf numFmtId="14" fontId="6" fillId="3" borderId="1" xfId="0" applyNumberFormat="1" applyFont="1" applyFill="1" applyBorder="1" applyAlignment="1">
      <alignment horizontal="right" vertical="center"/>
      <protection locked="0"/>
    </xf>
    <xf numFmtId="3" fontId="6" fillId="3" borderId="1" xfId="0" applyNumberFormat="1" applyFont="1" applyFill="1" applyBorder="1" applyAlignment="1">
      <alignment vertical="center"/>
      <protection locked="0"/>
    </xf>
    <xf numFmtId="0" fontId="6" fillId="3" borderId="0" xfId="0" applyFont="1" applyFill="1" applyBorder="1" applyAlignment="1">
      <alignment vertical="center"/>
      <protection locked="0"/>
    </xf>
    <xf numFmtId="0" fontId="8" fillId="3" borderId="1" xfId="0" applyFont="1" applyFill="1" applyBorder="1" applyAlignment="1">
      <alignment vertical="center"/>
      <protection locked="0"/>
    </xf>
    <xf numFmtId="0" fontId="6" fillId="3" borderId="1" xfId="0" applyFont="1" applyFill="1" applyBorder="1" applyAlignment="1">
      <alignment horizontal="center" vertical="center"/>
      <protection locked="0"/>
    </xf>
    <xf numFmtId="0" fontId="6" fillId="3" borderId="1" xfId="0" quotePrefix="1" applyFont="1" applyFill="1" applyBorder="1" applyAlignment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14" fontId="7" fillId="0" borderId="2" xfId="0" applyNumberFormat="1" applyFont="1" applyBorder="1" applyAlignment="1" applyProtection="1">
      <alignment horizontal="center" vertical="center"/>
    </xf>
    <xf numFmtId="14" fontId="7" fillId="0" borderId="4" xfId="0" applyNumberFormat="1" applyFont="1" applyBorder="1" applyAlignment="1" applyProtection="1">
      <alignment horizontal="center" vertical="center"/>
    </xf>
    <xf numFmtId="3" fontId="7" fillId="0" borderId="3" xfId="0" applyNumberFormat="1" applyFont="1" applyBorder="1" applyAlignment="1" applyProtection="1">
      <alignment horizontal="center" vertical="center"/>
    </xf>
    <xf numFmtId="3" fontId="7" fillId="0" borderId="6" xfId="0" applyNumberFormat="1" applyFont="1" applyBorder="1" applyAlignment="1" applyProtection="1">
      <alignment horizontal="center" vertical="center"/>
    </xf>
    <xf numFmtId="3" fontId="7" fillId="0" borderId="5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center" vertical="center"/>
    </xf>
    <xf numFmtId="3" fontId="7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/>
      <protection locked="0"/>
    </xf>
    <xf numFmtId="3" fontId="7" fillId="0" borderId="2" xfId="0" applyNumberFormat="1" applyFont="1" applyBorder="1" applyAlignment="1" applyProtection="1">
      <alignment horizontal="center" vertical="center" wrapText="1"/>
    </xf>
    <xf numFmtId="3" fontId="7" fillId="0" borderId="4" xfId="0" applyNumberFormat="1" applyFont="1" applyBorder="1" applyAlignment="1" applyProtection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/>
    </xf>
    <xf numFmtId="3" fontId="7" fillId="0" borderId="6" xfId="0" applyNumberFormat="1" applyFont="1" applyBorder="1" applyAlignment="1" applyProtection="1">
      <alignment horizontal="center" vertical="center" wrapText="1"/>
    </xf>
    <xf numFmtId="3" fontId="7" fillId="0" borderId="5" xfId="0" applyNumberFormat="1" applyFont="1" applyBorder="1" applyAlignment="1" applyProtection="1">
      <alignment horizontal="center" vertical="center" wrapText="1"/>
    </xf>
    <xf numFmtId="0" fontId="7" fillId="0" borderId="3" xfId="0" applyFont="1" applyBorder="1" applyAlignment="1">
      <alignment horizontal="center" vertical="center" wrapText="1"/>
      <protection locked="0"/>
    </xf>
    <xf numFmtId="0" fontId="7" fillId="0" borderId="6" xfId="0" applyFont="1" applyBorder="1" applyAlignment="1">
      <alignment horizontal="center" vertical="center" wrapText="1"/>
      <protection locked="0"/>
    </xf>
    <xf numFmtId="0" fontId="7" fillId="0" borderId="5" xfId="0" applyFont="1" applyBorder="1" applyAlignment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textRotation="90"/>
    </xf>
    <xf numFmtId="0" fontId="10" fillId="0" borderId="11" xfId="0" applyFont="1" applyBorder="1" applyAlignment="1" applyProtection="1">
      <alignment horizontal="center" vertical="center" textRotation="90"/>
    </xf>
    <xf numFmtId="0" fontId="10" fillId="0" borderId="4" xfId="0" applyFont="1" applyBorder="1" applyAlignment="1" applyProtection="1">
      <alignment horizontal="center" vertical="center" textRotation="90"/>
    </xf>
    <xf numFmtId="0" fontId="6" fillId="2" borderId="2" xfId="0" applyFont="1" applyFill="1" applyBorder="1" applyAlignment="1" applyProtection="1">
      <alignment horizontal="center" vertical="center" textRotation="90"/>
    </xf>
    <xf numFmtId="0" fontId="6" fillId="2" borderId="11" xfId="0" applyFont="1" applyFill="1" applyBorder="1" applyAlignment="1" applyProtection="1">
      <alignment horizontal="center" vertical="center" textRotation="90"/>
    </xf>
    <xf numFmtId="0" fontId="6" fillId="2" borderId="4" xfId="0" applyFont="1" applyFill="1" applyBorder="1" applyAlignment="1" applyProtection="1">
      <alignment horizontal="center" vertical="center" textRotation="90"/>
    </xf>
    <xf numFmtId="0" fontId="7" fillId="0" borderId="7" xfId="0" applyFont="1" applyBorder="1" applyAlignment="1" applyProtection="1">
      <alignment horizontal="center" vertical="center" textRotation="90"/>
    </xf>
    <xf numFmtId="0" fontId="7" fillId="0" borderId="8" xfId="0" applyFont="1" applyBorder="1" applyAlignment="1" applyProtection="1">
      <alignment horizontal="center" vertical="center" textRotation="90"/>
    </xf>
    <xf numFmtId="0" fontId="6" fillId="0" borderId="7" xfId="0" applyFont="1" applyBorder="1" applyAlignment="1" applyProtection="1">
      <alignment horizontal="center" vertical="center" textRotation="90"/>
    </xf>
    <xf numFmtId="0" fontId="6" fillId="0" borderId="8" xfId="0" applyFont="1" applyBorder="1" applyAlignment="1" applyProtection="1">
      <alignment horizontal="center" vertical="center" textRotation="90"/>
    </xf>
    <xf numFmtId="0" fontId="6" fillId="0" borderId="9" xfId="0" applyFont="1" applyBorder="1" applyAlignment="1" applyProtection="1">
      <alignment horizontal="center" vertical="center" textRotation="90"/>
    </xf>
    <xf numFmtId="0" fontId="6" fillId="2" borderId="14" xfId="0" applyFont="1" applyFill="1" applyBorder="1" applyAlignment="1" applyProtection="1">
      <alignment horizontal="center" vertical="center" textRotation="90"/>
    </xf>
    <xf numFmtId="0" fontId="6" fillId="2" borderId="0" xfId="0" applyFont="1" applyFill="1" applyBorder="1" applyAlignment="1" applyProtection="1">
      <alignment horizontal="center" vertical="center" textRotation="90"/>
    </xf>
    <xf numFmtId="0" fontId="6" fillId="2" borderId="13" xfId="0" applyFont="1" applyFill="1" applyBorder="1" applyAlignment="1" applyProtection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  <protection locked="0"/>
    </xf>
    <xf numFmtId="0" fontId="6" fillId="0" borderId="8" xfId="0" applyFont="1" applyBorder="1" applyAlignment="1">
      <alignment horizontal="center" vertical="center" textRotation="90"/>
      <protection locked="0"/>
    </xf>
    <xf numFmtId="0" fontId="6" fillId="0" borderId="9" xfId="0" applyFont="1" applyBorder="1" applyAlignment="1">
      <alignment horizontal="center" vertical="center" textRotation="90"/>
      <protection locked="0"/>
    </xf>
    <xf numFmtId="0" fontId="6" fillId="2" borderId="7" xfId="0" applyFont="1" applyFill="1" applyBorder="1" applyAlignment="1" applyProtection="1">
      <alignment horizontal="center" vertical="center" textRotation="90"/>
    </xf>
    <xf numFmtId="0" fontId="6" fillId="2" borderId="8" xfId="0" applyFont="1" applyFill="1" applyBorder="1" applyAlignment="1" applyProtection="1">
      <alignment horizontal="center" vertical="center" textRotation="90"/>
    </xf>
    <xf numFmtId="0" fontId="6" fillId="2" borderId="9" xfId="0" applyFont="1" applyFill="1" applyBorder="1" applyAlignment="1" applyProtection="1">
      <alignment horizontal="center" vertical="center" textRotation="90"/>
    </xf>
    <xf numFmtId="0" fontId="7" fillId="0" borderId="2" xfId="0" applyFont="1" applyBorder="1" applyAlignment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/>
      <protection locked="0"/>
    </xf>
    <xf numFmtId="0" fontId="7" fillId="0" borderId="2" xfId="0" applyFont="1" applyBorder="1" applyAlignment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  <protection locked="0"/>
    </xf>
    <xf numFmtId="0" fontId="6" fillId="0" borderId="0" xfId="0" applyFont="1" applyBorder="1" applyAlignment="1">
      <alignment horizontal="right" vertical="center"/>
      <protection locked="0"/>
    </xf>
    <xf numFmtId="0" fontId="6" fillId="0" borderId="0" xfId="0" applyFont="1" applyBorder="1" applyAlignment="1">
      <alignment horizontal="center" vertical="center"/>
      <protection locked="0"/>
    </xf>
    <xf numFmtId="0" fontId="5" fillId="0" borderId="1" xfId="0" applyFont="1" applyBorder="1" applyAlignment="1">
      <alignment horizontal="center" wrapText="1"/>
      <protection locked="0"/>
    </xf>
    <xf numFmtId="0" fontId="8" fillId="0" borderId="0" xfId="0" applyFont="1" applyBorder="1" applyAlignment="1">
      <alignment horizontal="left" vertical="center"/>
      <protection locked="0"/>
    </xf>
    <xf numFmtId="0" fontId="11" fillId="0" borderId="1" xfId="0" applyFont="1" applyBorder="1" applyAlignment="1">
      <alignment horizontal="center" vertical="center" wrapText="1"/>
      <protection locked="0"/>
    </xf>
    <xf numFmtId="0" fontId="8" fillId="0" borderId="1" xfId="0" applyFont="1" applyBorder="1" applyAlignment="1">
      <alignment vertical="center"/>
      <protection locked="0"/>
    </xf>
    <xf numFmtId="0" fontId="8" fillId="0" borderId="1" xfId="0" applyFont="1" applyBorder="1" applyAlignment="1" applyProtection="1">
      <alignment horizontal="left" vertical="center"/>
    </xf>
    <xf numFmtId="0" fontId="8" fillId="2" borderId="1" xfId="0" applyFont="1" applyFill="1" applyBorder="1" applyAlignment="1">
      <alignment vertical="center"/>
      <protection locked="0"/>
    </xf>
    <xf numFmtId="0" fontId="8" fillId="2" borderId="1" xfId="0" applyFont="1" applyFill="1" applyBorder="1" applyAlignment="1" applyProtection="1">
      <alignment horizontal="center" vertical="center"/>
    </xf>
    <xf numFmtId="3" fontId="8" fillId="0" borderId="1" xfId="1" applyNumberFormat="1" applyFont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  <protection locked="0"/>
    </xf>
    <xf numFmtId="3" fontId="8" fillId="2" borderId="1" xfId="0" applyNumberFormat="1" applyFont="1" applyFill="1" applyBorder="1" applyAlignment="1">
      <alignment horizontal="right" vertical="center"/>
      <protection locked="0"/>
    </xf>
    <xf numFmtId="0" fontId="8" fillId="0" borderId="0" xfId="0" applyFont="1" applyBorder="1" applyAlignment="1" applyProtection="1">
      <alignment horizontal="left" vertical="center"/>
    </xf>
  </cellXfs>
  <cellStyles count="4">
    <cellStyle name="Dziesiętny" xfId="3" builtinId="3"/>
    <cellStyle name="Normalny" xfId="0" builtinId="0"/>
    <cellStyle name="Normalny 2" xfId="1" xr:uid="{B0E641A6-63DD-466B-8E7D-925852925085}"/>
    <cellStyle name="Normalny 2 2" xfId="2" xr:uid="{EAE9008F-ECD4-4E89-A66E-E64516E17A11}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21</xdr:col>
      <xdr:colOff>7327</xdr:colOff>
      <xdr:row>296</xdr:row>
      <xdr:rowOff>131886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B731CD5-8C94-4083-943E-21BA529DF71B}"/>
            </a:ext>
          </a:extLst>
        </xdr:cNvPr>
        <xdr:cNvSpPr txBox="1"/>
      </xdr:nvSpPr>
      <xdr:spPr>
        <a:xfrm>
          <a:off x="27355507" y="9319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32</xdr:col>
      <xdr:colOff>288052</xdr:colOff>
      <xdr:row>301</xdr:row>
      <xdr:rowOff>1257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095EC94-464C-48F4-8808-EAA0D274B20D}"/>
            </a:ext>
          </a:extLst>
        </xdr:cNvPr>
        <xdr:cNvSpPr txBox="1"/>
      </xdr:nvSpPr>
      <xdr:spPr>
        <a:xfrm rot="13474096">
          <a:off x="39313338" y="222194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34</xdr:col>
      <xdr:colOff>0</xdr:colOff>
      <xdr:row>296</xdr:row>
      <xdr:rowOff>131886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33E3A32-74EE-43EA-AA97-EFC9B8D946C2}"/>
            </a:ext>
          </a:extLst>
        </xdr:cNvPr>
        <xdr:cNvSpPr txBox="1"/>
      </xdr:nvSpPr>
      <xdr:spPr>
        <a:xfrm>
          <a:off x="30824784" y="492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  <xdr:oneCellAnchor>
    <xdr:from>
      <xdr:col>34</xdr:col>
      <xdr:colOff>0</xdr:colOff>
      <xdr:row>296</xdr:row>
      <xdr:rowOff>131886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52339CC-585D-408A-9BB1-A3778910603A}"/>
            </a:ext>
          </a:extLst>
        </xdr:cNvPr>
        <xdr:cNvSpPr txBox="1"/>
      </xdr:nvSpPr>
      <xdr:spPr>
        <a:xfrm>
          <a:off x="32280079" y="492591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>
            <a:solidFill>
              <a:srgbClr val="00B0F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611"/>
  <sheetViews>
    <sheetView tabSelected="1" topLeftCell="T309" zoomScale="80" zoomScaleNormal="80" workbookViewId="0">
      <selection activeCell="E320" sqref="E320:AG327"/>
    </sheetView>
  </sheetViews>
  <sheetFormatPr defaultRowHeight="12" x14ac:dyDescent="0.25"/>
  <cols>
    <col min="1" max="1" width="9.109375" style="127"/>
    <col min="2" max="2" width="5.6640625" style="11" customWidth="1"/>
    <col min="3" max="3" width="47.44140625" style="11" customWidth="1"/>
    <col min="4" max="4" width="13.109375" style="11" customWidth="1"/>
    <col min="5" max="5" width="38.109375" style="11" customWidth="1"/>
    <col min="6" max="6" width="20.77734375" style="11" customWidth="1"/>
    <col min="7" max="7" width="12.77734375" style="11" customWidth="1"/>
    <col min="8" max="8" width="9.6640625" style="11" customWidth="1"/>
    <col min="9" max="9" width="11" style="11" customWidth="1"/>
    <col min="10" max="10" width="7.88671875" style="11" customWidth="1"/>
    <col min="11" max="11" width="6.77734375" style="11" customWidth="1"/>
    <col min="12" max="12" width="17" style="11" customWidth="1"/>
    <col min="13" max="13" width="21.21875" style="11" customWidth="1"/>
    <col min="14" max="14" width="12.33203125" style="11" customWidth="1"/>
    <col min="15" max="15" width="48.21875" style="11" customWidth="1"/>
    <col min="16" max="16" width="9.33203125" style="11" customWidth="1"/>
    <col min="17" max="17" width="9.6640625" style="11" customWidth="1"/>
    <col min="18" max="18" width="23.21875" style="127" customWidth="1"/>
    <col min="19" max="19" width="66.33203125" style="11" customWidth="1"/>
    <col min="20" max="20" width="11" style="127" customWidth="1"/>
    <col min="21" max="21" width="9.6640625" style="10" customWidth="1"/>
    <col min="22" max="29" width="9.88671875" style="84" customWidth="1"/>
    <col min="30" max="30" width="15.21875" style="84" customWidth="1"/>
    <col min="31" max="31" width="15.77734375" style="84" customWidth="1"/>
    <col min="32" max="32" width="12.5546875" style="84" customWidth="1"/>
    <col min="33" max="33" width="10.109375" style="11" customWidth="1"/>
    <col min="34" max="34" width="37.77734375" style="208" customWidth="1"/>
    <col min="35" max="161" width="9.109375" style="11"/>
    <col min="162" max="162" width="5.6640625" style="11" customWidth="1"/>
    <col min="163" max="163" width="27" style="11" customWidth="1"/>
    <col min="164" max="164" width="19.6640625" style="11" customWidth="1"/>
    <col min="165" max="165" width="18.109375" style="11" customWidth="1"/>
    <col min="166" max="166" width="23.33203125" style="11" customWidth="1"/>
    <col min="167" max="167" width="25.88671875" style="11" customWidth="1"/>
    <col min="168" max="168" width="64.44140625" style="11" customWidth="1"/>
    <col min="169" max="169" width="30.33203125" style="11" customWidth="1"/>
    <col min="170" max="174" width="10" style="11" customWidth="1"/>
    <col min="175" max="175" width="14" style="11" customWidth="1"/>
    <col min="176" max="176" width="12.88671875" style="11" customWidth="1"/>
    <col min="177" max="177" width="13.109375" style="11" customWidth="1"/>
    <col min="178" max="178" width="24.5546875" style="11" customWidth="1"/>
    <col min="179" max="181" width="10" style="11" customWidth="1"/>
    <col min="182" max="182" width="18.109375" style="11" customWidth="1"/>
    <col min="183" max="183" width="16" style="11" customWidth="1"/>
    <col min="184" max="185" width="10" style="11" customWidth="1"/>
    <col min="186" max="186" width="13.6640625" style="11" customWidth="1"/>
    <col min="187" max="187" width="13" style="11" customWidth="1"/>
    <col min="188" max="188" width="12.6640625" style="11" customWidth="1"/>
    <col min="189" max="189" width="12.109375" style="11" customWidth="1"/>
    <col min="190" max="417" width="9.109375" style="11"/>
    <col min="418" max="418" width="5.6640625" style="11" customWidth="1"/>
    <col min="419" max="419" width="27" style="11" customWidth="1"/>
    <col min="420" max="420" width="19.6640625" style="11" customWidth="1"/>
    <col min="421" max="421" width="18.109375" style="11" customWidth="1"/>
    <col min="422" max="422" width="23.33203125" style="11" customWidth="1"/>
    <col min="423" max="423" width="25.88671875" style="11" customWidth="1"/>
    <col min="424" max="424" width="64.44140625" style="11" customWidth="1"/>
    <col min="425" max="425" width="30.33203125" style="11" customWidth="1"/>
    <col min="426" max="430" width="10" style="11" customWidth="1"/>
    <col min="431" max="431" width="14" style="11" customWidth="1"/>
    <col min="432" max="432" width="12.88671875" style="11" customWidth="1"/>
    <col min="433" max="433" width="13.109375" style="11" customWidth="1"/>
    <col min="434" max="434" width="24.5546875" style="11" customWidth="1"/>
    <col min="435" max="437" width="10" style="11" customWidth="1"/>
    <col min="438" max="438" width="18.109375" style="11" customWidth="1"/>
    <col min="439" max="439" width="16" style="11" customWidth="1"/>
    <col min="440" max="441" width="10" style="11" customWidth="1"/>
    <col min="442" max="442" width="13.6640625" style="11" customWidth="1"/>
    <col min="443" max="443" width="13" style="11" customWidth="1"/>
    <col min="444" max="444" width="12.6640625" style="11" customWidth="1"/>
    <col min="445" max="445" width="12.109375" style="11" customWidth="1"/>
    <col min="446" max="673" width="9.109375" style="11"/>
    <col min="674" max="674" width="5.6640625" style="11" customWidth="1"/>
    <col min="675" max="675" width="27" style="11" customWidth="1"/>
    <col min="676" max="676" width="19.6640625" style="11" customWidth="1"/>
    <col min="677" max="677" width="18.109375" style="11" customWidth="1"/>
    <col min="678" max="678" width="23.33203125" style="11" customWidth="1"/>
    <col min="679" max="679" width="25.88671875" style="11" customWidth="1"/>
    <col min="680" max="680" width="64.44140625" style="11" customWidth="1"/>
    <col min="681" max="681" width="30.33203125" style="11" customWidth="1"/>
    <col min="682" max="686" width="10" style="11" customWidth="1"/>
    <col min="687" max="687" width="14" style="11" customWidth="1"/>
    <col min="688" max="688" width="12.88671875" style="11" customWidth="1"/>
    <col min="689" max="689" width="13.109375" style="11" customWidth="1"/>
    <col min="690" max="690" width="24.5546875" style="11" customWidth="1"/>
    <col min="691" max="693" width="10" style="11" customWidth="1"/>
    <col min="694" max="694" width="18.109375" style="11" customWidth="1"/>
    <col min="695" max="695" width="16" style="11" customWidth="1"/>
    <col min="696" max="697" width="10" style="11" customWidth="1"/>
    <col min="698" max="698" width="13.6640625" style="11" customWidth="1"/>
    <col min="699" max="699" width="13" style="11" customWidth="1"/>
    <col min="700" max="700" width="12.6640625" style="11" customWidth="1"/>
    <col min="701" max="701" width="12.109375" style="11" customWidth="1"/>
    <col min="702" max="929" width="9.109375" style="11"/>
    <col min="930" max="930" width="5.6640625" style="11" customWidth="1"/>
    <col min="931" max="931" width="27" style="11" customWidth="1"/>
    <col min="932" max="932" width="19.6640625" style="11" customWidth="1"/>
    <col min="933" max="933" width="18.109375" style="11" customWidth="1"/>
    <col min="934" max="934" width="23.33203125" style="11" customWidth="1"/>
    <col min="935" max="935" width="25.88671875" style="11" customWidth="1"/>
    <col min="936" max="936" width="64.44140625" style="11" customWidth="1"/>
    <col min="937" max="937" width="30.33203125" style="11" customWidth="1"/>
    <col min="938" max="942" width="10" style="11" customWidth="1"/>
    <col min="943" max="943" width="14" style="11" customWidth="1"/>
    <col min="944" max="944" width="12.88671875" style="11" customWidth="1"/>
    <col min="945" max="945" width="13.109375" style="11" customWidth="1"/>
    <col min="946" max="946" width="24.5546875" style="11" customWidth="1"/>
    <col min="947" max="949" width="10" style="11" customWidth="1"/>
    <col min="950" max="950" width="18.109375" style="11" customWidth="1"/>
    <col min="951" max="951" width="16" style="11" customWidth="1"/>
    <col min="952" max="953" width="10" style="11" customWidth="1"/>
    <col min="954" max="954" width="13.6640625" style="11" customWidth="1"/>
    <col min="955" max="955" width="13" style="11" customWidth="1"/>
    <col min="956" max="956" width="12.6640625" style="11" customWidth="1"/>
    <col min="957" max="957" width="12.109375" style="11" customWidth="1"/>
    <col min="958" max="1185" width="9.109375" style="11"/>
    <col min="1186" max="1186" width="5.6640625" style="11" customWidth="1"/>
    <col min="1187" max="1187" width="27" style="11" customWidth="1"/>
    <col min="1188" max="1188" width="19.6640625" style="11" customWidth="1"/>
    <col min="1189" max="1189" width="18.109375" style="11" customWidth="1"/>
    <col min="1190" max="1190" width="23.33203125" style="11" customWidth="1"/>
    <col min="1191" max="1191" width="25.88671875" style="11" customWidth="1"/>
    <col min="1192" max="1192" width="64.44140625" style="11" customWidth="1"/>
    <col min="1193" max="1193" width="30.33203125" style="11" customWidth="1"/>
    <col min="1194" max="1198" width="10" style="11" customWidth="1"/>
    <col min="1199" max="1199" width="14" style="11" customWidth="1"/>
    <col min="1200" max="1200" width="12.88671875" style="11" customWidth="1"/>
    <col min="1201" max="1201" width="13.109375" style="11" customWidth="1"/>
    <col min="1202" max="1202" width="24.5546875" style="11" customWidth="1"/>
    <col min="1203" max="1205" width="10" style="11" customWidth="1"/>
    <col min="1206" max="1206" width="18.109375" style="11" customWidth="1"/>
    <col min="1207" max="1207" width="16" style="11" customWidth="1"/>
    <col min="1208" max="1209" width="10" style="11" customWidth="1"/>
    <col min="1210" max="1210" width="13.6640625" style="11" customWidth="1"/>
    <col min="1211" max="1211" width="13" style="11" customWidth="1"/>
    <col min="1212" max="1212" width="12.6640625" style="11" customWidth="1"/>
    <col min="1213" max="1213" width="12.109375" style="11" customWidth="1"/>
    <col min="1214" max="1441" width="9.109375" style="11"/>
    <col min="1442" max="1442" width="5.6640625" style="11" customWidth="1"/>
    <col min="1443" max="1443" width="27" style="11" customWidth="1"/>
    <col min="1444" max="1444" width="19.6640625" style="11" customWidth="1"/>
    <col min="1445" max="1445" width="18.109375" style="11" customWidth="1"/>
    <col min="1446" max="1446" width="23.33203125" style="11" customWidth="1"/>
    <col min="1447" max="1447" width="25.88671875" style="11" customWidth="1"/>
    <col min="1448" max="1448" width="64.44140625" style="11" customWidth="1"/>
    <col min="1449" max="1449" width="30.33203125" style="11" customWidth="1"/>
    <col min="1450" max="1454" width="10" style="11" customWidth="1"/>
    <col min="1455" max="1455" width="14" style="11" customWidth="1"/>
    <col min="1456" max="1456" width="12.88671875" style="11" customWidth="1"/>
    <col min="1457" max="1457" width="13.109375" style="11" customWidth="1"/>
    <col min="1458" max="1458" width="24.5546875" style="11" customWidth="1"/>
    <col min="1459" max="1461" width="10" style="11" customWidth="1"/>
    <col min="1462" max="1462" width="18.109375" style="11" customWidth="1"/>
    <col min="1463" max="1463" width="16" style="11" customWidth="1"/>
    <col min="1464" max="1465" width="10" style="11" customWidth="1"/>
    <col min="1466" max="1466" width="13.6640625" style="11" customWidth="1"/>
    <col min="1467" max="1467" width="13" style="11" customWidth="1"/>
    <col min="1468" max="1468" width="12.6640625" style="11" customWidth="1"/>
    <col min="1469" max="1469" width="12.109375" style="11" customWidth="1"/>
    <col min="1470" max="1697" width="9.109375" style="11"/>
    <col min="1698" max="1698" width="5.6640625" style="11" customWidth="1"/>
    <col min="1699" max="1699" width="27" style="11" customWidth="1"/>
    <col min="1700" max="1700" width="19.6640625" style="11" customWidth="1"/>
    <col min="1701" max="1701" width="18.109375" style="11" customWidth="1"/>
    <col min="1702" max="1702" width="23.33203125" style="11" customWidth="1"/>
    <col min="1703" max="1703" width="25.88671875" style="11" customWidth="1"/>
    <col min="1704" max="1704" width="64.44140625" style="11" customWidth="1"/>
    <col min="1705" max="1705" width="30.33203125" style="11" customWidth="1"/>
    <col min="1706" max="1710" width="10" style="11" customWidth="1"/>
    <col min="1711" max="1711" width="14" style="11" customWidth="1"/>
    <col min="1712" max="1712" width="12.88671875" style="11" customWidth="1"/>
    <col min="1713" max="1713" width="13.109375" style="11" customWidth="1"/>
    <col min="1714" max="1714" width="24.5546875" style="11" customWidth="1"/>
    <col min="1715" max="1717" width="10" style="11" customWidth="1"/>
    <col min="1718" max="1718" width="18.109375" style="11" customWidth="1"/>
    <col min="1719" max="1719" width="16" style="11" customWidth="1"/>
    <col min="1720" max="1721" width="10" style="11" customWidth="1"/>
    <col min="1722" max="1722" width="13.6640625" style="11" customWidth="1"/>
    <col min="1723" max="1723" width="13" style="11" customWidth="1"/>
    <col min="1724" max="1724" width="12.6640625" style="11" customWidth="1"/>
    <col min="1725" max="1725" width="12.109375" style="11" customWidth="1"/>
    <col min="1726" max="1953" width="9.109375" style="11"/>
    <col min="1954" max="1954" width="5.6640625" style="11" customWidth="1"/>
    <col min="1955" max="1955" width="27" style="11" customWidth="1"/>
    <col min="1956" max="1956" width="19.6640625" style="11" customWidth="1"/>
    <col min="1957" max="1957" width="18.109375" style="11" customWidth="1"/>
    <col min="1958" max="1958" width="23.33203125" style="11" customWidth="1"/>
    <col min="1959" max="1959" width="25.88671875" style="11" customWidth="1"/>
    <col min="1960" max="1960" width="64.44140625" style="11" customWidth="1"/>
    <col min="1961" max="1961" width="30.33203125" style="11" customWidth="1"/>
    <col min="1962" max="1966" width="10" style="11" customWidth="1"/>
    <col min="1967" max="1967" width="14" style="11" customWidth="1"/>
    <col min="1968" max="1968" width="12.88671875" style="11" customWidth="1"/>
    <col min="1969" max="1969" width="13.109375" style="11" customWidth="1"/>
    <col min="1970" max="1970" width="24.5546875" style="11" customWidth="1"/>
    <col min="1971" max="1973" width="10" style="11" customWidth="1"/>
    <col min="1974" max="1974" width="18.109375" style="11" customWidth="1"/>
    <col min="1975" max="1975" width="16" style="11" customWidth="1"/>
    <col min="1976" max="1977" width="10" style="11" customWidth="1"/>
    <col min="1978" max="1978" width="13.6640625" style="11" customWidth="1"/>
    <col min="1979" max="1979" width="13" style="11" customWidth="1"/>
    <col min="1980" max="1980" width="12.6640625" style="11" customWidth="1"/>
    <col min="1981" max="1981" width="12.109375" style="11" customWidth="1"/>
    <col min="1982" max="2209" width="9.109375" style="11"/>
    <col min="2210" max="2210" width="5.6640625" style="11" customWidth="1"/>
    <col min="2211" max="2211" width="27" style="11" customWidth="1"/>
    <col min="2212" max="2212" width="19.6640625" style="11" customWidth="1"/>
    <col min="2213" max="2213" width="18.109375" style="11" customWidth="1"/>
    <col min="2214" max="2214" width="23.33203125" style="11" customWidth="1"/>
    <col min="2215" max="2215" width="25.88671875" style="11" customWidth="1"/>
    <col min="2216" max="2216" width="64.44140625" style="11" customWidth="1"/>
    <col min="2217" max="2217" width="30.33203125" style="11" customWidth="1"/>
    <col min="2218" max="2222" width="10" style="11" customWidth="1"/>
    <col min="2223" max="2223" width="14" style="11" customWidth="1"/>
    <col min="2224" max="2224" width="12.88671875" style="11" customWidth="1"/>
    <col min="2225" max="2225" width="13.109375" style="11" customWidth="1"/>
    <col min="2226" max="2226" width="24.5546875" style="11" customWidth="1"/>
    <col min="2227" max="2229" width="10" style="11" customWidth="1"/>
    <col min="2230" max="2230" width="18.109375" style="11" customWidth="1"/>
    <col min="2231" max="2231" width="16" style="11" customWidth="1"/>
    <col min="2232" max="2233" width="10" style="11" customWidth="1"/>
    <col min="2234" max="2234" width="13.6640625" style="11" customWidth="1"/>
    <col min="2235" max="2235" width="13" style="11" customWidth="1"/>
    <col min="2236" max="2236" width="12.6640625" style="11" customWidth="1"/>
    <col min="2237" max="2237" width="12.109375" style="11" customWidth="1"/>
    <col min="2238" max="2465" width="9.109375" style="11"/>
    <col min="2466" max="2466" width="5.6640625" style="11" customWidth="1"/>
    <col min="2467" max="2467" width="27" style="11" customWidth="1"/>
    <col min="2468" max="2468" width="19.6640625" style="11" customWidth="1"/>
    <col min="2469" max="2469" width="18.109375" style="11" customWidth="1"/>
    <col min="2470" max="2470" width="23.33203125" style="11" customWidth="1"/>
    <col min="2471" max="2471" width="25.88671875" style="11" customWidth="1"/>
    <col min="2472" max="2472" width="64.44140625" style="11" customWidth="1"/>
    <col min="2473" max="2473" width="30.33203125" style="11" customWidth="1"/>
    <col min="2474" max="2478" width="10" style="11" customWidth="1"/>
    <col min="2479" max="2479" width="14" style="11" customWidth="1"/>
    <col min="2480" max="2480" width="12.88671875" style="11" customWidth="1"/>
    <col min="2481" max="2481" width="13.109375" style="11" customWidth="1"/>
    <col min="2482" max="2482" width="24.5546875" style="11" customWidth="1"/>
    <col min="2483" max="2485" width="10" style="11" customWidth="1"/>
    <col min="2486" max="2486" width="18.109375" style="11" customWidth="1"/>
    <col min="2487" max="2487" width="16" style="11" customWidth="1"/>
    <col min="2488" max="2489" width="10" style="11" customWidth="1"/>
    <col min="2490" max="2490" width="13.6640625" style="11" customWidth="1"/>
    <col min="2491" max="2491" width="13" style="11" customWidth="1"/>
    <col min="2492" max="2492" width="12.6640625" style="11" customWidth="1"/>
    <col min="2493" max="2493" width="12.109375" style="11" customWidth="1"/>
    <col min="2494" max="2721" width="9.109375" style="11"/>
    <col min="2722" max="2722" width="5.6640625" style="11" customWidth="1"/>
    <col min="2723" max="2723" width="27" style="11" customWidth="1"/>
    <col min="2724" max="2724" width="19.6640625" style="11" customWidth="1"/>
    <col min="2725" max="2725" width="18.109375" style="11" customWidth="1"/>
    <col min="2726" max="2726" width="23.33203125" style="11" customWidth="1"/>
    <col min="2727" max="2727" width="25.88671875" style="11" customWidth="1"/>
    <col min="2728" max="2728" width="64.44140625" style="11" customWidth="1"/>
    <col min="2729" max="2729" width="30.33203125" style="11" customWidth="1"/>
    <col min="2730" max="2734" width="10" style="11" customWidth="1"/>
    <col min="2735" max="2735" width="14" style="11" customWidth="1"/>
    <col min="2736" max="2736" width="12.88671875" style="11" customWidth="1"/>
    <col min="2737" max="2737" width="13.109375" style="11" customWidth="1"/>
    <col min="2738" max="2738" width="24.5546875" style="11" customWidth="1"/>
    <col min="2739" max="2741" width="10" style="11" customWidth="1"/>
    <col min="2742" max="2742" width="18.109375" style="11" customWidth="1"/>
    <col min="2743" max="2743" width="16" style="11" customWidth="1"/>
    <col min="2744" max="2745" width="10" style="11" customWidth="1"/>
    <col min="2746" max="2746" width="13.6640625" style="11" customWidth="1"/>
    <col min="2747" max="2747" width="13" style="11" customWidth="1"/>
    <col min="2748" max="2748" width="12.6640625" style="11" customWidth="1"/>
    <col min="2749" max="2749" width="12.109375" style="11" customWidth="1"/>
    <col min="2750" max="2977" width="9.109375" style="11"/>
    <col min="2978" max="2978" width="5.6640625" style="11" customWidth="1"/>
    <col min="2979" max="2979" width="27" style="11" customWidth="1"/>
    <col min="2980" max="2980" width="19.6640625" style="11" customWidth="1"/>
    <col min="2981" max="2981" width="18.109375" style="11" customWidth="1"/>
    <col min="2982" max="2982" width="23.33203125" style="11" customWidth="1"/>
    <col min="2983" max="2983" width="25.88671875" style="11" customWidth="1"/>
    <col min="2984" max="2984" width="64.44140625" style="11" customWidth="1"/>
    <col min="2985" max="2985" width="30.33203125" style="11" customWidth="1"/>
    <col min="2986" max="2990" width="10" style="11" customWidth="1"/>
    <col min="2991" max="2991" width="14" style="11" customWidth="1"/>
    <col min="2992" max="2992" width="12.88671875" style="11" customWidth="1"/>
    <col min="2993" max="2993" width="13.109375" style="11" customWidth="1"/>
    <col min="2994" max="2994" width="24.5546875" style="11" customWidth="1"/>
    <col min="2995" max="2997" width="10" style="11" customWidth="1"/>
    <col min="2998" max="2998" width="18.109375" style="11" customWidth="1"/>
    <col min="2999" max="2999" width="16" style="11" customWidth="1"/>
    <col min="3000" max="3001" width="10" style="11" customWidth="1"/>
    <col min="3002" max="3002" width="13.6640625" style="11" customWidth="1"/>
    <col min="3003" max="3003" width="13" style="11" customWidth="1"/>
    <col min="3004" max="3004" width="12.6640625" style="11" customWidth="1"/>
    <col min="3005" max="3005" width="12.109375" style="11" customWidth="1"/>
    <col min="3006" max="3233" width="9.109375" style="11"/>
    <col min="3234" max="3234" width="5.6640625" style="11" customWidth="1"/>
    <col min="3235" max="3235" width="27" style="11" customWidth="1"/>
    <col min="3236" max="3236" width="19.6640625" style="11" customWidth="1"/>
    <col min="3237" max="3237" width="18.109375" style="11" customWidth="1"/>
    <col min="3238" max="3238" width="23.33203125" style="11" customWidth="1"/>
    <col min="3239" max="3239" width="25.88671875" style="11" customWidth="1"/>
    <col min="3240" max="3240" width="64.44140625" style="11" customWidth="1"/>
    <col min="3241" max="3241" width="30.33203125" style="11" customWidth="1"/>
    <col min="3242" max="3246" width="10" style="11" customWidth="1"/>
    <col min="3247" max="3247" width="14" style="11" customWidth="1"/>
    <col min="3248" max="3248" width="12.88671875" style="11" customWidth="1"/>
    <col min="3249" max="3249" width="13.109375" style="11" customWidth="1"/>
    <col min="3250" max="3250" width="24.5546875" style="11" customWidth="1"/>
    <col min="3251" max="3253" width="10" style="11" customWidth="1"/>
    <col min="3254" max="3254" width="18.109375" style="11" customWidth="1"/>
    <col min="3255" max="3255" width="16" style="11" customWidth="1"/>
    <col min="3256" max="3257" width="10" style="11" customWidth="1"/>
    <col min="3258" max="3258" width="13.6640625" style="11" customWidth="1"/>
    <col min="3259" max="3259" width="13" style="11" customWidth="1"/>
    <col min="3260" max="3260" width="12.6640625" style="11" customWidth="1"/>
    <col min="3261" max="3261" width="12.109375" style="11" customWidth="1"/>
    <col min="3262" max="3489" width="9.109375" style="11"/>
    <col min="3490" max="3490" width="5.6640625" style="11" customWidth="1"/>
    <col min="3491" max="3491" width="27" style="11" customWidth="1"/>
    <col min="3492" max="3492" width="19.6640625" style="11" customWidth="1"/>
    <col min="3493" max="3493" width="18.109375" style="11" customWidth="1"/>
    <col min="3494" max="3494" width="23.33203125" style="11" customWidth="1"/>
    <col min="3495" max="3495" width="25.88671875" style="11" customWidth="1"/>
    <col min="3496" max="3496" width="64.44140625" style="11" customWidth="1"/>
    <col min="3497" max="3497" width="30.33203125" style="11" customWidth="1"/>
    <col min="3498" max="3502" width="10" style="11" customWidth="1"/>
    <col min="3503" max="3503" width="14" style="11" customWidth="1"/>
    <col min="3504" max="3504" width="12.88671875" style="11" customWidth="1"/>
    <col min="3505" max="3505" width="13.109375" style="11" customWidth="1"/>
    <col min="3506" max="3506" width="24.5546875" style="11" customWidth="1"/>
    <col min="3507" max="3509" width="10" style="11" customWidth="1"/>
    <col min="3510" max="3510" width="18.109375" style="11" customWidth="1"/>
    <col min="3511" max="3511" width="16" style="11" customWidth="1"/>
    <col min="3512" max="3513" width="10" style="11" customWidth="1"/>
    <col min="3514" max="3514" width="13.6640625" style="11" customWidth="1"/>
    <col min="3515" max="3515" width="13" style="11" customWidth="1"/>
    <col min="3516" max="3516" width="12.6640625" style="11" customWidth="1"/>
    <col min="3517" max="3517" width="12.109375" style="11" customWidth="1"/>
    <col min="3518" max="3745" width="9.109375" style="11"/>
    <col min="3746" max="3746" width="5.6640625" style="11" customWidth="1"/>
    <col min="3747" max="3747" width="27" style="11" customWidth="1"/>
    <col min="3748" max="3748" width="19.6640625" style="11" customWidth="1"/>
    <col min="3749" max="3749" width="18.109375" style="11" customWidth="1"/>
    <col min="3750" max="3750" width="23.33203125" style="11" customWidth="1"/>
    <col min="3751" max="3751" width="25.88671875" style="11" customWidth="1"/>
    <col min="3752" max="3752" width="64.44140625" style="11" customWidth="1"/>
    <col min="3753" max="3753" width="30.33203125" style="11" customWidth="1"/>
    <col min="3754" max="3758" width="10" style="11" customWidth="1"/>
    <col min="3759" max="3759" width="14" style="11" customWidth="1"/>
    <col min="3760" max="3760" width="12.88671875" style="11" customWidth="1"/>
    <col min="3761" max="3761" width="13.109375" style="11" customWidth="1"/>
    <col min="3762" max="3762" width="24.5546875" style="11" customWidth="1"/>
    <col min="3763" max="3765" width="10" style="11" customWidth="1"/>
    <col min="3766" max="3766" width="18.109375" style="11" customWidth="1"/>
    <col min="3767" max="3767" width="16" style="11" customWidth="1"/>
    <col min="3768" max="3769" width="10" style="11" customWidth="1"/>
    <col min="3770" max="3770" width="13.6640625" style="11" customWidth="1"/>
    <col min="3771" max="3771" width="13" style="11" customWidth="1"/>
    <col min="3772" max="3772" width="12.6640625" style="11" customWidth="1"/>
    <col min="3773" max="3773" width="12.109375" style="11" customWidth="1"/>
    <col min="3774" max="4001" width="9.109375" style="11"/>
    <col min="4002" max="4002" width="5.6640625" style="11" customWidth="1"/>
    <col min="4003" max="4003" width="27" style="11" customWidth="1"/>
    <col min="4004" max="4004" width="19.6640625" style="11" customWidth="1"/>
    <col min="4005" max="4005" width="18.109375" style="11" customWidth="1"/>
    <col min="4006" max="4006" width="23.33203125" style="11" customWidth="1"/>
    <col min="4007" max="4007" width="25.88671875" style="11" customWidth="1"/>
    <col min="4008" max="4008" width="64.44140625" style="11" customWidth="1"/>
    <col min="4009" max="4009" width="30.33203125" style="11" customWidth="1"/>
    <col min="4010" max="4014" width="10" style="11" customWidth="1"/>
    <col min="4015" max="4015" width="14" style="11" customWidth="1"/>
    <col min="4016" max="4016" width="12.88671875" style="11" customWidth="1"/>
    <col min="4017" max="4017" width="13.109375" style="11" customWidth="1"/>
    <col min="4018" max="4018" width="24.5546875" style="11" customWidth="1"/>
    <col min="4019" max="4021" width="10" style="11" customWidth="1"/>
    <col min="4022" max="4022" width="18.109375" style="11" customWidth="1"/>
    <col min="4023" max="4023" width="16" style="11" customWidth="1"/>
    <col min="4024" max="4025" width="10" style="11" customWidth="1"/>
    <col min="4026" max="4026" width="13.6640625" style="11" customWidth="1"/>
    <col min="4027" max="4027" width="13" style="11" customWidth="1"/>
    <col min="4028" max="4028" width="12.6640625" style="11" customWidth="1"/>
    <col min="4029" max="4029" width="12.109375" style="11" customWidth="1"/>
    <col min="4030" max="4257" width="9.109375" style="11"/>
    <col min="4258" max="4258" width="5.6640625" style="11" customWidth="1"/>
    <col min="4259" max="4259" width="27" style="11" customWidth="1"/>
    <col min="4260" max="4260" width="19.6640625" style="11" customWidth="1"/>
    <col min="4261" max="4261" width="18.109375" style="11" customWidth="1"/>
    <col min="4262" max="4262" width="23.33203125" style="11" customWidth="1"/>
    <col min="4263" max="4263" width="25.88671875" style="11" customWidth="1"/>
    <col min="4264" max="4264" width="64.44140625" style="11" customWidth="1"/>
    <col min="4265" max="4265" width="30.33203125" style="11" customWidth="1"/>
    <col min="4266" max="4270" width="10" style="11" customWidth="1"/>
    <col min="4271" max="4271" width="14" style="11" customWidth="1"/>
    <col min="4272" max="4272" width="12.88671875" style="11" customWidth="1"/>
    <col min="4273" max="4273" width="13.109375" style="11" customWidth="1"/>
    <col min="4274" max="4274" width="24.5546875" style="11" customWidth="1"/>
    <col min="4275" max="4277" width="10" style="11" customWidth="1"/>
    <col min="4278" max="4278" width="18.109375" style="11" customWidth="1"/>
    <col min="4279" max="4279" width="16" style="11" customWidth="1"/>
    <col min="4280" max="4281" width="10" style="11" customWidth="1"/>
    <col min="4282" max="4282" width="13.6640625" style="11" customWidth="1"/>
    <col min="4283" max="4283" width="13" style="11" customWidth="1"/>
    <col min="4284" max="4284" width="12.6640625" style="11" customWidth="1"/>
    <col min="4285" max="4285" width="12.109375" style="11" customWidth="1"/>
    <col min="4286" max="4513" width="9.109375" style="11"/>
    <col min="4514" max="4514" width="5.6640625" style="11" customWidth="1"/>
    <col min="4515" max="4515" width="27" style="11" customWidth="1"/>
    <col min="4516" max="4516" width="19.6640625" style="11" customWidth="1"/>
    <col min="4517" max="4517" width="18.109375" style="11" customWidth="1"/>
    <col min="4518" max="4518" width="23.33203125" style="11" customWidth="1"/>
    <col min="4519" max="4519" width="25.88671875" style="11" customWidth="1"/>
    <col min="4520" max="4520" width="64.44140625" style="11" customWidth="1"/>
    <col min="4521" max="4521" width="30.33203125" style="11" customWidth="1"/>
    <col min="4522" max="4526" width="10" style="11" customWidth="1"/>
    <col min="4527" max="4527" width="14" style="11" customWidth="1"/>
    <col min="4528" max="4528" width="12.88671875" style="11" customWidth="1"/>
    <col min="4529" max="4529" width="13.109375" style="11" customWidth="1"/>
    <col min="4530" max="4530" width="24.5546875" style="11" customWidth="1"/>
    <col min="4531" max="4533" width="10" style="11" customWidth="1"/>
    <col min="4534" max="4534" width="18.109375" style="11" customWidth="1"/>
    <col min="4535" max="4535" width="16" style="11" customWidth="1"/>
    <col min="4536" max="4537" width="10" style="11" customWidth="1"/>
    <col min="4538" max="4538" width="13.6640625" style="11" customWidth="1"/>
    <col min="4539" max="4539" width="13" style="11" customWidth="1"/>
    <col min="4540" max="4540" width="12.6640625" style="11" customWidth="1"/>
    <col min="4541" max="4541" width="12.109375" style="11" customWidth="1"/>
    <col min="4542" max="4769" width="9.109375" style="11"/>
    <col min="4770" max="4770" width="5.6640625" style="11" customWidth="1"/>
    <col min="4771" max="4771" width="27" style="11" customWidth="1"/>
    <col min="4772" max="4772" width="19.6640625" style="11" customWidth="1"/>
    <col min="4773" max="4773" width="18.109375" style="11" customWidth="1"/>
    <col min="4774" max="4774" width="23.33203125" style="11" customWidth="1"/>
    <col min="4775" max="4775" width="25.88671875" style="11" customWidth="1"/>
    <col min="4776" max="4776" width="64.44140625" style="11" customWidth="1"/>
    <col min="4777" max="4777" width="30.33203125" style="11" customWidth="1"/>
    <col min="4778" max="4782" width="10" style="11" customWidth="1"/>
    <col min="4783" max="4783" width="14" style="11" customWidth="1"/>
    <col min="4784" max="4784" width="12.88671875" style="11" customWidth="1"/>
    <col min="4785" max="4785" width="13.109375" style="11" customWidth="1"/>
    <col min="4786" max="4786" width="24.5546875" style="11" customWidth="1"/>
    <col min="4787" max="4789" width="10" style="11" customWidth="1"/>
    <col min="4790" max="4790" width="18.109375" style="11" customWidth="1"/>
    <col min="4791" max="4791" width="16" style="11" customWidth="1"/>
    <col min="4792" max="4793" width="10" style="11" customWidth="1"/>
    <col min="4794" max="4794" width="13.6640625" style="11" customWidth="1"/>
    <col min="4795" max="4795" width="13" style="11" customWidth="1"/>
    <col min="4796" max="4796" width="12.6640625" style="11" customWidth="1"/>
    <col min="4797" max="4797" width="12.109375" style="11" customWidth="1"/>
    <col min="4798" max="5025" width="9.109375" style="11"/>
    <col min="5026" max="5026" width="5.6640625" style="11" customWidth="1"/>
    <col min="5027" max="5027" width="27" style="11" customWidth="1"/>
    <col min="5028" max="5028" width="19.6640625" style="11" customWidth="1"/>
    <col min="5029" max="5029" width="18.109375" style="11" customWidth="1"/>
    <col min="5030" max="5030" width="23.33203125" style="11" customWidth="1"/>
    <col min="5031" max="5031" width="25.88671875" style="11" customWidth="1"/>
    <col min="5032" max="5032" width="64.44140625" style="11" customWidth="1"/>
    <col min="5033" max="5033" width="30.33203125" style="11" customWidth="1"/>
    <col min="5034" max="5038" width="10" style="11" customWidth="1"/>
    <col min="5039" max="5039" width="14" style="11" customWidth="1"/>
    <col min="5040" max="5040" width="12.88671875" style="11" customWidth="1"/>
    <col min="5041" max="5041" width="13.109375" style="11" customWidth="1"/>
    <col min="5042" max="5042" width="24.5546875" style="11" customWidth="1"/>
    <col min="5043" max="5045" width="10" style="11" customWidth="1"/>
    <col min="5046" max="5046" width="18.109375" style="11" customWidth="1"/>
    <col min="5047" max="5047" width="16" style="11" customWidth="1"/>
    <col min="5048" max="5049" width="10" style="11" customWidth="1"/>
    <col min="5050" max="5050" width="13.6640625" style="11" customWidth="1"/>
    <col min="5051" max="5051" width="13" style="11" customWidth="1"/>
    <col min="5052" max="5052" width="12.6640625" style="11" customWidth="1"/>
    <col min="5053" max="5053" width="12.109375" style="11" customWidth="1"/>
    <col min="5054" max="5281" width="9.109375" style="11"/>
    <col min="5282" max="5282" width="5.6640625" style="11" customWidth="1"/>
    <col min="5283" max="5283" width="27" style="11" customWidth="1"/>
    <col min="5284" max="5284" width="19.6640625" style="11" customWidth="1"/>
    <col min="5285" max="5285" width="18.109375" style="11" customWidth="1"/>
    <col min="5286" max="5286" width="23.33203125" style="11" customWidth="1"/>
    <col min="5287" max="5287" width="25.88671875" style="11" customWidth="1"/>
    <col min="5288" max="5288" width="64.44140625" style="11" customWidth="1"/>
    <col min="5289" max="5289" width="30.33203125" style="11" customWidth="1"/>
    <col min="5290" max="5294" width="10" style="11" customWidth="1"/>
    <col min="5295" max="5295" width="14" style="11" customWidth="1"/>
    <col min="5296" max="5296" width="12.88671875" style="11" customWidth="1"/>
    <col min="5297" max="5297" width="13.109375" style="11" customWidth="1"/>
    <col min="5298" max="5298" width="24.5546875" style="11" customWidth="1"/>
    <col min="5299" max="5301" width="10" style="11" customWidth="1"/>
    <col min="5302" max="5302" width="18.109375" style="11" customWidth="1"/>
    <col min="5303" max="5303" width="16" style="11" customWidth="1"/>
    <col min="5304" max="5305" width="10" style="11" customWidth="1"/>
    <col min="5306" max="5306" width="13.6640625" style="11" customWidth="1"/>
    <col min="5307" max="5307" width="13" style="11" customWidth="1"/>
    <col min="5308" max="5308" width="12.6640625" style="11" customWidth="1"/>
    <col min="5309" max="5309" width="12.109375" style="11" customWidth="1"/>
    <col min="5310" max="5537" width="9.109375" style="11"/>
    <col min="5538" max="5538" width="5.6640625" style="11" customWidth="1"/>
    <col min="5539" max="5539" width="27" style="11" customWidth="1"/>
    <col min="5540" max="5540" width="19.6640625" style="11" customWidth="1"/>
    <col min="5541" max="5541" width="18.109375" style="11" customWidth="1"/>
    <col min="5542" max="5542" width="23.33203125" style="11" customWidth="1"/>
    <col min="5543" max="5543" width="25.88671875" style="11" customWidth="1"/>
    <col min="5544" max="5544" width="64.44140625" style="11" customWidth="1"/>
    <col min="5545" max="5545" width="30.33203125" style="11" customWidth="1"/>
    <col min="5546" max="5550" width="10" style="11" customWidth="1"/>
    <col min="5551" max="5551" width="14" style="11" customWidth="1"/>
    <col min="5552" max="5552" width="12.88671875" style="11" customWidth="1"/>
    <col min="5553" max="5553" width="13.109375" style="11" customWidth="1"/>
    <col min="5554" max="5554" width="24.5546875" style="11" customWidth="1"/>
    <col min="5555" max="5557" width="10" style="11" customWidth="1"/>
    <col min="5558" max="5558" width="18.109375" style="11" customWidth="1"/>
    <col min="5559" max="5559" width="16" style="11" customWidth="1"/>
    <col min="5560" max="5561" width="10" style="11" customWidth="1"/>
    <col min="5562" max="5562" width="13.6640625" style="11" customWidth="1"/>
    <col min="5563" max="5563" width="13" style="11" customWidth="1"/>
    <col min="5564" max="5564" width="12.6640625" style="11" customWidth="1"/>
    <col min="5565" max="5565" width="12.109375" style="11" customWidth="1"/>
    <col min="5566" max="5793" width="9.109375" style="11"/>
    <col min="5794" max="5794" width="5.6640625" style="11" customWidth="1"/>
    <col min="5795" max="5795" width="27" style="11" customWidth="1"/>
    <col min="5796" max="5796" width="19.6640625" style="11" customWidth="1"/>
    <col min="5797" max="5797" width="18.109375" style="11" customWidth="1"/>
    <col min="5798" max="5798" width="23.33203125" style="11" customWidth="1"/>
    <col min="5799" max="5799" width="25.88671875" style="11" customWidth="1"/>
    <col min="5800" max="5800" width="64.44140625" style="11" customWidth="1"/>
    <col min="5801" max="5801" width="30.33203125" style="11" customWidth="1"/>
    <col min="5802" max="5806" width="10" style="11" customWidth="1"/>
    <col min="5807" max="5807" width="14" style="11" customWidth="1"/>
    <col min="5808" max="5808" width="12.88671875" style="11" customWidth="1"/>
    <col min="5809" max="5809" width="13.109375" style="11" customWidth="1"/>
    <col min="5810" max="5810" width="24.5546875" style="11" customWidth="1"/>
    <col min="5811" max="5813" width="10" style="11" customWidth="1"/>
    <col min="5814" max="5814" width="18.109375" style="11" customWidth="1"/>
    <col min="5815" max="5815" width="16" style="11" customWidth="1"/>
    <col min="5816" max="5817" width="10" style="11" customWidth="1"/>
    <col min="5818" max="5818" width="13.6640625" style="11" customWidth="1"/>
    <col min="5819" max="5819" width="13" style="11" customWidth="1"/>
    <col min="5820" max="5820" width="12.6640625" style="11" customWidth="1"/>
    <col min="5821" max="5821" width="12.109375" style="11" customWidth="1"/>
    <col min="5822" max="6049" width="9.109375" style="11"/>
    <col min="6050" max="6050" width="5.6640625" style="11" customWidth="1"/>
    <col min="6051" max="6051" width="27" style="11" customWidth="1"/>
    <col min="6052" max="6052" width="19.6640625" style="11" customWidth="1"/>
    <col min="6053" max="6053" width="18.109375" style="11" customWidth="1"/>
    <col min="6054" max="6054" width="23.33203125" style="11" customWidth="1"/>
    <col min="6055" max="6055" width="25.88671875" style="11" customWidth="1"/>
    <col min="6056" max="6056" width="64.44140625" style="11" customWidth="1"/>
    <col min="6057" max="6057" width="30.33203125" style="11" customWidth="1"/>
    <col min="6058" max="6062" width="10" style="11" customWidth="1"/>
    <col min="6063" max="6063" width="14" style="11" customWidth="1"/>
    <col min="6064" max="6064" width="12.88671875" style="11" customWidth="1"/>
    <col min="6065" max="6065" width="13.109375" style="11" customWidth="1"/>
    <col min="6066" max="6066" width="24.5546875" style="11" customWidth="1"/>
    <col min="6067" max="6069" width="10" style="11" customWidth="1"/>
    <col min="6070" max="6070" width="18.109375" style="11" customWidth="1"/>
    <col min="6071" max="6071" width="16" style="11" customWidth="1"/>
    <col min="6072" max="6073" width="10" style="11" customWidth="1"/>
    <col min="6074" max="6074" width="13.6640625" style="11" customWidth="1"/>
    <col min="6075" max="6075" width="13" style="11" customWidth="1"/>
    <col min="6076" max="6076" width="12.6640625" style="11" customWidth="1"/>
    <col min="6077" max="6077" width="12.109375" style="11" customWidth="1"/>
    <col min="6078" max="6305" width="9.109375" style="11"/>
    <col min="6306" max="6306" width="5.6640625" style="11" customWidth="1"/>
    <col min="6307" max="6307" width="27" style="11" customWidth="1"/>
    <col min="6308" max="6308" width="19.6640625" style="11" customWidth="1"/>
    <col min="6309" max="6309" width="18.109375" style="11" customWidth="1"/>
    <col min="6310" max="6310" width="23.33203125" style="11" customWidth="1"/>
    <col min="6311" max="6311" width="25.88671875" style="11" customWidth="1"/>
    <col min="6312" max="6312" width="64.44140625" style="11" customWidth="1"/>
    <col min="6313" max="6313" width="30.33203125" style="11" customWidth="1"/>
    <col min="6314" max="6318" width="10" style="11" customWidth="1"/>
    <col min="6319" max="6319" width="14" style="11" customWidth="1"/>
    <col min="6320" max="6320" width="12.88671875" style="11" customWidth="1"/>
    <col min="6321" max="6321" width="13.109375" style="11" customWidth="1"/>
    <col min="6322" max="6322" width="24.5546875" style="11" customWidth="1"/>
    <col min="6323" max="6325" width="10" style="11" customWidth="1"/>
    <col min="6326" max="6326" width="18.109375" style="11" customWidth="1"/>
    <col min="6327" max="6327" width="16" style="11" customWidth="1"/>
    <col min="6328" max="6329" width="10" style="11" customWidth="1"/>
    <col min="6330" max="6330" width="13.6640625" style="11" customWidth="1"/>
    <col min="6331" max="6331" width="13" style="11" customWidth="1"/>
    <col min="6332" max="6332" width="12.6640625" style="11" customWidth="1"/>
    <col min="6333" max="6333" width="12.109375" style="11" customWidth="1"/>
    <col min="6334" max="6561" width="9.109375" style="11"/>
    <col min="6562" max="6562" width="5.6640625" style="11" customWidth="1"/>
    <col min="6563" max="6563" width="27" style="11" customWidth="1"/>
    <col min="6564" max="6564" width="19.6640625" style="11" customWidth="1"/>
    <col min="6565" max="6565" width="18.109375" style="11" customWidth="1"/>
    <col min="6566" max="6566" width="23.33203125" style="11" customWidth="1"/>
    <col min="6567" max="6567" width="25.88671875" style="11" customWidth="1"/>
    <col min="6568" max="6568" width="64.44140625" style="11" customWidth="1"/>
    <col min="6569" max="6569" width="30.33203125" style="11" customWidth="1"/>
    <col min="6570" max="6574" width="10" style="11" customWidth="1"/>
    <col min="6575" max="6575" width="14" style="11" customWidth="1"/>
    <col min="6576" max="6576" width="12.88671875" style="11" customWidth="1"/>
    <col min="6577" max="6577" width="13.109375" style="11" customWidth="1"/>
    <col min="6578" max="6578" width="24.5546875" style="11" customWidth="1"/>
    <col min="6579" max="6581" width="10" style="11" customWidth="1"/>
    <col min="6582" max="6582" width="18.109375" style="11" customWidth="1"/>
    <col min="6583" max="6583" width="16" style="11" customWidth="1"/>
    <col min="6584" max="6585" width="10" style="11" customWidth="1"/>
    <col min="6586" max="6586" width="13.6640625" style="11" customWidth="1"/>
    <col min="6587" max="6587" width="13" style="11" customWidth="1"/>
    <col min="6588" max="6588" width="12.6640625" style="11" customWidth="1"/>
    <col min="6589" max="6589" width="12.109375" style="11" customWidth="1"/>
    <col min="6590" max="6817" width="9.109375" style="11"/>
    <col min="6818" max="6818" width="5.6640625" style="11" customWidth="1"/>
    <col min="6819" max="6819" width="27" style="11" customWidth="1"/>
    <col min="6820" max="6820" width="19.6640625" style="11" customWidth="1"/>
    <col min="6821" max="6821" width="18.109375" style="11" customWidth="1"/>
    <col min="6822" max="6822" width="23.33203125" style="11" customWidth="1"/>
    <col min="6823" max="6823" width="25.88671875" style="11" customWidth="1"/>
    <col min="6824" max="6824" width="64.44140625" style="11" customWidth="1"/>
    <col min="6825" max="6825" width="30.33203125" style="11" customWidth="1"/>
    <col min="6826" max="6830" width="10" style="11" customWidth="1"/>
    <col min="6831" max="6831" width="14" style="11" customWidth="1"/>
    <col min="6832" max="6832" width="12.88671875" style="11" customWidth="1"/>
    <col min="6833" max="6833" width="13.109375" style="11" customWidth="1"/>
    <col min="6834" max="6834" width="24.5546875" style="11" customWidth="1"/>
    <col min="6835" max="6837" width="10" style="11" customWidth="1"/>
    <col min="6838" max="6838" width="18.109375" style="11" customWidth="1"/>
    <col min="6839" max="6839" width="16" style="11" customWidth="1"/>
    <col min="6840" max="6841" width="10" style="11" customWidth="1"/>
    <col min="6842" max="6842" width="13.6640625" style="11" customWidth="1"/>
    <col min="6843" max="6843" width="13" style="11" customWidth="1"/>
    <col min="6844" max="6844" width="12.6640625" style="11" customWidth="1"/>
    <col min="6845" max="6845" width="12.109375" style="11" customWidth="1"/>
    <col min="6846" max="7073" width="9.109375" style="11"/>
    <col min="7074" max="7074" width="5.6640625" style="11" customWidth="1"/>
    <col min="7075" max="7075" width="27" style="11" customWidth="1"/>
    <col min="7076" max="7076" width="19.6640625" style="11" customWidth="1"/>
    <col min="7077" max="7077" width="18.109375" style="11" customWidth="1"/>
    <col min="7078" max="7078" width="23.33203125" style="11" customWidth="1"/>
    <col min="7079" max="7079" width="25.88671875" style="11" customWidth="1"/>
    <col min="7080" max="7080" width="64.44140625" style="11" customWidth="1"/>
    <col min="7081" max="7081" width="30.33203125" style="11" customWidth="1"/>
    <col min="7082" max="7086" width="10" style="11" customWidth="1"/>
    <col min="7087" max="7087" width="14" style="11" customWidth="1"/>
    <col min="7088" max="7088" width="12.88671875" style="11" customWidth="1"/>
    <col min="7089" max="7089" width="13.109375" style="11" customWidth="1"/>
    <col min="7090" max="7090" width="24.5546875" style="11" customWidth="1"/>
    <col min="7091" max="7093" width="10" style="11" customWidth="1"/>
    <col min="7094" max="7094" width="18.109375" style="11" customWidth="1"/>
    <col min="7095" max="7095" width="16" style="11" customWidth="1"/>
    <col min="7096" max="7097" width="10" style="11" customWidth="1"/>
    <col min="7098" max="7098" width="13.6640625" style="11" customWidth="1"/>
    <col min="7099" max="7099" width="13" style="11" customWidth="1"/>
    <col min="7100" max="7100" width="12.6640625" style="11" customWidth="1"/>
    <col min="7101" max="7101" width="12.109375" style="11" customWidth="1"/>
    <col min="7102" max="7329" width="9.109375" style="11"/>
    <col min="7330" max="7330" width="5.6640625" style="11" customWidth="1"/>
    <col min="7331" max="7331" width="27" style="11" customWidth="1"/>
    <col min="7332" max="7332" width="19.6640625" style="11" customWidth="1"/>
    <col min="7333" max="7333" width="18.109375" style="11" customWidth="1"/>
    <col min="7334" max="7334" width="23.33203125" style="11" customWidth="1"/>
    <col min="7335" max="7335" width="25.88671875" style="11" customWidth="1"/>
    <col min="7336" max="7336" width="64.44140625" style="11" customWidth="1"/>
    <col min="7337" max="7337" width="30.33203125" style="11" customWidth="1"/>
    <col min="7338" max="7342" width="10" style="11" customWidth="1"/>
    <col min="7343" max="7343" width="14" style="11" customWidth="1"/>
    <col min="7344" max="7344" width="12.88671875" style="11" customWidth="1"/>
    <col min="7345" max="7345" width="13.109375" style="11" customWidth="1"/>
    <col min="7346" max="7346" width="24.5546875" style="11" customWidth="1"/>
    <col min="7347" max="7349" width="10" style="11" customWidth="1"/>
    <col min="7350" max="7350" width="18.109375" style="11" customWidth="1"/>
    <col min="7351" max="7351" width="16" style="11" customWidth="1"/>
    <col min="7352" max="7353" width="10" style="11" customWidth="1"/>
    <col min="7354" max="7354" width="13.6640625" style="11" customWidth="1"/>
    <col min="7355" max="7355" width="13" style="11" customWidth="1"/>
    <col min="7356" max="7356" width="12.6640625" style="11" customWidth="1"/>
    <col min="7357" max="7357" width="12.109375" style="11" customWidth="1"/>
    <col min="7358" max="7585" width="9.109375" style="11"/>
    <col min="7586" max="7586" width="5.6640625" style="11" customWidth="1"/>
    <col min="7587" max="7587" width="27" style="11" customWidth="1"/>
    <col min="7588" max="7588" width="19.6640625" style="11" customWidth="1"/>
    <col min="7589" max="7589" width="18.109375" style="11" customWidth="1"/>
    <col min="7590" max="7590" width="23.33203125" style="11" customWidth="1"/>
    <col min="7591" max="7591" width="25.88671875" style="11" customWidth="1"/>
    <col min="7592" max="7592" width="64.44140625" style="11" customWidth="1"/>
    <col min="7593" max="7593" width="30.33203125" style="11" customWidth="1"/>
    <col min="7594" max="7598" width="10" style="11" customWidth="1"/>
    <col min="7599" max="7599" width="14" style="11" customWidth="1"/>
    <col min="7600" max="7600" width="12.88671875" style="11" customWidth="1"/>
    <col min="7601" max="7601" width="13.109375" style="11" customWidth="1"/>
    <col min="7602" max="7602" width="24.5546875" style="11" customWidth="1"/>
    <col min="7603" max="7605" width="10" style="11" customWidth="1"/>
    <col min="7606" max="7606" width="18.109375" style="11" customWidth="1"/>
    <col min="7607" max="7607" width="16" style="11" customWidth="1"/>
    <col min="7608" max="7609" width="10" style="11" customWidth="1"/>
    <col min="7610" max="7610" width="13.6640625" style="11" customWidth="1"/>
    <col min="7611" max="7611" width="13" style="11" customWidth="1"/>
    <col min="7612" max="7612" width="12.6640625" style="11" customWidth="1"/>
    <col min="7613" max="7613" width="12.109375" style="11" customWidth="1"/>
    <col min="7614" max="7841" width="9.109375" style="11"/>
    <col min="7842" max="7842" width="5.6640625" style="11" customWidth="1"/>
    <col min="7843" max="7843" width="27" style="11" customWidth="1"/>
    <col min="7844" max="7844" width="19.6640625" style="11" customWidth="1"/>
    <col min="7845" max="7845" width="18.109375" style="11" customWidth="1"/>
    <col min="7846" max="7846" width="23.33203125" style="11" customWidth="1"/>
    <col min="7847" max="7847" width="25.88671875" style="11" customWidth="1"/>
    <col min="7848" max="7848" width="64.44140625" style="11" customWidth="1"/>
    <col min="7849" max="7849" width="30.33203125" style="11" customWidth="1"/>
    <col min="7850" max="7854" width="10" style="11" customWidth="1"/>
    <col min="7855" max="7855" width="14" style="11" customWidth="1"/>
    <col min="7856" max="7856" width="12.88671875" style="11" customWidth="1"/>
    <col min="7857" max="7857" width="13.109375" style="11" customWidth="1"/>
    <col min="7858" max="7858" width="24.5546875" style="11" customWidth="1"/>
    <col min="7859" max="7861" width="10" style="11" customWidth="1"/>
    <col min="7862" max="7862" width="18.109375" style="11" customWidth="1"/>
    <col min="7863" max="7863" width="16" style="11" customWidth="1"/>
    <col min="7864" max="7865" width="10" style="11" customWidth="1"/>
    <col min="7866" max="7866" width="13.6640625" style="11" customWidth="1"/>
    <col min="7867" max="7867" width="13" style="11" customWidth="1"/>
    <col min="7868" max="7868" width="12.6640625" style="11" customWidth="1"/>
    <col min="7869" max="7869" width="12.109375" style="11" customWidth="1"/>
    <col min="7870" max="8097" width="9.109375" style="11"/>
    <col min="8098" max="8098" width="5.6640625" style="11" customWidth="1"/>
    <col min="8099" max="8099" width="27" style="11" customWidth="1"/>
    <col min="8100" max="8100" width="19.6640625" style="11" customWidth="1"/>
    <col min="8101" max="8101" width="18.109375" style="11" customWidth="1"/>
    <col min="8102" max="8102" width="23.33203125" style="11" customWidth="1"/>
    <col min="8103" max="8103" width="25.88671875" style="11" customWidth="1"/>
    <col min="8104" max="8104" width="64.44140625" style="11" customWidth="1"/>
    <col min="8105" max="8105" width="30.33203125" style="11" customWidth="1"/>
    <col min="8106" max="8110" width="10" style="11" customWidth="1"/>
    <col min="8111" max="8111" width="14" style="11" customWidth="1"/>
    <col min="8112" max="8112" width="12.88671875" style="11" customWidth="1"/>
    <col min="8113" max="8113" width="13.109375" style="11" customWidth="1"/>
    <col min="8114" max="8114" width="24.5546875" style="11" customWidth="1"/>
    <col min="8115" max="8117" width="10" style="11" customWidth="1"/>
    <col min="8118" max="8118" width="18.109375" style="11" customWidth="1"/>
    <col min="8119" max="8119" width="16" style="11" customWidth="1"/>
    <col min="8120" max="8121" width="10" style="11" customWidth="1"/>
    <col min="8122" max="8122" width="13.6640625" style="11" customWidth="1"/>
    <col min="8123" max="8123" width="13" style="11" customWidth="1"/>
    <col min="8124" max="8124" width="12.6640625" style="11" customWidth="1"/>
    <col min="8125" max="8125" width="12.109375" style="11" customWidth="1"/>
    <col min="8126" max="8353" width="9.109375" style="11"/>
    <col min="8354" max="8354" width="5.6640625" style="11" customWidth="1"/>
    <col min="8355" max="8355" width="27" style="11" customWidth="1"/>
    <col min="8356" max="8356" width="19.6640625" style="11" customWidth="1"/>
    <col min="8357" max="8357" width="18.109375" style="11" customWidth="1"/>
    <col min="8358" max="8358" width="23.33203125" style="11" customWidth="1"/>
    <col min="8359" max="8359" width="25.88671875" style="11" customWidth="1"/>
    <col min="8360" max="8360" width="64.44140625" style="11" customWidth="1"/>
    <col min="8361" max="8361" width="30.33203125" style="11" customWidth="1"/>
    <col min="8362" max="8366" width="10" style="11" customWidth="1"/>
    <col min="8367" max="8367" width="14" style="11" customWidth="1"/>
    <col min="8368" max="8368" width="12.88671875" style="11" customWidth="1"/>
    <col min="8369" max="8369" width="13.109375" style="11" customWidth="1"/>
    <col min="8370" max="8370" width="24.5546875" style="11" customWidth="1"/>
    <col min="8371" max="8373" width="10" style="11" customWidth="1"/>
    <col min="8374" max="8374" width="18.109375" style="11" customWidth="1"/>
    <col min="8375" max="8375" width="16" style="11" customWidth="1"/>
    <col min="8376" max="8377" width="10" style="11" customWidth="1"/>
    <col min="8378" max="8378" width="13.6640625" style="11" customWidth="1"/>
    <col min="8379" max="8379" width="13" style="11" customWidth="1"/>
    <col min="8380" max="8380" width="12.6640625" style="11" customWidth="1"/>
    <col min="8381" max="8381" width="12.109375" style="11" customWidth="1"/>
    <col min="8382" max="8609" width="9.109375" style="11"/>
    <col min="8610" max="8610" width="5.6640625" style="11" customWidth="1"/>
    <col min="8611" max="8611" width="27" style="11" customWidth="1"/>
    <col min="8612" max="8612" width="19.6640625" style="11" customWidth="1"/>
    <col min="8613" max="8613" width="18.109375" style="11" customWidth="1"/>
    <col min="8614" max="8614" width="23.33203125" style="11" customWidth="1"/>
    <col min="8615" max="8615" width="25.88671875" style="11" customWidth="1"/>
    <col min="8616" max="8616" width="64.44140625" style="11" customWidth="1"/>
    <col min="8617" max="8617" width="30.33203125" style="11" customWidth="1"/>
    <col min="8618" max="8622" width="10" style="11" customWidth="1"/>
    <col min="8623" max="8623" width="14" style="11" customWidth="1"/>
    <col min="8624" max="8624" width="12.88671875" style="11" customWidth="1"/>
    <col min="8625" max="8625" width="13.109375" style="11" customWidth="1"/>
    <col min="8626" max="8626" width="24.5546875" style="11" customWidth="1"/>
    <col min="8627" max="8629" width="10" style="11" customWidth="1"/>
    <col min="8630" max="8630" width="18.109375" style="11" customWidth="1"/>
    <col min="8631" max="8631" width="16" style="11" customWidth="1"/>
    <col min="8632" max="8633" width="10" style="11" customWidth="1"/>
    <col min="8634" max="8634" width="13.6640625" style="11" customWidth="1"/>
    <col min="8635" max="8635" width="13" style="11" customWidth="1"/>
    <col min="8636" max="8636" width="12.6640625" style="11" customWidth="1"/>
    <col min="8637" max="8637" width="12.109375" style="11" customWidth="1"/>
    <col min="8638" max="8865" width="9.109375" style="11"/>
    <col min="8866" max="8866" width="5.6640625" style="11" customWidth="1"/>
    <col min="8867" max="8867" width="27" style="11" customWidth="1"/>
    <col min="8868" max="8868" width="19.6640625" style="11" customWidth="1"/>
    <col min="8869" max="8869" width="18.109375" style="11" customWidth="1"/>
    <col min="8870" max="8870" width="23.33203125" style="11" customWidth="1"/>
    <col min="8871" max="8871" width="25.88671875" style="11" customWidth="1"/>
    <col min="8872" max="8872" width="64.44140625" style="11" customWidth="1"/>
    <col min="8873" max="8873" width="30.33203125" style="11" customWidth="1"/>
    <col min="8874" max="8878" width="10" style="11" customWidth="1"/>
    <col min="8879" max="8879" width="14" style="11" customWidth="1"/>
    <col min="8880" max="8880" width="12.88671875" style="11" customWidth="1"/>
    <col min="8881" max="8881" width="13.109375" style="11" customWidth="1"/>
    <col min="8882" max="8882" width="24.5546875" style="11" customWidth="1"/>
    <col min="8883" max="8885" width="10" style="11" customWidth="1"/>
    <col min="8886" max="8886" width="18.109375" style="11" customWidth="1"/>
    <col min="8887" max="8887" width="16" style="11" customWidth="1"/>
    <col min="8888" max="8889" width="10" style="11" customWidth="1"/>
    <col min="8890" max="8890" width="13.6640625" style="11" customWidth="1"/>
    <col min="8891" max="8891" width="13" style="11" customWidth="1"/>
    <col min="8892" max="8892" width="12.6640625" style="11" customWidth="1"/>
    <col min="8893" max="8893" width="12.109375" style="11" customWidth="1"/>
    <col min="8894" max="9121" width="9.109375" style="11"/>
    <col min="9122" max="9122" width="5.6640625" style="11" customWidth="1"/>
    <col min="9123" max="9123" width="27" style="11" customWidth="1"/>
    <col min="9124" max="9124" width="19.6640625" style="11" customWidth="1"/>
    <col min="9125" max="9125" width="18.109375" style="11" customWidth="1"/>
    <col min="9126" max="9126" width="23.33203125" style="11" customWidth="1"/>
    <col min="9127" max="9127" width="25.88671875" style="11" customWidth="1"/>
    <col min="9128" max="9128" width="64.44140625" style="11" customWidth="1"/>
    <col min="9129" max="9129" width="30.33203125" style="11" customWidth="1"/>
    <col min="9130" max="9134" width="10" style="11" customWidth="1"/>
    <col min="9135" max="9135" width="14" style="11" customWidth="1"/>
    <col min="9136" max="9136" width="12.88671875" style="11" customWidth="1"/>
    <col min="9137" max="9137" width="13.109375" style="11" customWidth="1"/>
    <col min="9138" max="9138" width="24.5546875" style="11" customWidth="1"/>
    <col min="9139" max="9141" width="10" style="11" customWidth="1"/>
    <col min="9142" max="9142" width="18.109375" style="11" customWidth="1"/>
    <col min="9143" max="9143" width="16" style="11" customWidth="1"/>
    <col min="9144" max="9145" width="10" style="11" customWidth="1"/>
    <col min="9146" max="9146" width="13.6640625" style="11" customWidth="1"/>
    <col min="9147" max="9147" width="13" style="11" customWidth="1"/>
    <col min="9148" max="9148" width="12.6640625" style="11" customWidth="1"/>
    <col min="9149" max="9149" width="12.109375" style="11" customWidth="1"/>
    <col min="9150" max="9377" width="9.109375" style="11"/>
    <col min="9378" max="9378" width="5.6640625" style="11" customWidth="1"/>
    <col min="9379" max="9379" width="27" style="11" customWidth="1"/>
    <col min="9380" max="9380" width="19.6640625" style="11" customWidth="1"/>
    <col min="9381" max="9381" width="18.109375" style="11" customWidth="1"/>
    <col min="9382" max="9382" width="23.33203125" style="11" customWidth="1"/>
    <col min="9383" max="9383" width="25.88671875" style="11" customWidth="1"/>
    <col min="9384" max="9384" width="64.44140625" style="11" customWidth="1"/>
    <col min="9385" max="9385" width="30.33203125" style="11" customWidth="1"/>
    <col min="9386" max="9390" width="10" style="11" customWidth="1"/>
    <col min="9391" max="9391" width="14" style="11" customWidth="1"/>
    <col min="9392" max="9392" width="12.88671875" style="11" customWidth="1"/>
    <col min="9393" max="9393" width="13.109375" style="11" customWidth="1"/>
    <col min="9394" max="9394" width="24.5546875" style="11" customWidth="1"/>
    <col min="9395" max="9397" width="10" style="11" customWidth="1"/>
    <col min="9398" max="9398" width="18.109375" style="11" customWidth="1"/>
    <col min="9399" max="9399" width="16" style="11" customWidth="1"/>
    <col min="9400" max="9401" width="10" style="11" customWidth="1"/>
    <col min="9402" max="9402" width="13.6640625" style="11" customWidth="1"/>
    <col min="9403" max="9403" width="13" style="11" customWidth="1"/>
    <col min="9404" max="9404" width="12.6640625" style="11" customWidth="1"/>
    <col min="9405" max="9405" width="12.109375" style="11" customWidth="1"/>
    <col min="9406" max="9633" width="9.109375" style="11"/>
    <col min="9634" max="9634" width="5.6640625" style="11" customWidth="1"/>
    <col min="9635" max="9635" width="27" style="11" customWidth="1"/>
    <col min="9636" max="9636" width="19.6640625" style="11" customWidth="1"/>
    <col min="9637" max="9637" width="18.109375" style="11" customWidth="1"/>
    <col min="9638" max="9638" width="23.33203125" style="11" customWidth="1"/>
    <col min="9639" max="9639" width="25.88671875" style="11" customWidth="1"/>
    <col min="9640" max="9640" width="64.44140625" style="11" customWidth="1"/>
    <col min="9641" max="9641" width="30.33203125" style="11" customWidth="1"/>
    <col min="9642" max="9646" width="10" style="11" customWidth="1"/>
    <col min="9647" max="9647" width="14" style="11" customWidth="1"/>
    <col min="9648" max="9648" width="12.88671875" style="11" customWidth="1"/>
    <col min="9649" max="9649" width="13.109375" style="11" customWidth="1"/>
    <col min="9650" max="9650" width="24.5546875" style="11" customWidth="1"/>
    <col min="9651" max="9653" width="10" style="11" customWidth="1"/>
    <col min="9654" max="9654" width="18.109375" style="11" customWidth="1"/>
    <col min="9655" max="9655" width="16" style="11" customWidth="1"/>
    <col min="9656" max="9657" width="10" style="11" customWidth="1"/>
    <col min="9658" max="9658" width="13.6640625" style="11" customWidth="1"/>
    <col min="9659" max="9659" width="13" style="11" customWidth="1"/>
    <col min="9660" max="9660" width="12.6640625" style="11" customWidth="1"/>
    <col min="9661" max="9661" width="12.109375" style="11" customWidth="1"/>
    <col min="9662" max="9889" width="9.109375" style="11"/>
    <col min="9890" max="9890" width="5.6640625" style="11" customWidth="1"/>
    <col min="9891" max="9891" width="27" style="11" customWidth="1"/>
    <col min="9892" max="9892" width="19.6640625" style="11" customWidth="1"/>
    <col min="9893" max="9893" width="18.109375" style="11" customWidth="1"/>
    <col min="9894" max="9894" width="23.33203125" style="11" customWidth="1"/>
    <col min="9895" max="9895" width="25.88671875" style="11" customWidth="1"/>
    <col min="9896" max="9896" width="64.44140625" style="11" customWidth="1"/>
    <col min="9897" max="9897" width="30.33203125" style="11" customWidth="1"/>
    <col min="9898" max="9902" width="10" style="11" customWidth="1"/>
    <col min="9903" max="9903" width="14" style="11" customWidth="1"/>
    <col min="9904" max="9904" width="12.88671875" style="11" customWidth="1"/>
    <col min="9905" max="9905" width="13.109375" style="11" customWidth="1"/>
    <col min="9906" max="9906" width="24.5546875" style="11" customWidth="1"/>
    <col min="9907" max="9909" width="10" style="11" customWidth="1"/>
    <col min="9910" max="9910" width="18.109375" style="11" customWidth="1"/>
    <col min="9911" max="9911" width="16" style="11" customWidth="1"/>
    <col min="9912" max="9913" width="10" style="11" customWidth="1"/>
    <col min="9914" max="9914" width="13.6640625" style="11" customWidth="1"/>
    <col min="9915" max="9915" width="13" style="11" customWidth="1"/>
    <col min="9916" max="9916" width="12.6640625" style="11" customWidth="1"/>
    <col min="9917" max="9917" width="12.109375" style="11" customWidth="1"/>
    <col min="9918" max="10145" width="9.109375" style="11"/>
    <col min="10146" max="10146" width="5.6640625" style="11" customWidth="1"/>
    <col min="10147" max="10147" width="27" style="11" customWidth="1"/>
    <col min="10148" max="10148" width="19.6640625" style="11" customWidth="1"/>
    <col min="10149" max="10149" width="18.109375" style="11" customWidth="1"/>
    <col min="10150" max="10150" width="23.33203125" style="11" customWidth="1"/>
    <col min="10151" max="10151" width="25.88671875" style="11" customWidth="1"/>
    <col min="10152" max="10152" width="64.44140625" style="11" customWidth="1"/>
    <col min="10153" max="10153" width="30.33203125" style="11" customWidth="1"/>
    <col min="10154" max="10158" width="10" style="11" customWidth="1"/>
    <col min="10159" max="10159" width="14" style="11" customWidth="1"/>
    <col min="10160" max="10160" width="12.88671875" style="11" customWidth="1"/>
    <col min="10161" max="10161" width="13.109375" style="11" customWidth="1"/>
    <col min="10162" max="10162" width="24.5546875" style="11" customWidth="1"/>
    <col min="10163" max="10165" width="10" style="11" customWidth="1"/>
    <col min="10166" max="10166" width="18.109375" style="11" customWidth="1"/>
    <col min="10167" max="10167" width="16" style="11" customWidth="1"/>
    <col min="10168" max="10169" width="10" style="11" customWidth="1"/>
    <col min="10170" max="10170" width="13.6640625" style="11" customWidth="1"/>
    <col min="10171" max="10171" width="13" style="11" customWidth="1"/>
    <col min="10172" max="10172" width="12.6640625" style="11" customWidth="1"/>
    <col min="10173" max="10173" width="12.109375" style="11" customWidth="1"/>
    <col min="10174" max="10401" width="9.109375" style="11"/>
    <col min="10402" max="10402" width="5.6640625" style="11" customWidth="1"/>
    <col min="10403" max="10403" width="27" style="11" customWidth="1"/>
    <col min="10404" max="10404" width="19.6640625" style="11" customWidth="1"/>
    <col min="10405" max="10405" width="18.109375" style="11" customWidth="1"/>
    <col min="10406" max="10406" width="23.33203125" style="11" customWidth="1"/>
    <col min="10407" max="10407" width="25.88671875" style="11" customWidth="1"/>
    <col min="10408" max="10408" width="64.44140625" style="11" customWidth="1"/>
    <col min="10409" max="10409" width="30.33203125" style="11" customWidth="1"/>
    <col min="10410" max="10414" width="10" style="11" customWidth="1"/>
    <col min="10415" max="10415" width="14" style="11" customWidth="1"/>
    <col min="10416" max="10416" width="12.88671875" style="11" customWidth="1"/>
    <col min="10417" max="10417" width="13.109375" style="11" customWidth="1"/>
    <col min="10418" max="10418" width="24.5546875" style="11" customWidth="1"/>
    <col min="10419" max="10421" width="10" style="11" customWidth="1"/>
    <col min="10422" max="10422" width="18.109375" style="11" customWidth="1"/>
    <col min="10423" max="10423" width="16" style="11" customWidth="1"/>
    <col min="10424" max="10425" width="10" style="11" customWidth="1"/>
    <col min="10426" max="10426" width="13.6640625" style="11" customWidth="1"/>
    <col min="10427" max="10427" width="13" style="11" customWidth="1"/>
    <col min="10428" max="10428" width="12.6640625" style="11" customWidth="1"/>
    <col min="10429" max="10429" width="12.109375" style="11" customWidth="1"/>
    <col min="10430" max="10657" width="9.109375" style="11"/>
    <col min="10658" max="10658" width="5.6640625" style="11" customWidth="1"/>
    <col min="10659" max="10659" width="27" style="11" customWidth="1"/>
    <col min="10660" max="10660" width="19.6640625" style="11" customWidth="1"/>
    <col min="10661" max="10661" width="18.109375" style="11" customWidth="1"/>
    <col min="10662" max="10662" width="23.33203125" style="11" customWidth="1"/>
    <col min="10663" max="10663" width="25.88671875" style="11" customWidth="1"/>
    <col min="10664" max="10664" width="64.44140625" style="11" customWidth="1"/>
    <col min="10665" max="10665" width="30.33203125" style="11" customWidth="1"/>
    <col min="10666" max="10670" width="10" style="11" customWidth="1"/>
    <col min="10671" max="10671" width="14" style="11" customWidth="1"/>
    <col min="10672" max="10672" width="12.88671875" style="11" customWidth="1"/>
    <col min="10673" max="10673" width="13.109375" style="11" customWidth="1"/>
    <col min="10674" max="10674" width="24.5546875" style="11" customWidth="1"/>
    <col min="10675" max="10677" width="10" style="11" customWidth="1"/>
    <col min="10678" max="10678" width="18.109375" style="11" customWidth="1"/>
    <col min="10679" max="10679" width="16" style="11" customWidth="1"/>
    <col min="10680" max="10681" width="10" style="11" customWidth="1"/>
    <col min="10682" max="10682" width="13.6640625" style="11" customWidth="1"/>
    <col min="10683" max="10683" width="13" style="11" customWidth="1"/>
    <col min="10684" max="10684" width="12.6640625" style="11" customWidth="1"/>
    <col min="10685" max="10685" width="12.109375" style="11" customWidth="1"/>
    <col min="10686" max="10913" width="9.109375" style="11"/>
    <col min="10914" max="10914" width="5.6640625" style="11" customWidth="1"/>
    <col min="10915" max="10915" width="27" style="11" customWidth="1"/>
    <col min="10916" max="10916" width="19.6640625" style="11" customWidth="1"/>
    <col min="10917" max="10917" width="18.109375" style="11" customWidth="1"/>
    <col min="10918" max="10918" width="23.33203125" style="11" customWidth="1"/>
    <col min="10919" max="10919" width="25.88671875" style="11" customWidth="1"/>
    <col min="10920" max="10920" width="64.44140625" style="11" customWidth="1"/>
    <col min="10921" max="10921" width="30.33203125" style="11" customWidth="1"/>
    <col min="10922" max="10926" width="10" style="11" customWidth="1"/>
    <col min="10927" max="10927" width="14" style="11" customWidth="1"/>
    <col min="10928" max="10928" width="12.88671875" style="11" customWidth="1"/>
    <col min="10929" max="10929" width="13.109375" style="11" customWidth="1"/>
    <col min="10930" max="10930" width="24.5546875" style="11" customWidth="1"/>
    <col min="10931" max="10933" width="10" style="11" customWidth="1"/>
    <col min="10934" max="10934" width="18.109375" style="11" customWidth="1"/>
    <col min="10935" max="10935" width="16" style="11" customWidth="1"/>
    <col min="10936" max="10937" width="10" style="11" customWidth="1"/>
    <col min="10938" max="10938" width="13.6640625" style="11" customWidth="1"/>
    <col min="10939" max="10939" width="13" style="11" customWidth="1"/>
    <col min="10940" max="10940" width="12.6640625" style="11" customWidth="1"/>
    <col min="10941" max="10941" width="12.109375" style="11" customWidth="1"/>
    <col min="10942" max="11169" width="9.109375" style="11"/>
    <col min="11170" max="11170" width="5.6640625" style="11" customWidth="1"/>
    <col min="11171" max="11171" width="27" style="11" customWidth="1"/>
    <col min="11172" max="11172" width="19.6640625" style="11" customWidth="1"/>
    <col min="11173" max="11173" width="18.109375" style="11" customWidth="1"/>
    <col min="11174" max="11174" width="23.33203125" style="11" customWidth="1"/>
    <col min="11175" max="11175" width="25.88671875" style="11" customWidth="1"/>
    <col min="11176" max="11176" width="64.44140625" style="11" customWidth="1"/>
    <col min="11177" max="11177" width="30.33203125" style="11" customWidth="1"/>
    <col min="11178" max="11182" width="10" style="11" customWidth="1"/>
    <col min="11183" max="11183" width="14" style="11" customWidth="1"/>
    <col min="11184" max="11184" width="12.88671875" style="11" customWidth="1"/>
    <col min="11185" max="11185" width="13.109375" style="11" customWidth="1"/>
    <col min="11186" max="11186" width="24.5546875" style="11" customWidth="1"/>
    <col min="11187" max="11189" width="10" style="11" customWidth="1"/>
    <col min="11190" max="11190" width="18.109375" style="11" customWidth="1"/>
    <col min="11191" max="11191" width="16" style="11" customWidth="1"/>
    <col min="11192" max="11193" width="10" style="11" customWidth="1"/>
    <col min="11194" max="11194" width="13.6640625" style="11" customWidth="1"/>
    <col min="11195" max="11195" width="13" style="11" customWidth="1"/>
    <col min="11196" max="11196" width="12.6640625" style="11" customWidth="1"/>
    <col min="11197" max="11197" width="12.109375" style="11" customWidth="1"/>
    <col min="11198" max="11425" width="9.109375" style="11"/>
    <col min="11426" max="11426" width="5.6640625" style="11" customWidth="1"/>
    <col min="11427" max="11427" width="27" style="11" customWidth="1"/>
    <col min="11428" max="11428" width="19.6640625" style="11" customWidth="1"/>
    <col min="11429" max="11429" width="18.109375" style="11" customWidth="1"/>
    <col min="11430" max="11430" width="23.33203125" style="11" customWidth="1"/>
    <col min="11431" max="11431" width="25.88671875" style="11" customWidth="1"/>
    <col min="11432" max="11432" width="64.44140625" style="11" customWidth="1"/>
    <col min="11433" max="11433" width="30.33203125" style="11" customWidth="1"/>
    <col min="11434" max="11438" width="10" style="11" customWidth="1"/>
    <col min="11439" max="11439" width="14" style="11" customWidth="1"/>
    <col min="11440" max="11440" width="12.88671875" style="11" customWidth="1"/>
    <col min="11441" max="11441" width="13.109375" style="11" customWidth="1"/>
    <col min="11442" max="11442" width="24.5546875" style="11" customWidth="1"/>
    <col min="11443" max="11445" width="10" style="11" customWidth="1"/>
    <col min="11446" max="11446" width="18.109375" style="11" customWidth="1"/>
    <col min="11447" max="11447" width="16" style="11" customWidth="1"/>
    <col min="11448" max="11449" width="10" style="11" customWidth="1"/>
    <col min="11450" max="11450" width="13.6640625" style="11" customWidth="1"/>
    <col min="11451" max="11451" width="13" style="11" customWidth="1"/>
    <col min="11452" max="11452" width="12.6640625" style="11" customWidth="1"/>
    <col min="11453" max="11453" width="12.109375" style="11" customWidth="1"/>
    <col min="11454" max="11681" width="9.109375" style="11"/>
    <col min="11682" max="11682" width="5.6640625" style="11" customWidth="1"/>
    <col min="11683" max="11683" width="27" style="11" customWidth="1"/>
    <col min="11684" max="11684" width="19.6640625" style="11" customWidth="1"/>
    <col min="11685" max="11685" width="18.109375" style="11" customWidth="1"/>
    <col min="11686" max="11686" width="23.33203125" style="11" customWidth="1"/>
    <col min="11687" max="11687" width="25.88671875" style="11" customWidth="1"/>
    <col min="11688" max="11688" width="64.44140625" style="11" customWidth="1"/>
    <col min="11689" max="11689" width="30.33203125" style="11" customWidth="1"/>
    <col min="11690" max="11694" width="10" style="11" customWidth="1"/>
    <col min="11695" max="11695" width="14" style="11" customWidth="1"/>
    <col min="11696" max="11696" width="12.88671875" style="11" customWidth="1"/>
    <col min="11697" max="11697" width="13.109375" style="11" customWidth="1"/>
    <col min="11698" max="11698" width="24.5546875" style="11" customWidth="1"/>
    <col min="11699" max="11701" width="10" style="11" customWidth="1"/>
    <col min="11702" max="11702" width="18.109375" style="11" customWidth="1"/>
    <col min="11703" max="11703" width="16" style="11" customWidth="1"/>
    <col min="11704" max="11705" width="10" style="11" customWidth="1"/>
    <col min="11706" max="11706" width="13.6640625" style="11" customWidth="1"/>
    <col min="11707" max="11707" width="13" style="11" customWidth="1"/>
    <col min="11708" max="11708" width="12.6640625" style="11" customWidth="1"/>
    <col min="11709" max="11709" width="12.109375" style="11" customWidth="1"/>
    <col min="11710" max="11937" width="9.109375" style="11"/>
    <col min="11938" max="11938" width="5.6640625" style="11" customWidth="1"/>
    <col min="11939" max="11939" width="27" style="11" customWidth="1"/>
    <col min="11940" max="11940" width="19.6640625" style="11" customWidth="1"/>
    <col min="11941" max="11941" width="18.109375" style="11" customWidth="1"/>
    <col min="11942" max="11942" width="23.33203125" style="11" customWidth="1"/>
    <col min="11943" max="11943" width="25.88671875" style="11" customWidth="1"/>
    <col min="11944" max="11944" width="64.44140625" style="11" customWidth="1"/>
    <col min="11945" max="11945" width="30.33203125" style="11" customWidth="1"/>
    <col min="11946" max="11950" width="10" style="11" customWidth="1"/>
    <col min="11951" max="11951" width="14" style="11" customWidth="1"/>
    <col min="11952" max="11952" width="12.88671875" style="11" customWidth="1"/>
    <col min="11953" max="11953" width="13.109375" style="11" customWidth="1"/>
    <col min="11954" max="11954" width="24.5546875" style="11" customWidth="1"/>
    <col min="11955" max="11957" width="10" style="11" customWidth="1"/>
    <col min="11958" max="11958" width="18.109375" style="11" customWidth="1"/>
    <col min="11959" max="11959" width="16" style="11" customWidth="1"/>
    <col min="11960" max="11961" width="10" style="11" customWidth="1"/>
    <col min="11962" max="11962" width="13.6640625" style="11" customWidth="1"/>
    <col min="11963" max="11963" width="13" style="11" customWidth="1"/>
    <col min="11964" max="11964" width="12.6640625" style="11" customWidth="1"/>
    <col min="11965" max="11965" width="12.109375" style="11" customWidth="1"/>
    <col min="11966" max="12193" width="9.109375" style="11"/>
    <col min="12194" max="12194" width="5.6640625" style="11" customWidth="1"/>
    <col min="12195" max="12195" width="27" style="11" customWidth="1"/>
    <col min="12196" max="12196" width="19.6640625" style="11" customWidth="1"/>
    <col min="12197" max="12197" width="18.109375" style="11" customWidth="1"/>
    <col min="12198" max="12198" width="23.33203125" style="11" customWidth="1"/>
    <col min="12199" max="12199" width="25.88671875" style="11" customWidth="1"/>
    <col min="12200" max="12200" width="64.44140625" style="11" customWidth="1"/>
    <col min="12201" max="12201" width="30.33203125" style="11" customWidth="1"/>
    <col min="12202" max="12206" width="10" style="11" customWidth="1"/>
    <col min="12207" max="12207" width="14" style="11" customWidth="1"/>
    <col min="12208" max="12208" width="12.88671875" style="11" customWidth="1"/>
    <col min="12209" max="12209" width="13.109375" style="11" customWidth="1"/>
    <col min="12210" max="12210" width="24.5546875" style="11" customWidth="1"/>
    <col min="12211" max="12213" width="10" style="11" customWidth="1"/>
    <col min="12214" max="12214" width="18.109375" style="11" customWidth="1"/>
    <col min="12215" max="12215" width="16" style="11" customWidth="1"/>
    <col min="12216" max="12217" width="10" style="11" customWidth="1"/>
    <col min="12218" max="12218" width="13.6640625" style="11" customWidth="1"/>
    <col min="12219" max="12219" width="13" style="11" customWidth="1"/>
    <col min="12220" max="12220" width="12.6640625" style="11" customWidth="1"/>
    <col min="12221" max="12221" width="12.109375" style="11" customWidth="1"/>
    <col min="12222" max="12449" width="9.109375" style="11"/>
    <col min="12450" max="12450" width="5.6640625" style="11" customWidth="1"/>
    <col min="12451" max="12451" width="27" style="11" customWidth="1"/>
    <col min="12452" max="12452" width="19.6640625" style="11" customWidth="1"/>
    <col min="12453" max="12453" width="18.109375" style="11" customWidth="1"/>
    <col min="12454" max="12454" width="23.33203125" style="11" customWidth="1"/>
    <col min="12455" max="12455" width="25.88671875" style="11" customWidth="1"/>
    <col min="12456" max="12456" width="64.44140625" style="11" customWidth="1"/>
    <col min="12457" max="12457" width="30.33203125" style="11" customWidth="1"/>
    <col min="12458" max="12462" width="10" style="11" customWidth="1"/>
    <col min="12463" max="12463" width="14" style="11" customWidth="1"/>
    <col min="12464" max="12464" width="12.88671875" style="11" customWidth="1"/>
    <col min="12465" max="12465" width="13.109375" style="11" customWidth="1"/>
    <col min="12466" max="12466" width="24.5546875" style="11" customWidth="1"/>
    <col min="12467" max="12469" width="10" style="11" customWidth="1"/>
    <col min="12470" max="12470" width="18.109375" style="11" customWidth="1"/>
    <col min="12471" max="12471" width="16" style="11" customWidth="1"/>
    <col min="12472" max="12473" width="10" style="11" customWidth="1"/>
    <col min="12474" max="12474" width="13.6640625" style="11" customWidth="1"/>
    <col min="12475" max="12475" width="13" style="11" customWidth="1"/>
    <col min="12476" max="12476" width="12.6640625" style="11" customWidth="1"/>
    <col min="12477" max="12477" width="12.109375" style="11" customWidth="1"/>
    <col min="12478" max="12705" width="9.109375" style="11"/>
    <col min="12706" max="12706" width="5.6640625" style="11" customWidth="1"/>
    <col min="12707" max="12707" width="27" style="11" customWidth="1"/>
    <col min="12708" max="12708" width="19.6640625" style="11" customWidth="1"/>
    <col min="12709" max="12709" width="18.109375" style="11" customWidth="1"/>
    <col min="12710" max="12710" width="23.33203125" style="11" customWidth="1"/>
    <col min="12711" max="12711" width="25.88671875" style="11" customWidth="1"/>
    <col min="12712" max="12712" width="64.44140625" style="11" customWidth="1"/>
    <col min="12713" max="12713" width="30.33203125" style="11" customWidth="1"/>
    <col min="12714" max="12718" width="10" style="11" customWidth="1"/>
    <col min="12719" max="12719" width="14" style="11" customWidth="1"/>
    <col min="12720" max="12720" width="12.88671875" style="11" customWidth="1"/>
    <col min="12721" max="12721" width="13.109375" style="11" customWidth="1"/>
    <col min="12722" max="12722" width="24.5546875" style="11" customWidth="1"/>
    <col min="12723" max="12725" width="10" style="11" customWidth="1"/>
    <col min="12726" max="12726" width="18.109375" style="11" customWidth="1"/>
    <col min="12727" max="12727" width="16" style="11" customWidth="1"/>
    <col min="12728" max="12729" width="10" style="11" customWidth="1"/>
    <col min="12730" max="12730" width="13.6640625" style="11" customWidth="1"/>
    <col min="12731" max="12731" width="13" style="11" customWidth="1"/>
    <col min="12732" max="12732" width="12.6640625" style="11" customWidth="1"/>
    <col min="12733" max="12733" width="12.109375" style="11" customWidth="1"/>
    <col min="12734" max="12961" width="9.109375" style="11"/>
    <col min="12962" max="12962" width="5.6640625" style="11" customWidth="1"/>
    <col min="12963" max="12963" width="27" style="11" customWidth="1"/>
    <col min="12964" max="12964" width="19.6640625" style="11" customWidth="1"/>
    <col min="12965" max="12965" width="18.109375" style="11" customWidth="1"/>
    <col min="12966" max="12966" width="23.33203125" style="11" customWidth="1"/>
    <col min="12967" max="12967" width="25.88671875" style="11" customWidth="1"/>
    <col min="12968" max="12968" width="64.44140625" style="11" customWidth="1"/>
    <col min="12969" max="12969" width="30.33203125" style="11" customWidth="1"/>
    <col min="12970" max="12974" width="10" style="11" customWidth="1"/>
    <col min="12975" max="12975" width="14" style="11" customWidth="1"/>
    <col min="12976" max="12976" width="12.88671875" style="11" customWidth="1"/>
    <col min="12977" max="12977" width="13.109375" style="11" customWidth="1"/>
    <col min="12978" max="12978" width="24.5546875" style="11" customWidth="1"/>
    <col min="12979" max="12981" width="10" style="11" customWidth="1"/>
    <col min="12982" max="12982" width="18.109375" style="11" customWidth="1"/>
    <col min="12983" max="12983" width="16" style="11" customWidth="1"/>
    <col min="12984" max="12985" width="10" style="11" customWidth="1"/>
    <col min="12986" max="12986" width="13.6640625" style="11" customWidth="1"/>
    <col min="12987" max="12987" width="13" style="11" customWidth="1"/>
    <col min="12988" max="12988" width="12.6640625" style="11" customWidth="1"/>
    <col min="12989" max="12989" width="12.109375" style="11" customWidth="1"/>
    <col min="12990" max="13217" width="9.109375" style="11"/>
    <col min="13218" max="13218" width="5.6640625" style="11" customWidth="1"/>
    <col min="13219" max="13219" width="27" style="11" customWidth="1"/>
    <col min="13220" max="13220" width="19.6640625" style="11" customWidth="1"/>
    <col min="13221" max="13221" width="18.109375" style="11" customWidth="1"/>
    <col min="13222" max="13222" width="23.33203125" style="11" customWidth="1"/>
    <col min="13223" max="13223" width="25.88671875" style="11" customWidth="1"/>
    <col min="13224" max="13224" width="64.44140625" style="11" customWidth="1"/>
    <col min="13225" max="13225" width="30.33203125" style="11" customWidth="1"/>
    <col min="13226" max="13230" width="10" style="11" customWidth="1"/>
    <col min="13231" max="13231" width="14" style="11" customWidth="1"/>
    <col min="13232" max="13232" width="12.88671875" style="11" customWidth="1"/>
    <col min="13233" max="13233" width="13.109375" style="11" customWidth="1"/>
    <col min="13234" max="13234" width="24.5546875" style="11" customWidth="1"/>
    <col min="13235" max="13237" width="10" style="11" customWidth="1"/>
    <col min="13238" max="13238" width="18.109375" style="11" customWidth="1"/>
    <col min="13239" max="13239" width="16" style="11" customWidth="1"/>
    <col min="13240" max="13241" width="10" style="11" customWidth="1"/>
    <col min="13242" max="13242" width="13.6640625" style="11" customWidth="1"/>
    <col min="13243" max="13243" width="13" style="11" customWidth="1"/>
    <col min="13244" max="13244" width="12.6640625" style="11" customWidth="1"/>
    <col min="13245" max="13245" width="12.109375" style="11" customWidth="1"/>
    <col min="13246" max="13473" width="9.109375" style="11"/>
    <col min="13474" max="13474" width="5.6640625" style="11" customWidth="1"/>
    <col min="13475" max="13475" width="27" style="11" customWidth="1"/>
    <col min="13476" max="13476" width="19.6640625" style="11" customWidth="1"/>
    <col min="13477" max="13477" width="18.109375" style="11" customWidth="1"/>
    <col min="13478" max="13478" width="23.33203125" style="11" customWidth="1"/>
    <col min="13479" max="13479" width="25.88671875" style="11" customWidth="1"/>
    <col min="13480" max="13480" width="64.44140625" style="11" customWidth="1"/>
    <col min="13481" max="13481" width="30.33203125" style="11" customWidth="1"/>
    <col min="13482" max="13486" width="10" style="11" customWidth="1"/>
    <col min="13487" max="13487" width="14" style="11" customWidth="1"/>
    <col min="13488" max="13488" width="12.88671875" style="11" customWidth="1"/>
    <col min="13489" max="13489" width="13.109375" style="11" customWidth="1"/>
    <col min="13490" max="13490" width="24.5546875" style="11" customWidth="1"/>
    <col min="13491" max="13493" width="10" style="11" customWidth="1"/>
    <col min="13494" max="13494" width="18.109375" style="11" customWidth="1"/>
    <col min="13495" max="13495" width="16" style="11" customWidth="1"/>
    <col min="13496" max="13497" width="10" style="11" customWidth="1"/>
    <col min="13498" max="13498" width="13.6640625" style="11" customWidth="1"/>
    <col min="13499" max="13499" width="13" style="11" customWidth="1"/>
    <col min="13500" max="13500" width="12.6640625" style="11" customWidth="1"/>
    <col min="13501" max="13501" width="12.109375" style="11" customWidth="1"/>
    <col min="13502" max="13729" width="9.109375" style="11"/>
    <col min="13730" max="13730" width="5.6640625" style="11" customWidth="1"/>
    <col min="13731" max="13731" width="27" style="11" customWidth="1"/>
    <col min="13732" max="13732" width="19.6640625" style="11" customWidth="1"/>
    <col min="13733" max="13733" width="18.109375" style="11" customWidth="1"/>
    <col min="13734" max="13734" width="23.33203125" style="11" customWidth="1"/>
    <col min="13735" max="13735" width="25.88671875" style="11" customWidth="1"/>
    <col min="13736" max="13736" width="64.44140625" style="11" customWidth="1"/>
    <col min="13737" max="13737" width="30.33203125" style="11" customWidth="1"/>
    <col min="13738" max="13742" width="10" style="11" customWidth="1"/>
    <col min="13743" max="13743" width="14" style="11" customWidth="1"/>
    <col min="13744" max="13744" width="12.88671875" style="11" customWidth="1"/>
    <col min="13745" max="13745" width="13.109375" style="11" customWidth="1"/>
    <col min="13746" max="13746" width="24.5546875" style="11" customWidth="1"/>
    <col min="13747" max="13749" width="10" style="11" customWidth="1"/>
    <col min="13750" max="13750" width="18.109375" style="11" customWidth="1"/>
    <col min="13751" max="13751" width="16" style="11" customWidth="1"/>
    <col min="13752" max="13753" width="10" style="11" customWidth="1"/>
    <col min="13754" max="13754" width="13.6640625" style="11" customWidth="1"/>
    <col min="13755" max="13755" width="13" style="11" customWidth="1"/>
    <col min="13756" max="13756" width="12.6640625" style="11" customWidth="1"/>
    <col min="13757" max="13757" width="12.109375" style="11" customWidth="1"/>
    <col min="13758" max="13985" width="9.109375" style="11"/>
    <col min="13986" max="13986" width="5.6640625" style="11" customWidth="1"/>
    <col min="13987" max="13987" width="27" style="11" customWidth="1"/>
    <col min="13988" max="13988" width="19.6640625" style="11" customWidth="1"/>
    <col min="13989" max="13989" width="18.109375" style="11" customWidth="1"/>
    <col min="13990" max="13990" width="23.33203125" style="11" customWidth="1"/>
    <col min="13991" max="13991" width="25.88671875" style="11" customWidth="1"/>
    <col min="13992" max="13992" width="64.44140625" style="11" customWidth="1"/>
    <col min="13993" max="13993" width="30.33203125" style="11" customWidth="1"/>
    <col min="13994" max="13998" width="10" style="11" customWidth="1"/>
    <col min="13999" max="13999" width="14" style="11" customWidth="1"/>
    <col min="14000" max="14000" width="12.88671875" style="11" customWidth="1"/>
    <col min="14001" max="14001" width="13.109375" style="11" customWidth="1"/>
    <col min="14002" max="14002" width="24.5546875" style="11" customWidth="1"/>
    <col min="14003" max="14005" width="10" style="11" customWidth="1"/>
    <col min="14006" max="14006" width="18.109375" style="11" customWidth="1"/>
    <col min="14007" max="14007" width="16" style="11" customWidth="1"/>
    <col min="14008" max="14009" width="10" style="11" customWidth="1"/>
    <col min="14010" max="14010" width="13.6640625" style="11" customWidth="1"/>
    <col min="14011" max="14011" width="13" style="11" customWidth="1"/>
    <col min="14012" max="14012" width="12.6640625" style="11" customWidth="1"/>
    <col min="14013" max="14013" width="12.109375" style="11" customWidth="1"/>
    <col min="14014" max="14241" width="9.109375" style="11"/>
    <col min="14242" max="14242" width="5.6640625" style="11" customWidth="1"/>
    <col min="14243" max="14243" width="27" style="11" customWidth="1"/>
    <col min="14244" max="14244" width="19.6640625" style="11" customWidth="1"/>
    <col min="14245" max="14245" width="18.109375" style="11" customWidth="1"/>
    <col min="14246" max="14246" width="23.33203125" style="11" customWidth="1"/>
    <col min="14247" max="14247" width="25.88671875" style="11" customWidth="1"/>
    <col min="14248" max="14248" width="64.44140625" style="11" customWidth="1"/>
    <col min="14249" max="14249" width="30.33203125" style="11" customWidth="1"/>
    <col min="14250" max="14254" width="10" style="11" customWidth="1"/>
    <col min="14255" max="14255" width="14" style="11" customWidth="1"/>
    <col min="14256" max="14256" width="12.88671875" style="11" customWidth="1"/>
    <col min="14257" max="14257" width="13.109375" style="11" customWidth="1"/>
    <col min="14258" max="14258" width="24.5546875" style="11" customWidth="1"/>
    <col min="14259" max="14261" width="10" style="11" customWidth="1"/>
    <col min="14262" max="14262" width="18.109375" style="11" customWidth="1"/>
    <col min="14263" max="14263" width="16" style="11" customWidth="1"/>
    <col min="14264" max="14265" width="10" style="11" customWidth="1"/>
    <col min="14266" max="14266" width="13.6640625" style="11" customWidth="1"/>
    <col min="14267" max="14267" width="13" style="11" customWidth="1"/>
    <col min="14268" max="14268" width="12.6640625" style="11" customWidth="1"/>
    <col min="14269" max="14269" width="12.109375" style="11" customWidth="1"/>
    <col min="14270" max="14497" width="9.109375" style="11"/>
    <col min="14498" max="14498" width="5.6640625" style="11" customWidth="1"/>
    <col min="14499" max="14499" width="27" style="11" customWidth="1"/>
    <col min="14500" max="14500" width="19.6640625" style="11" customWidth="1"/>
    <col min="14501" max="14501" width="18.109375" style="11" customWidth="1"/>
    <col min="14502" max="14502" width="23.33203125" style="11" customWidth="1"/>
    <col min="14503" max="14503" width="25.88671875" style="11" customWidth="1"/>
    <col min="14504" max="14504" width="64.44140625" style="11" customWidth="1"/>
    <col min="14505" max="14505" width="30.33203125" style="11" customWidth="1"/>
    <col min="14506" max="14510" width="10" style="11" customWidth="1"/>
    <col min="14511" max="14511" width="14" style="11" customWidth="1"/>
    <col min="14512" max="14512" width="12.88671875" style="11" customWidth="1"/>
    <col min="14513" max="14513" width="13.109375" style="11" customWidth="1"/>
    <col min="14514" max="14514" width="24.5546875" style="11" customWidth="1"/>
    <col min="14515" max="14517" width="10" style="11" customWidth="1"/>
    <col min="14518" max="14518" width="18.109375" style="11" customWidth="1"/>
    <col min="14519" max="14519" width="16" style="11" customWidth="1"/>
    <col min="14520" max="14521" width="10" style="11" customWidth="1"/>
    <col min="14522" max="14522" width="13.6640625" style="11" customWidth="1"/>
    <col min="14523" max="14523" width="13" style="11" customWidth="1"/>
    <col min="14524" max="14524" width="12.6640625" style="11" customWidth="1"/>
    <col min="14525" max="14525" width="12.109375" style="11" customWidth="1"/>
    <col min="14526" max="14753" width="9.109375" style="11"/>
    <col min="14754" max="14754" width="5.6640625" style="11" customWidth="1"/>
    <col min="14755" max="14755" width="27" style="11" customWidth="1"/>
    <col min="14756" max="14756" width="19.6640625" style="11" customWidth="1"/>
    <col min="14757" max="14757" width="18.109375" style="11" customWidth="1"/>
    <col min="14758" max="14758" width="23.33203125" style="11" customWidth="1"/>
    <col min="14759" max="14759" width="25.88671875" style="11" customWidth="1"/>
    <col min="14760" max="14760" width="64.44140625" style="11" customWidth="1"/>
    <col min="14761" max="14761" width="30.33203125" style="11" customWidth="1"/>
    <col min="14762" max="14766" width="10" style="11" customWidth="1"/>
    <col min="14767" max="14767" width="14" style="11" customWidth="1"/>
    <col min="14768" max="14768" width="12.88671875" style="11" customWidth="1"/>
    <col min="14769" max="14769" width="13.109375" style="11" customWidth="1"/>
    <col min="14770" max="14770" width="24.5546875" style="11" customWidth="1"/>
    <col min="14771" max="14773" width="10" style="11" customWidth="1"/>
    <col min="14774" max="14774" width="18.109375" style="11" customWidth="1"/>
    <col min="14775" max="14775" width="16" style="11" customWidth="1"/>
    <col min="14776" max="14777" width="10" style="11" customWidth="1"/>
    <col min="14778" max="14778" width="13.6640625" style="11" customWidth="1"/>
    <col min="14779" max="14779" width="13" style="11" customWidth="1"/>
    <col min="14780" max="14780" width="12.6640625" style="11" customWidth="1"/>
    <col min="14781" max="14781" width="12.109375" style="11" customWidth="1"/>
    <col min="14782" max="15009" width="9.109375" style="11"/>
    <col min="15010" max="15010" width="5.6640625" style="11" customWidth="1"/>
    <col min="15011" max="15011" width="27" style="11" customWidth="1"/>
    <col min="15012" max="15012" width="19.6640625" style="11" customWidth="1"/>
    <col min="15013" max="15013" width="18.109375" style="11" customWidth="1"/>
    <col min="15014" max="15014" width="23.33203125" style="11" customWidth="1"/>
    <col min="15015" max="15015" width="25.88671875" style="11" customWidth="1"/>
    <col min="15016" max="15016" width="64.44140625" style="11" customWidth="1"/>
    <col min="15017" max="15017" width="30.33203125" style="11" customWidth="1"/>
    <col min="15018" max="15022" width="10" style="11" customWidth="1"/>
    <col min="15023" max="15023" width="14" style="11" customWidth="1"/>
    <col min="15024" max="15024" width="12.88671875" style="11" customWidth="1"/>
    <col min="15025" max="15025" width="13.109375" style="11" customWidth="1"/>
    <col min="15026" max="15026" width="24.5546875" style="11" customWidth="1"/>
    <col min="15027" max="15029" width="10" style="11" customWidth="1"/>
    <col min="15030" max="15030" width="18.109375" style="11" customWidth="1"/>
    <col min="15031" max="15031" width="16" style="11" customWidth="1"/>
    <col min="15032" max="15033" width="10" style="11" customWidth="1"/>
    <col min="15034" max="15034" width="13.6640625" style="11" customWidth="1"/>
    <col min="15035" max="15035" width="13" style="11" customWidth="1"/>
    <col min="15036" max="15036" width="12.6640625" style="11" customWidth="1"/>
    <col min="15037" max="15037" width="12.109375" style="11" customWidth="1"/>
    <col min="15038" max="15265" width="9.109375" style="11"/>
    <col min="15266" max="15266" width="5.6640625" style="11" customWidth="1"/>
    <col min="15267" max="15267" width="27" style="11" customWidth="1"/>
    <col min="15268" max="15268" width="19.6640625" style="11" customWidth="1"/>
    <col min="15269" max="15269" width="18.109375" style="11" customWidth="1"/>
    <col min="15270" max="15270" width="23.33203125" style="11" customWidth="1"/>
    <col min="15271" max="15271" width="25.88671875" style="11" customWidth="1"/>
    <col min="15272" max="15272" width="64.44140625" style="11" customWidth="1"/>
    <col min="15273" max="15273" width="30.33203125" style="11" customWidth="1"/>
    <col min="15274" max="15278" width="10" style="11" customWidth="1"/>
    <col min="15279" max="15279" width="14" style="11" customWidth="1"/>
    <col min="15280" max="15280" width="12.88671875" style="11" customWidth="1"/>
    <col min="15281" max="15281" width="13.109375" style="11" customWidth="1"/>
    <col min="15282" max="15282" width="24.5546875" style="11" customWidth="1"/>
    <col min="15283" max="15285" width="10" style="11" customWidth="1"/>
    <col min="15286" max="15286" width="18.109375" style="11" customWidth="1"/>
    <col min="15287" max="15287" width="16" style="11" customWidth="1"/>
    <col min="15288" max="15289" width="10" style="11" customWidth="1"/>
    <col min="15290" max="15290" width="13.6640625" style="11" customWidth="1"/>
    <col min="15291" max="15291" width="13" style="11" customWidth="1"/>
    <col min="15292" max="15292" width="12.6640625" style="11" customWidth="1"/>
    <col min="15293" max="15293" width="12.109375" style="11" customWidth="1"/>
    <col min="15294" max="15521" width="9.109375" style="11"/>
    <col min="15522" max="15522" width="5.6640625" style="11" customWidth="1"/>
    <col min="15523" max="15523" width="27" style="11" customWidth="1"/>
    <col min="15524" max="15524" width="19.6640625" style="11" customWidth="1"/>
    <col min="15525" max="15525" width="18.109375" style="11" customWidth="1"/>
    <col min="15526" max="15526" width="23.33203125" style="11" customWidth="1"/>
    <col min="15527" max="15527" width="25.88671875" style="11" customWidth="1"/>
    <col min="15528" max="15528" width="64.44140625" style="11" customWidth="1"/>
    <col min="15529" max="15529" width="30.33203125" style="11" customWidth="1"/>
    <col min="15530" max="15534" width="10" style="11" customWidth="1"/>
    <col min="15535" max="15535" width="14" style="11" customWidth="1"/>
    <col min="15536" max="15536" width="12.88671875" style="11" customWidth="1"/>
    <col min="15537" max="15537" width="13.109375" style="11" customWidth="1"/>
    <col min="15538" max="15538" width="24.5546875" style="11" customWidth="1"/>
    <col min="15539" max="15541" width="10" style="11" customWidth="1"/>
    <col min="15542" max="15542" width="18.109375" style="11" customWidth="1"/>
    <col min="15543" max="15543" width="16" style="11" customWidth="1"/>
    <col min="15544" max="15545" width="10" style="11" customWidth="1"/>
    <col min="15546" max="15546" width="13.6640625" style="11" customWidth="1"/>
    <col min="15547" max="15547" width="13" style="11" customWidth="1"/>
    <col min="15548" max="15548" width="12.6640625" style="11" customWidth="1"/>
    <col min="15549" max="15549" width="12.109375" style="11" customWidth="1"/>
    <col min="15550" max="15777" width="9.109375" style="11"/>
    <col min="15778" max="15778" width="5.6640625" style="11" customWidth="1"/>
    <col min="15779" max="15779" width="27" style="11" customWidth="1"/>
    <col min="15780" max="15780" width="19.6640625" style="11" customWidth="1"/>
    <col min="15781" max="15781" width="18.109375" style="11" customWidth="1"/>
    <col min="15782" max="15782" width="23.33203125" style="11" customWidth="1"/>
    <col min="15783" max="15783" width="25.88671875" style="11" customWidth="1"/>
    <col min="15784" max="15784" width="64.44140625" style="11" customWidth="1"/>
    <col min="15785" max="15785" width="30.33203125" style="11" customWidth="1"/>
    <col min="15786" max="15790" width="10" style="11" customWidth="1"/>
    <col min="15791" max="15791" width="14" style="11" customWidth="1"/>
    <col min="15792" max="15792" width="12.88671875" style="11" customWidth="1"/>
    <col min="15793" max="15793" width="13.109375" style="11" customWidth="1"/>
    <col min="15794" max="15794" width="24.5546875" style="11" customWidth="1"/>
    <col min="15795" max="15797" width="10" style="11" customWidth="1"/>
    <col min="15798" max="15798" width="18.109375" style="11" customWidth="1"/>
    <col min="15799" max="15799" width="16" style="11" customWidth="1"/>
    <col min="15800" max="15801" width="10" style="11" customWidth="1"/>
    <col min="15802" max="15802" width="13.6640625" style="11" customWidth="1"/>
    <col min="15803" max="15803" width="13" style="11" customWidth="1"/>
    <col min="15804" max="15804" width="12.6640625" style="11" customWidth="1"/>
    <col min="15805" max="15805" width="12.109375" style="11" customWidth="1"/>
    <col min="15806" max="16033" width="9.109375" style="11"/>
    <col min="16034" max="16034" width="5.6640625" style="11" customWidth="1"/>
    <col min="16035" max="16035" width="27" style="11" customWidth="1"/>
    <col min="16036" max="16036" width="19.6640625" style="11" customWidth="1"/>
    <col min="16037" max="16037" width="18.109375" style="11" customWidth="1"/>
    <col min="16038" max="16038" width="23.33203125" style="11" customWidth="1"/>
    <col min="16039" max="16039" width="25.88671875" style="11" customWidth="1"/>
    <col min="16040" max="16040" width="64.44140625" style="11" customWidth="1"/>
    <col min="16041" max="16041" width="30.33203125" style="11" customWidth="1"/>
    <col min="16042" max="16046" width="10" style="11" customWidth="1"/>
    <col min="16047" max="16047" width="14" style="11" customWidth="1"/>
    <col min="16048" max="16048" width="12.88671875" style="11" customWidth="1"/>
    <col min="16049" max="16049" width="13.109375" style="11" customWidth="1"/>
    <col min="16050" max="16050" width="24.5546875" style="11" customWidth="1"/>
    <col min="16051" max="16053" width="10" style="11" customWidth="1"/>
    <col min="16054" max="16054" width="18.109375" style="11" customWidth="1"/>
    <col min="16055" max="16055" width="16" style="11" customWidth="1"/>
    <col min="16056" max="16057" width="10" style="11" customWidth="1"/>
    <col min="16058" max="16058" width="13.6640625" style="11" customWidth="1"/>
    <col min="16059" max="16059" width="13" style="11" customWidth="1"/>
    <col min="16060" max="16060" width="12.6640625" style="11" customWidth="1"/>
    <col min="16061" max="16061" width="12.109375" style="11" customWidth="1"/>
    <col min="16062" max="16287" width="9.109375" style="11"/>
    <col min="16288" max="16384" width="9.109375" style="11" customWidth="1"/>
  </cols>
  <sheetData>
    <row r="1" spans="1:34" x14ac:dyDescent="0.25">
      <c r="A1" s="205" t="s">
        <v>1511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6"/>
      <c r="S1" s="205"/>
      <c r="T1" s="205"/>
      <c r="U1" s="205"/>
      <c r="V1" s="205"/>
      <c r="W1" s="205"/>
      <c r="X1" s="205"/>
      <c r="Y1" s="205"/>
      <c r="Z1" s="205"/>
      <c r="AA1" s="205"/>
      <c r="AB1" s="205"/>
      <c r="AC1" s="205"/>
      <c r="AD1" s="205"/>
      <c r="AE1" s="205"/>
      <c r="AF1" s="205"/>
      <c r="AG1" s="205"/>
    </row>
    <row r="2" spans="1:34" s="135" customFormat="1" x14ac:dyDescent="0.25">
      <c r="A2" s="171" t="s">
        <v>722</v>
      </c>
      <c r="B2" s="201" t="s">
        <v>301</v>
      </c>
      <c r="C2" s="178" t="s">
        <v>300</v>
      </c>
      <c r="D2" s="180"/>
      <c r="E2" s="203" t="s">
        <v>494</v>
      </c>
      <c r="F2" s="203" t="s">
        <v>3</v>
      </c>
      <c r="G2" s="178" t="s">
        <v>495</v>
      </c>
      <c r="H2" s="179"/>
      <c r="I2" s="179"/>
      <c r="J2" s="179"/>
      <c r="K2" s="180"/>
      <c r="L2" s="201" t="s">
        <v>496</v>
      </c>
      <c r="M2" s="201" t="s">
        <v>497</v>
      </c>
      <c r="N2" s="203" t="s">
        <v>7</v>
      </c>
      <c r="O2" s="203" t="s">
        <v>1513</v>
      </c>
      <c r="P2" s="201" t="s">
        <v>8</v>
      </c>
      <c r="Q2" s="201" t="s">
        <v>9</v>
      </c>
      <c r="R2" s="203" t="s">
        <v>10</v>
      </c>
      <c r="S2" s="203" t="s">
        <v>11</v>
      </c>
      <c r="T2" s="178" t="s">
        <v>700</v>
      </c>
      <c r="U2" s="180"/>
      <c r="V2" s="175" t="s">
        <v>1331</v>
      </c>
      <c r="W2" s="176"/>
      <c r="X2" s="176"/>
      <c r="Y2" s="177"/>
      <c r="Z2" s="175" t="s">
        <v>1419</v>
      </c>
      <c r="AA2" s="176"/>
      <c r="AB2" s="176"/>
      <c r="AC2" s="177"/>
      <c r="AD2" s="170" t="s">
        <v>1492</v>
      </c>
      <c r="AE2" s="172" t="s">
        <v>1398</v>
      </c>
      <c r="AF2" s="172" t="s">
        <v>1397</v>
      </c>
      <c r="AG2" s="171" t="s">
        <v>1388</v>
      </c>
      <c r="AH2" s="209" t="s">
        <v>1515</v>
      </c>
    </row>
    <row r="3" spans="1:34" s="135" customFormat="1" x14ac:dyDescent="0.25">
      <c r="A3" s="171"/>
      <c r="B3" s="202"/>
      <c r="C3" s="134" t="s">
        <v>299</v>
      </c>
      <c r="D3" s="134" t="s">
        <v>2</v>
      </c>
      <c r="E3" s="204"/>
      <c r="F3" s="204"/>
      <c r="G3" s="134" t="s">
        <v>1</v>
      </c>
      <c r="H3" s="134" t="s">
        <v>4</v>
      </c>
      <c r="I3" s="134" t="s">
        <v>5</v>
      </c>
      <c r="J3" s="134" t="s">
        <v>0</v>
      </c>
      <c r="K3" s="134" t="s">
        <v>6</v>
      </c>
      <c r="L3" s="202"/>
      <c r="M3" s="202"/>
      <c r="N3" s="204"/>
      <c r="O3" s="204"/>
      <c r="P3" s="202"/>
      <c r="Q3" s="202"/>
      <c r="R3" s="204"/>
      <c r="S3" s="204"/>
      <c r="T3" s="134" t="s">
        <v>498</v>
      </c>
      <c r="U3" s="134" t="s">
        <v>499</v>
      </c>
      <c r="V3" s="136" t="s">
        <v>718</v>
      </c>
      <c r="W3" s="136" t="s">
        <v>719</v>
      </c>
      <c r="X3" s="136" t="s">
        <v>720</v>
      </c>
      <c r="Y3" s="136" t="s">
        <v>721</v>
      </c>
      <c r="Z3" s="136" t="s">
        <v>718</v>
      </c>
      <c r="AA3" s="136" t="s">
        <v>719</v>
      </c>
      <c r="AB3" s="136" t="s">
        <v>720</v>
      </c>
      <c r="AC3" s="136" t="s">
        <v>721</v>
      </c>
      <c r="AD3" s="170"/>
      <c r="AE3" s="173"/>
      <c r="AF3" s="173"/>
      <c r="AG3" s="171"/>
      <c r="AH3" s="209"/>
    </row>
    <row r="4" spans="1:34" s="19" customFormat="1" x14ac:dyDescent="0.25">
      <c r="A4" s="195" t="s">
        <v>1500</v>
      </c>
      <c r="B4" s="12">
        <v>1</v>
      </c>
      <c r="C4" s="13" t="s">
        <v>302</v>
      </c>
      <c r="D4" s="12" t="s">
        <v>14</v>
      </c>
      <c r="E4" s="13" t="s">
        <v>302</v>
      </c>
      <c r="F4" s="14" t="s">
        <v>15</v>
      </c>
      <c r="G4" s="14" t="s">
        <v>16</v>
      </c>
      <c r="H4" s="14" t="s">
        <v>17</v>
      </c>
      <c r="I4" s="14" t="s">
        <v>18</v>
      </c>
      <c r="J4" s="14" t="s">
        <v>19</v>
      </c>
      <c r="K4" s="14" t="s">
        <v>16</v>
      </c>
      <c r="L4" s="14" t="s">
        <v>1423</v>
      </c>
      <c r="M4" s="14" t="s">
        <v>1424</v>
      </c>
      <c r="N4" s="14" t="s">
        <v>1329</v>
      </c>
      <c r="O4" s="12" t="s">
        <v>1330</v>
      </c>
      <c r="P4" s="14" t="s">
        <v>20</v>
      </c>
      <c r="Q4" s="14">
        <v>22</v>
      </c>
      <c r="R4" s="14" t="s">
        <v>353</v>
      </c>
      <c r="S4" s="15" t="s">
        <v>1324</v>
      </c>
      <c r="T4" s="16">
        <v>45658</v>
      </c>
      <c r="U4" s="17">
        <v>46387</v>
      </c>
      <c r="V4" s="18">
        <v>779</v>
      </c>
      <c r="W4" s="18">
        <v>2248</v>
      </c>
      <c r="X4" s="18">
        <v>0</v>
      </c>
      <c r="Y4" s="18">
        <f>V4+W4+X4</f>
        <v>3027</v>
      </c>
      <c r="Z4" s="18">
        <v>779</v>
      </c>
      <c r="AA4" s="18">
        <v>2248</v>
      </c>
      <c r="AB4" s="18">
        <v>0</v>
      </c>
      <c r="AC4" s="18">
        <v>3027</v>
      </c>
      <c r="AD4" s="18"/>
      <c r="AE4" s="14"/>
      <c r="AF4" s="14"/>
      <c r="AG4" s="14"/>
      <c r="AH4" s="210"/>
    </row>
    <row r="5" spans="1:34" s="19" customFormat="1" x14ac:dyDescent="0.25">
      <c r="A5" s="196"/>
      <c r="B5" s="12">
        <v>2</v>
      </c>
      <c r="C5" s="13" t="s">
        <v>302</v>
      </c>
      <c r="D5" s="12">
        <v>6651005817</v>
      </c>
      <c r="E5" s="13" t="s">
        <v>302</v>
      </c>
      <c r="F5" s="14" t="s">
        <v>21</v>
      </c>
      <c r="G5" s="14" t="s">
        <v>22</v>
      </c>
      <c r="H5" s="14" t="s">
        <v>18</v>
      </c>
      <c r="I5" s="14" t="s">
        <v>18</v>
      </c>
      <c r="J5" s="14" t="s">
        <v>23</v>
      </c>
      <c r="K5" s="14" t="s">
        <v>24</v>
      </c>
      <c r="L5" s="14" t="s">
        <v>1423</v>
      </c>
      <c r="M5" s="14" t="s">
        <v>1424</v>
      </c>
      <c r="N5" s="14" t="s">
        <v>1329</v>
      </c>
      <c r="O5" s="12" t="s">
        <v>1330</v>
      </c>
      <c r="P5" s="14" t="s">
        <v>25</v>
      </c>
      <c r="Q5" s="14">
        <v>45</v>
      </c>
      <c r="R5" s="14" t="s">
        <v>354</v>
      </c>
      <c r="S5" s="20"/>
      <c r="T5" s="16">
        <v>45658</v>
      </c>
      <c r="U5" s="17">
        <v>46387</v>
      </c>
      <c r="V5" s="18">
        <v>37277</v>
      </c>
      <c r="W5" s="18">
        <v>27508</v>
      </c>
      <c r="X5" s="18">
        <v>129444</v>
      </c>
      <c r="Y5" s="18">
        <f>V5+W5+X5</f>
        <v>194229</v>
      </c>
      <c r="Z5" s="18">
        <v>37277</v>
      </c>
      <c r="AA5" s="18">
        <v>27508</v>
      </c>
      <c r="AB5" s="18">
        <v>129444</v>
      </c>
      <c r="AC5" s="18">
        <v>194229</v>
      </c>
      <c r="AD5" s="18"/>
      <c r="AE5" s="14"/>
      <c r="AF5" s="14"/>
      <c r="AG5" s="14"/>
      <c r="AH5" s="210"/>
    </row>
    <row r="6" spans="1:34" s="19" customFormat="1" x14ac:dyDescent="0.25">
      <c r="A6" s="196"/>
      <c r="B6" s="12">
        <v>3</v>
      </c>
      <c r="C6" s="13" t="s">
        <v>302</v>
      </c>
      <c r="D6" s="12" t="s">
        <v>14</v>
      </c>
      <c r="E6" s="13" t="s">
        <v>302</v>
      </c>
      <c r="F6" s="14" t="s">
        <v>26</v>
      </c>
      <c r="G6" s="14" t="s">
        <v>27</v>
      </c>
      <c r="H6" s="14" t="s">
        <v>18</v>
      </c>
      <c r="I6" s="14" t="s">
        <v>18</v>
      </c>
      <c r="J6" s="14" t="s">
        <v>28</v>
      </c>
      <c r="K6" s="14" t="s">
        <v>29</v>
      </c>
      <c r="L6" s="14" t="s">
        <v>1423</v>
      </c>
      <c r="M6" s="14" t="s">
        <v>1424</v>
      </c>
      <c r="N6" s="14" t="s">
        <v>1329</v>
      </c>
      <c r="O6" s="12" t="s">
        <v>1330</v>
      </c>
      <c r="P6" s="14" t="s">
        <v>25</v>
      </c>
      <c r="Q6" s="14">
        <v>60</v>
      </c>
      <c r="R6" s="14" t="s">
        <v>355</v>
      </c>
      <c r="S6" s="20"/>
      <c r="T6" s="16">
        <v>45658</v>
      </c>
      <c r="U6" s="17">
        <v>46387</v>
      </c>
      <c r="V6" s="18">
        <v>21648</v>
      </c>
      <c r="W6" s="18">
        <v>15220</v>
      </c>
      <c r="X6" s="18">
        <v>75835</v>
      </c>
      <c r="Y6" s="18">
        <f t="shared" ref="Y6:Y69" si="0">V6+W6+X6</f>
        <v>112703</v>
      </c>
      <c r="Z6" s="18">
        <v>21648</v>
      </c>
      <c r="AA6" s="18">
        <v>15220</v>
      </c>
      <c r="AB6" s="18">
        <v>75835</v>
      </c>
      <c r="AC6" s="18">
        <v>112703</v>
      </c>
      <c r="AD6" s="18"/>
      <c r="AE6" s="14"/>
      <c r="AF6" s="14"/>
      <c r="AG6" s="14"/>
      <c r="AH6" s="210"/>
    </row>
    <row r="7" spans="1:34" s="19" customFormat="1" x14ac:dyDescent="0.25">
      <c r="A7" s="196"/>
      <c r="B7" s="12">
        <v>4</v>
      </c>
      <c r="C7" s="13" t="s">
        <v>302</v>
      </c>
      <c r="D7" s="12" t="s">
        <v>14</v>
      </c>
      <c r="E7" s="13" t="s">
        <v>302</v>
      </c>
      <c r="F7" s="14" t="s">
        <v>30</v>
      </c>
      <c r="G7" s="14" t="s">
        <v>31</v>
      </c>
      <c r="H7" s="14" t="s">
        <v>18</v>
      </c>
      <c r="I7" s="14" t="s">
        <v>18</v>
      </c>
      <c r="J7" s="14" t="s">
        <v>32</v>
      </c>
      <c r="K7" s="14" t="s">
        <v>33</v>
      </c>
      <c r="L7" s="14" t="s">
        <v>1423</v>
      </c>
      <c r="M7" s="14" t="s">
        <v>1424</v>
      </c>
      <c r="N7" s="14" t="s">
        <v>1329</v>
      </c>
      <c r="O7" s="12" t="s">
        <v>1330</v>
      </c>
      <c r="P7" s="14" t="s">
        <v>20</v>
      </c>
      <c r="Q7" s="14">
        <v>32.5</v>
      </c>
      <c r="R7" s="14" t="s">
        <v>356</v>
      </c>
      <c r="S7" s="20"/>
      <c r="T7" s="16">
        <v>45658</v>
      </c>
      <c r="U7" s="17">
        <v>46387</v>
      </c>
      <c r="V7" s="18">
        <v>22631</v>
      </c>
      <c r="W7" s="18">
        <v>64668</v>
      </c>
      <c r="X7" s="18">
        <v>0</v>
      </c>
      <c r="Y7" s="18">
        <f t="shared" si="0"/>
        <v>87299</v>
      </c>
      <c r="Z7" s="18">
        <v>22631</v>
      </c>
      <c r="AA7" s="18">
        <v>64668</v>
      </c>
      <c r="AB7" s="18">
        <v>0</v>
      </c>
      <c r="AC7" s="18">
        <v>87299</v>
      </c>
      <c r="AD7" s="18"/>
      <c r="AE7" s="14"/>
      <c r="AF7" s="14"/>
      <c r="AG7" s="14"/>
      <c r="AH7" s="210"/>
    </row>
    <row r="8" spans="1:34" s="19" customFormat="1" x14ac:dyDescent="0.25">
      <c r="A8" s="196"/>
      <c r="B8" s="12">
        <v>5</v>
      </c>
      <c r="C8" s="13" t="s">
        <v>302</v>
      </c>
      <c r="D8" s="12" t="s">
        <v>14</v>
      </c>
      <c r="E8" s="13" t="s">
        <v>302</v>
      </c>
      <c r="F8" s="14" t="s">
        <v>34</v>
      </c>
      <c r="G8" s="14" t="s">
        <v>35</v>
      </c>
      <c r="H8" s="14" t="s">
        <v>18</v>
      </c>
      <c r="I8" s="14" t="s">
        <v>18</v>
      </c>
      <c r="J8" s="14" t="s">
        <v>36</v>
      </c>
      <c r="K8" s="14" t="s">
        <v>37</v>
      </c>
      <c r="L8" s="14" t="s">
        <v>1423</v>
      </c>
      <c r="M8" s="14" t="s">
        <v>1424</v>
      </c>
      <c r="N8" s="14" t="s">
        <v>1329</v>
      </c>
      <c r="O8" s="12" t="s">
        <v>1330</v>
      </c>
      <c r="P8" s="14" t="s">
        <v>38</v>
      </c>
      <c r="Q8" s="14">
        <v>35</v>
      </c>
      <c r="R8" s="14" t="s">
        <v>357</v>
      </c>
      <c r="S8" s="20" t="s">
        <v>1490</v>
      </c>
      <c r="T8" s="16">
        <v>45658</v>
      </c>
      <c r="U8" s="17">
        <v>46387</v>
      </c>
      <c r="V8" s="18">
        <v>67657</v>
      </c>
      <c r="W8" s="18">
        <v>0</v>
      </c>
      <c r="X8" s="18">
        <v>0</v>
      </c>
      <c r="Y8" s="18">
        <f t="shared" si="0"/>
        <v>67657</v>
      </c>
      <c r="Z8" s="18">
        <v>67657</v>
      </c>
      <c r="AA8" s="18">
        <v>0</v>
      </c>
      <c r="AB8" s="18">
        <v>0</v>
      </c>
      <c r="AC8" s="18">
        <v>67657</v>
      </c>
      <c r="AD8" s="18"/>
      <c r="AE8" s="14"/>
      <c r="AF8" s="14"/>
      <c r="AG8" s="14"/>
      <c r="AH8" s="210"/>
    </row>
    <row r="9" spans="1:34" s="19" customFormat="1" x14ac:dyDescent="0.25">
      <c r="A9" s="196"/>
      <c r="B9" s="12">
        <v>6</v>
      </c>
      <c r="C9" s="13" t="s">
        <v>302</v>
      </c>
      <c r="D9" s="12" t="s">
        <v>14</v>
      </c>
      <c r="E9" s="13" t="s">
        <v>302</v>
      </c>
      <c r="F9" s="14" t="s">
        <v>39</v>
      </c>
      <c r="G9" s="14" t="s">
        <v>40</v>
      </c>
      <c r="H9" s="14" t="s">
        <v>18</v>
      </c>
      <c r="I9" s="14" t="s">
        <v>18</v>
      </c>
      <c r="J9" s="14" t="s">
        <v>41</v>
      </c>
      <c r="K9" s="14" t="s">
        <v>42</v>
      </c>
      <c r="L9" s="14" t="s">
        <v>1423</v>
      </c>
      <c r="M9" s="14" t="s">
        <v>1424</v>
      </c>
      <c r="N9" s="14" t="s">
        <v>1329</v>
      </c>
      <c r="O9" s="12" t="s">
        <v>1330</v>
      </c>
      <c r="P9" s="14" t="s">
        <v>25</v>
      </c>
      <c r="Q9" s="14">
        <v>50</v>
      </c>
      <c r="R9" s="14" t="s">
        <v>358</v>
      </c>
      <c r="S9" s="20"/>
      <c r="T9" s="16">
        <v>45658</v>
      </c>
      <c r="U9" s="17">
        <v>46387</v>
      </c>
      <c r="V9" s="18">
        <v>18811</v>
      </c>
      <c r="W9" s="18">
        <v>13518</v>
      </c>
      <c r="X9" s="18">
        <v>57851</v>
      </c>
      <c r="Y9" s="18">
        <f t="shared" si="0"/>
        <v>90180</v>
      </c>
      <c r="Z9" s="18">
        <v>18811</v>
      </c>
      <c r="AA9" s="18">
        <v>13518</v>
      </c>
      <c r="AB9" s="18">
        <v>57851</v>
      </c>
      <c r="AC9" s="18">
        <v>90180</v>
      </c>
      <c r="AD9" s="18"/>
      <c r="AE9" s="14"/>
      <c r="AF9" s="14"/>
      <c r="AG9" s="14"/>
      <c r="AH9" s="210"/>
    </row>
    <row r="10" spans="1:34" s="19" customFormat="1" x14ac:dyDescent="0.25">
      <c r="A10" s="196"/>
      <c r="B10" s="12">
        <v>7</v>
      </c>
      <c r="C10" s="13" t="s">
        <v>302</v>
      </c>
      <c r="D10" s="12" t="s">
        <v>14</v>
      </c>
      <c r="E10" s="13" t="s">
        <v>302</v>
      </c>
      <c r="F10" s="14" t="s">
        <v>43</v>
      </c>
      <c r="G10" s="14" t="s">
        <v>44</v>
      </c>
      <c r="H10" s="14" t="s">
        <v>18</v>
      </c>
      <c r="I10" s="14" t="s">
        <v>18</v>
      </c>
      <c r="J10" s="14" t="s">
        <v>45</v>
      </c>
      <c r="K10" s="14" t="s">
        <v>46</v>
      </c>
      <c r="L10" s="14" t="s">
        <v>1423</v>
      </c>
      <c r="M10" s="14" t="s">
        <v>1424</v>
      </c>
      <c r="N10" s="14" t="s">
        <v>1329</v>
      </c>
      <c r="O10" s="12" t="s">
        <v>1330</v>
      </c>
      <c r="P10" s="14" t="s">
        <v>25</v>
      </c>
      <c r="Q10" s="14">
        <v>30</v>
      </c>
      <c r="R10" s="14" t="s">
        <v>359</v>
      </c>
      <c r="S10" s="20"/>
      <c r="T10" s="16">
        <v>45658</v>
      </c>
      <c r="U10" s="17">
        <v>46387</v>
      </c>
      <c r="V10" s="18">
        <v>18344</v>
      </c>
      <c r="W10" s="18">
        <v>13310</v>
      </c>
      <c r="X10" s="18">
        <v>58949</v>
      </c>
      <c r="Y10" s="18">
        <f t="shared" si="0"/>
        <v>90603</v>
      </c>
      <c r="Z10" s="18">
        <v>18344</v>
      </c>
      <c r="AA10" s="18">
        <v>13310</v>
      </c>
      <c r="AB10" s="18">
        <v>58949</v>
      </c>
      <c r="AC10" s="18">
        <v>90603</v>
      </c>
      <c r="AD10" s="18"/>
      <c r="AE10" s="14"/>
      <c r="AF10" s="14"/>
      <c r="AG10" s="14"/>
      <c r="AH10" s="210"/>
    </row>
    <row r="11" spans="1:34" s="154" customFormat="1" x14ac:dyDescent="0.25">
      <c r="A11" s="196"/>
      <c r="B11" s="147">
        <v>8</v>
      </c>
      <c r="C11" s="148" t="s">
        <v>302</v>
      </c>
      <c r="D11" s="147" t="s">
        <v>14</v>
      </c>
      <c r="E11" s="148" t="s">
        <v>302</v>
      </c>
      <c r="F11" s="149" t="s">
        <v>47</v>
      </c>
      <c r="G11" s="149" t="s">
        <v>48</v>
      </c>
      <c r="H11" s="149" t="s">
        <v>18</v>
      </c>
      <c r="I11" s="149" t="s">
        <v>18</v>
      </c>
      <c r="J11" s="149" t="s">
        <v>49</v>
      </c>
      <c r="K11" s="149" t="s">
        <v>50</v>
      </c>
      <c r="L11" s="149" t="s">
        <v>1423</v>
      </c>
      <c r="M11" s="149" t="s">
        <v>1424</v>
      </c>
      <c r="N11" s="149" t="s">
        <v>1329</v>
      </c>
      <c r="O11" s="147" t="s">
        <v>1330</v>
      </c>
      <c r="P11" s="149" t="s">
        <v>20</v>
      </c>
      <c r="Q11" s="149">
        <v>32.5</v>
      </c>
      <c r="R11" s="149" t="s">
        <v>360</v>
      </c>
      <c r="S11" s="150"/>
      <c r="T11" s="151">
        <v>45658</v>
      </c>
      <c r="U11" s="152">
        <v>46387</v>
      </c>
      <c r="V11" s="153">
        <v>11360</v>
      </c>
      <c r="W11" s="153">
        <v>32523</v>
      </c>
      <c r="X11" s="153">
        <v>0</v>
      </c>
      <c r="Y11" s="153">
        <f t="shared" si="0"/>
        <v>43883</v>
      </c>
      <c r="Z11" s="153">
        <v>11360</v>
      </c>
      <c r="AA11" s="153">
        <v>32523</v>
      </c>
      <c r="AB11" s="153">
        <v>0</v>
      </c>
      <c r="AC11" s="153">
        <v>43883</v>
      </c>
      <c r="AD11" s="153"/>
      <c r="AE11" s="149"/>
      <c r="AF11" s="149"/>
      <c r="AG11" s="149"/>
      <c r="AH11" s="155"/>
    </row>
    <row r="12" spans="1:34" s="154" customFormat="1" x14ac:dyDescent="0.25">
      <c r="A12" s="196"/>
      <c r="B12" s="147">
        <v>9</v>
      </c>
      <c r="C12" s="148" t="s">
        <v>302</v>
      </c>
      <c r="D12" s="147" t="s">
        <v>14</v>
      </c>
      <c r="E12" s="148" t="s">
        <v>302</v>
      </c>
      <c r="F12" s="149" t="s">
        <v>51</v>
      </c>
      <c r="G12" s="149" t="s">
        <v>50</v>
      </c>
      <c r="H12" s="149" t="s">
        <v>52</v>
      </c>
      <c r="I12" s="149" t="s">
        <v>18</v>
      </c>
      <c r="J12" s="149" t="s">
        <v>49</v>
      </c>
      <c r="K12" s="149" t="s">
        <v>50</v>
      </c>
      <c r="L12" s="149" t="s">
        <v>1423</v>
      </c>
      <c r="M12" s="149" t="s">
        <v>1424</v>
      </c>
      <c r="N12" s="149" t="s">
        <v>1329</v>
      </c>
      <c r="O12" s="147" t="s">
        <v>1330</v>
      </c>
      <c r="P12" s="149" t="s">
        <v>25</v>
      </c>
      <c r="Q12" s="149">
        <v>70</v>
      </c>
      <c r="R12" s="149" t="s">
        <v>361</v>
      </c>
      <c r="S12" s="150"/>
      <c r="T12" s="151">
        <v>45658</v>
      </c>
      <c r="U12" s="152">
        <v>46387</v>
      </c>
      <c r="V12" s="153">
        <v>40421</v>
      </c>
      <c r="W12" s="153">
        <v>28147</v>
      </c>
      <c r="X12" s="153">
        <v>128975</v>
      </c>
      <c r="Y12" s="153">
        <f t="shared" si="0"/>
        <v>197543</v>
      </c>
      <c r="Z12" s="153">
        <v>40421</v>
      </c>
      <c r="AA12" s="153">
        <v>28147</v>
      </c>
      <c r="AB12" s="153">
        <v>128975</v>
      </c>
      <c r="AC12" s="153">
        <v>197543</v>
      </c>
      <c r="AD12" s="153"/>
      <c r="AE12" s="149"/>
      <c r="AF12" s="149"/>
      <c r="AG12" s="149"/>
      <c r="AH12" s="155"/>
    </row>
    <row r="13" spans="1:34" s="154" customFormat="1" x14ac:dyDescent="0.25">
      <c r="A13" s="196"/>
      <c r="B13" s="147">
        <v>10</v>
      </c>
      <c r="C13" s="148" t="s">
        <v>302</v>
      </c>
      <c r="D13" s="147" t="s">
        <v>14</v>
      </c>
      <c r="E13" s="148" t="s">
        <v>302</v>
      </c>
      <c r="F13" s="149" t="s">
        <v>1425</v>
      </c>
      <c r="G13" s="149" t="s">
        <v>53</v>
      </c>
      <c r="H13" s="149" t="s">
        <v>18</v>
      </c>
      <c r="I13" s="149" t="s">
        <v>18</v>
      </c>
      <c r="J13" s="149" t="s">
        <v>54</v>
      </c>
      <c r="K13" s="149" t="s">
        <v>55</v>
      </c>
      <c r="L13" s="149" t="s">
        <v>1423</v>
      </c>
      <c r="M13" s="149" t="s">
        <v>1426</v>
      </c>
      <c r="N13" s="155" t="s">
        <v>1392</v>
      </c>
      <c r="O13" s="147" t="s">
        <v>1514</v>
      </c>
      <c r="P13" s="149" t="s">
        <v>25</v>
      </c>
      <c r="Q13" s="149">
        <v>45</v>
      </c>
      <c r="R13" s="156" t="s">
        <v>1427</v>
      </c>
      <c r="S13" s="149" t="s">
        <v>1498</v>
      </c>
      <c r="T13" s="151">
        <v>45658</v>
      </c>
      <c r="U13" s="152">
        <v>46387</v>
      </c>
      <c r="V13" s="153">
        <v>9938</v>
      </c>
      <c r="W13" s="153">
        <v>14219</v>
      </c>
      <c r="X13" s="153">
        <v>54385</v>
      </c>
      <c r="Y13" s="153">
        <f t="shared" si="0"/>
        <v>78542</v>
      </c>
      <c r="Z13" s="153">
        <v>9938</v>
      </c>
      <c r="AA13" s="153">
        <v>14219</v>
      </c>
      <c r="AB13" s="153">
        <v>54385</v>
      </c>
      <c r="AC13" s="153">
        <v>78542</v>
      </c>
      <c r="AD13" s="153">
        <v>8100</v>
      </c>
      <c r="AE13" s="149"/>
      <c r="AF13" s="149"/>
      <c r="AG13" s="149">
        <v>31.57</v>
      </c>
      <c r="AH13" s="155" t="s">
        <v>1517</v>
      </c>
    </row>
    <row r="14" spans="1:34" s="154" customFormat="1" x14ac:dyDescent="0.25">
      <c r="A14" s="196"/>
      <c r="B14" s="147">
        <v>11</v>
      </c>
      <c r="C14" s="148" t="s">
        <v>302</v>
      </c>
      <c r="D14" s="147" t="s">
        <v>14</v>
      </c>
      <c r="E14" s="148" t="s">
        <v>302</v>
      </c>
      <c r="F14" s="149" t="s">
        <v>56</v>
      </c>
      <c r="G14" s="149" t="s">
        <v>57</v>
      </c>
      <c r="H14" s="149" t="s">
        <v>18</v>
      </c>
      <c r="I14" s="149" t="s">
        <v>18</v>
      </c>
      <c r="J14" s="149" t="s">
        <v>32</v>
      </c>
      <c r="K14" s="149" t="s">
        <v>33</v>
      </c>
      <c r="L14" s="149" t="s">
        <v>1423</v>
      </c>
      <c r="M14" s="149" t="s">
        <v>1424</v>
      </c>
      <c r="N14" s="149" t="s">
        <v>1329</v>
      </c>
      <c r="O14" s="147" t="s">
        <v>1330</v>
      </c>
      <c r="P14" s="149" t="s">
        <v>20</v>
      </c>
      <c r="Q14" s="149">
        <v>21</v>
      </c>
      <c r="R14" s="149" t="s">
        <v>362</v>
      </c>
      <c r="S14" s="150"/>
      <c r="T14" s="151">
        <v>45658</v>
      </c>
      <c r="U14" s="152">
        <v>46387</v>
      </c>
      <c r="V14" s="153">
        <v>7234</v>
      </c>
      <c r="W14" s="153">
        <v>20974</v>
      </c>
      <c r="X14" s="153">
        <v>0</v>
      </c>
      <c r="Y14" s="153">
        <f t="shared" si="0"/>
        <v>28208</v>
      </c>
      <c r="Z14" s="153">
        <v>7234</v>
      </c>
      <c r="AA14" s="153">
        <v>20974</v>
      </c>
      <c r="AB14" s="153">
        <v>0</v>
      </c>
      <c r="AC14" s="153">
        <v>28208</v>
      </c>
      <c r="AD14" s="153"/>
      <c r="AE14" s="149"/>
      <c r="AF14" s="149"/>
      <c r="AG14" s="149"/>
      <c r="AH14" s="155"/>
    </row>
    <row r="15" spans="1:34" s="154" customFormat="1" x14ac:dyDescent="0.25">
      <c r="A15" s="196"/>
      <c r="B15" s="147">
        <v>12</v>
      </c>
      <c r="C15" s="148" t="s">
        <v>302</v>
      </c>
      <c r="D15" s="147" t="s">
        <v>14</v>
      </c>
      <c r="E15" s="148" t="s">
        <v>302</v>
      </c>
      <c r="F15" s="149" t="s">
        <v>58</v>
      </c>
      <c r="G15" s="149" t="s">
        <v>59</v>
      </c>
      <c r="H15" s="149" t="s">
        <v>18</v>
      </c>
      <c r="I15" s="149" t="s">
        <v>18</v>
      </c>
      <c r="J15" s="149" t="s">
        <v>23</v>
      </c>
      <c r="K15" s="149" t="s">
        <v>24</v>
      </c>
      <c r="L15" s="149" t="s">
        <v>1423</v>
      </c>
      <c r="M15" s="149" t="s">
        <v>1424</v>
      </c>
      <c r="N15" s="149" t="s">
        <v>1329</v>
      </c>
      <c r="O15" s="147" t="s">
        <v>1330</v>
      </c>
      <c r="P15" s="149" t="s">
        <v>20</v>
      </c>
      <c r="Q15" s="149">
        <v>15.5</v>
      </c>
      <c r="R15" s="149" t="s">
        <v>363</v>
      </c>
      <c r="S15" s="150"/>
      <c r="T15" s="151">
        <v>45658</v>
      </c>
      <c r="U15" s="152">
        <v>46387</v>
      </c>
      <c r="V15" s="153">
        <v>9179</v>
      </c>
      <c r="W15" s="153">
        <v>27890</v>
      </c>
      <c r="X15" s="153">
        <v>0</v>
      </c>
      <c r="Y15" s="153">
        <f t="shared" si="0"/>
        <v>37069</v>
      </c>
      <c r="Z15" s="153">
        <v>9179</v>
      </c>
      <c r="AA15" s="153">
        <v>27890</v>
      </c>
      <c r="AB15" s="153">
        <v>0</v>
      </c>
      <c r="AC15" s="153">
        <v>37069</v>
      </c>
      <c r="AD15" s="153"/>
      <c r="AE15" s="149"/>
      <c r="AF15" s="149"/>
      <c r="AG15" s="149"/>
      <c r="AH15" s="155"/>
    </row>
    <row r="16" spans="1:34" s="154" customFormat="1" x14ac:dyDescent="0.25">
      <c r="A16" s="196"/>
      <c r="B16" s="147">
        <v>13</v>
      </c>
      <c r="C16" s="148" t="s">
        <v>302</v>
      </c>
      <c r="D16" s="147" t="s">
        <v>14</v>
      </c>
      <c r="E16" s="148" t="s">
        <v>302</v>
      </c>
      <c r="F16" s="149" t="s">
        <v>1428</v>
      </c>
      <c r="G16" s="149" t="s">
        <v>1429</v>
      </c>
      <c r="H16" s="149" t="s">
        <v>18</v>
      </c>
      <c r="I16" s="149" t="s">
        <v>18</v>
      </c>
      <c r="J16" s="149" t="s">
        <v>54</v>
      </c>
      <c r="K16" s="149" t="s">
        <v>55</v>
      </c>
      <c r="L16" s="149" t="s">
        <v>1423</v>
      </c>
      <c r="M16" s="149" t="s">
        <v>1426</v>
      </c>
      <c r="N16" s="155" t="s">
        <v>1392</v>
      </c>
      <c r="O16" s="147" t="s">
        <v>1514</v>
      </c>
      <c r="P16" s="149" t="s">
        <v>20</v>
      </c>
      <c r="Q16" s="149">
        <v>31</v>
      </c>
      <c r="R16" s="156" t="s">
        <v>1430</v>
      </c>
      <c r="S16" s="149" t="s">
        <v>1498</v>
      </c>
      <c r="T16" s="151">
        <v>45658</v>
      </c>
      <c r="U16" s="152">
        <v>46387</v>
      </c>
      <c r="V16" s="153">
        <v>6736</v>
      </c>
      <c r="W16" s="153">
        <v>16236</v>
      </c>
      <c r="X16" s="153">
        <v>0</v>
      </c>
      <c r="Y16" s="153">
        <f t="shared" si="0"/>
        <v>22972</v>
      </c>
      <c r="Z16" s="153">
        <v>6736</v>
      </c>
      <c r="AA16" s="153">
        <v>16236</v>
      </c>
      <c r="AB16" s="153">
        <v>0</v>
      </c>
      <c r="AC16" s="153">
        <v>22972</v>
      </c>
      <c r="AD16" s="153">
        <v>5500</v>
      </c>
      <c r="AE16" s="149"/>
      <c r="AF16" s="149"/>
      <c r="AG16" s="149">
        <v>30.34</v>
      </c>
      <c r="AH16" s="155" t="s">
        <v>1517</v>
      </c>
    </row>
    <row r="17" spans="1:34" s="154" customFormat="1" x14ac:dyDescent="0.25">
      <c r="A17" s="196"/>
      <c r="B17" s="147">
        <v>14</v>
      </c>
      <c r="C17" s="148" t="s">
        <v>302</v>
      </c>
      <c r="D17" s="147" t="s">
        <v>14</v>
      </c>
      <c r="E17" s="148" t="s">
        <v>302</v>
      </c>
      <c r="F17" s="149" t="s">
        <v>60</v>
      </c>
      <c r="G17" s="149" t="s">
        <v>61</v>
      </c>
      <c r="H17" s="149" t="s">
        <v>18</v>
      </c>
      <c r="I17" s="149" t="s">
        <v>18</v>
      </c>
      <c r="J17" s="149" t="s">
        <v>62</v>
      </c>
      <c r="K17" s="149" t="s">
        <v>63</v>
      </c>
      <c r="L17" s="149" t="s">
        <v>1423</v>
      </c>
      <c r="M17" s="149" t="s">
        <v>1424</v>
      </c>
      <c r="N17" s="149" t="s">
        <v>1329</v>
      </c>
      <c r="O17" s="147" t="s">
        <v>1330</v>
      </c>
      <c r="P17" s="149" t="s">
        <v>20</v>
      </c>
      <c r="Q17" s="149">
        <v>32.5</v>
      </c>
      <c r="R17" s="149" t="s">
        <v>364</v>
      </c>
      <c r="S17" s="150"/>
      <c r="T17" s="151">
        <v>45658</v>
      </c>
      <c r="U17" s="152">
        <v>46387</v>
      </c>
      <c r="V17" s="153">
        <v>9510</v>
      </c>
      <c r="W17" s="153">
        <v>29492</v>
      </c>
      <c r="X17" s="153">
        <v>0</v>
      </c>
      <c r="Y17" s="153">
        <f t="shared" si="0"/>
        <v>39002</v>
      </c>
      <c r="Z17" s="153">
        <v>9510</v>
      </c>
      <c r="AA17" s="153">
        <v>29492</v>
      </c>
      <c r="AB17" s="153">
        <v>0</v>
      </c>
      <c r="AC17" s="153">
        <v>39002</v>
      </c>
      <c r="AD17" s="153"/>
      <c r="AE17" s="149"/>
      <c r="AF17" s="149"/>
      <c r="AG17" s="149"/>
      <c r="AH17" s="155"/>
    </row>
    <row r="18" spans="1:34" s="154" customFormat="1" x14ac:dyDescent="0.25">
      <c r="A18" s="196"/>
      <c r="B18" s="147">
        <v>15</v>
      </c>
      <c r="C18" s="148" t="s">
        <v>302</v>
      </c>
      <c r="D18" s="147" t="s">
        <v>14</v>
      </c>
      <c r="E18" s="148" t="s">
        <v>302</v>
      </c>
      <c r="F18" s="149" t="s">
        <v>64</v>
      </c>
      <c r="G18" s="149" t="s">
        <v>65</v>
      </c>
      <c r="H18" s="149" t="s">
        <v>18</v>
      </c>
      <c r="I18" s="149" t="s">
        <v>18</v>
      </c>
      <c r="J18" s="149" t="s">
        <v>66</v>
      </c>
      <c r="K18" s="149" t="s">
        <v>67</v>
      </c>
      <c r="L18" s="149" t="s">
        <v>1423</v>
      </c>
      <c r="M18" s="149" t="s">
        <v>1424</v>
      </c>
      <c r="N18" s="149" t="s">
        <v>1329</v>
      </c>
      <c r="O18" s="147" t="s">
        <v>1330</v>
      </c>
      <c r="P18" s="149" t="s">
        <v>25</v>
      </c>
      <c r="Q18" s="149">
        <v>40</v>
      </c>
      <c r="R18" s="149" t="s">
        <v>365</v>
      </c>
      <c r="S18" s="150"/>
      <c r="T18" s="151">
        <v>45658</v>
      </c>
      <c r="U18" s="152">
        <v>46387</v>
      </c>
      <c r="V18" s="153">
        <v>22231</v>
      </c>
      <c r="W18" s="153">
        <v>16704</v>
      </c>
      <c r="X18" s="153">
        <v>73320</v>
      </c>
      <c r="Y18" s="153">
        <f t="shared" si="0"/>
        <v>112255</v>
      </c>
      <c r="Z18" s="153">
        <v>22231</v>
      </c>
      <c r="AA18" s="153">
        <v>16704</v>
      </c>
      <c r="AB18" s="153">
        <v>73320</v>
      </c>
      <c r="AC18" s="153">
        <v>112255</v>
      </c>
      <c r="AD18" s="153"/>
      <c r="AE18" s="149"/>
      <c r="AF18" s="149"/>
      <c r="AG18" s="149"/>
      <c r="AH18" s="155"/>
    </row>
    <row r="19" spans="1:34" s="154" customFormat="1" x14ac:dyDescent="0.25">
      <c r="A19" s="196"/>
      <c r="B19" s="147">
        <v>16</v>
      </c>
      <c r="C19" s="148" t="s">
        <v>302</v>
      </c>
      <c r="D19" s="147" t="s">
        <v>14</v>
      </c>
      <c r="E19" s="148" t="s">
        <v>302</v>
      </c>
      <c r="F19" s="149" t="s">
        <v>68</v>
      </c>
      <c r="G19" s="149" t="s">
        <v>24</v>
      </c>
      <c r="H19" s="149" t="s">
        <v>18</v>
      </c>
      <c r="I19" s="149" t="s">
        <v>18</v>
      </c>
      <c r="J19" s="149" t="s">
        <v>23</v>
      </c>
      <c r="K19" s="149" t="s">
        <v>24</v>
      </c>
      <c r="L19" s="149" t="s">
        <v>1423</v>
      </c>
      <c r="M19" s="149" t="s">
        <v>1424</v>
      </c>
      <c r="N19" s="149" t="s">
        <v>1329</v>
      </c>
      <c r="O19" s="147" t="s">
        <v>1330</v>
      </c>
      <c r="P19" s="149" t="s">
        <v>20</v>
      </c>
      <c r="Q19" s="149">
        <v>32.5</v>
      </c>
      <c r="R19" s="149" t="s">
        <v>366</v>
      </c>
      <c r="S19" s="150"/>
      <c r="T19" s="151">
        <v>45658</v>
      </c>
      <c r="U19" s="152">
        <v>46387</v>
      </c>
      <c r="V19" s="153">
        <v>20740</v>
      </c>
      <c r="W19" s="153">
        <v>64213</v>
      </c>
      <c r="X19" s="153">
        <v>0</v>
      </c>
      <c r="Y19" s="153">
        <f t="shared" si="0"/>
        <v>84953</v>
      </c>
      <c r="Z19" s="153">
        <v>20740</v>
      </c>
      <c r="AA19" s="153">
        <v>64213</v>
      </c>
      <c r="AB19" s="153">
        <v>0</v>
      </c>
      <c r="AC19" s="153">
        <v>84953</v>
      </c>
      <c r="AD19" s="153"/>
      <c r="AE19" s="149"/>
      <c r="AF19" s="149"/>
      <c r="AG19" s="149"/>
      <c r="AH19" s="155"/>
    </row>
    <row r="20" spans="1:34" s="154" customFormat="1" x14ac:dyDescent="0.25">
      <c r="A20" s="196"/>
      <c r="B20" s="147">
        <v>17</v>
      </c>
      <c r="C20" s="148" t="s">
        <v>302</v>
      </c>
      <c r="D20" s="147" t="s">
        <v>14</v>
      </c>
      <c r="E20" s="148" t="s">
        <v>302</v>
      </c>
      <c r="F20" s="149" t="s">
        <v>1431</v>
      </c>
      <c r="G20" s="149" t="s">
        <v>69</v>
      </c>
      <c r="H20" s="149" t="s">
        <v>18</v>
      </c>
      <c r="I20" s="149" t="s">
        <v>18</v>
      </c>
      <c r="J20" s="149" t="s">
        <v>70</v>
      </c>
      <c r="K20" s="149" t="s">
        <v>71</v>
      </c>
      <c r="L20" s="149" t="s">
        <v>1423</v>
      </c>
      <c r="M20" s="149" t="s">
        <v>1424</v>
      </c>
      <c r="N20" s="149" t="s">
        <v>1329</v>
      </c>
      <c r="O20" s="147" t="s">
        <v>1330</v>
      </c>
      <c r="P20" s="149" t="s">
        <v>20</v>
      </c>
      <c r="Q20" s="149">
        <v>32.5</v>
      </c>
      <c r="R20" s="156" t="s">
        <v>367</v>
      </c>
      <c r="S20" s="149" t="s">
        <v>1499</v>
      </c>
      <c r="T20" s="151">
        <v>45658</v>
      </c>
      <c r="U20" s="152">
        <v>46387</v>
      </c>
      <c r="V20" s="153">
        <v>9894</v>
      </c>
      <c r="W20" s="153">
        <v>28873</v>
      </c>
      <c r="X20" s="153">
        <v>0</v>
      </c>
      <c r="Y20" s="153">
        <f t="shared" si="0"/>
        <v>38767</v>
      </c>
      <c r="Z20" s="153">
        <v>9894</v>
      </c>
      <c r="AA20" s="153">
        <v>28873</v>
      </c>
      <c r="AB20" s="153">
        <v>0</v>
      </c>
      <c r="AC20" s="153">
        <v>38767</v>
      </c>
      <c r="AD20" s="153">
        <v>0</v>
      </c>
      <c r="AE20" s="149"/>
      <c r="AF20" s="149"/>
      <c r="AG20" s="149">
        <v>39.770000000000003</v>
      </c>
      <c r="AH20" s="155" t="s">
        <v>1517</v>
      </c>
    </row>
    <row r="21" spans="1:34" s="154" customFormat="1" x14ac:dyDescent="0.25">
      <c r="A21" s="196"/>
      <c r="B21" s="147">
        <v>18</v>
      </c>
      <c r="C21" s="148" t="s">
        <v>302</v>
      </c>
      <c r="D21" s="147" t="s">
        <v>14</v>
      </c>
      <c r="E21" s="148" t="s">
        <v>302</v>
      </c>
      <c r="F21" s="149" t="s">
        <v>72</v>
      </c>
      <c r="G21" s="149" t="s">
        <v>73</v>
      </c>
      <c r="H21" s="149" t="s">
        <v>18</v>
      </c>
      <c r="I21" s="149" t="s">
        <v>18</v>
      </c>
      <c r="J21" s="149" t="s">
        <v>66</v>
      </c>
      <c r="K21" s="149" t="s">
        <v>67</v>
      </c>
      <c r="L21" s="149" t="s">
        <v>1423</v>
      </c>
      <c r="M21" s="149" t="s">
        <v>1424</v>
      </c>
      <c r="N21" s="149" t="s">
        <v>1329</v>
      </c>
      <c r="O21" s="147" t="s">
        <v>1330</v>
      </c>
      <c r="P21" s="149" t="s">
        <v>74</v>
      </c>
      <c r="Q21" s="149">
        <v>33</v>
      </c>
      <c r="R21" s="149" t="s">
        <v>368</v>
      </c>
      <c r="S21" s="150"/>
      <c r="T21" s="151">
        <v>45658</v>
      </c>
      <c r="U21" s="152">
        <v>46387</v>
      </c>
      <c r="V21" s="153">
        <v>76063</v>
      </c>
      <c r="W21" s="153">
        <v>0</v>
      </c>
      <c r="X21" s="153">
        <v>0</v>
      </c>
      <c r="Y21" s="153">
        <f t="shared" si="0"/>
        <v>76063</v>
      </c>
      <c r="Z21" s="153">
        <v>76063</v>
      </c>
      <c r="AA21" s="153">
        <v>0</v>
      </c>
      <c r="AB21" s="153">
        <v>0</v>
      </c>
      <c r="AC21" s="153">
        <v>76063</v>
      </c>
      <c r="AD21" s="153"/>
      <c r="AE21" s="149"/>
      <c r="AF21" s="149"/>
      <c r="AG21" s="149"/>
      <c r="AH21" s="155"/>
    </row>
    <row r="22" spans="1:34" s="154" customFormat="1" x14ac:dyDescent="0.25">
      <c r="A22" s="196"/>
      <c r="B22" s="147">
        <v>19</v>
      </c>
      <c r="C22" s="148" t="s">
        <v>302</v>
      </c>
      <c r="D22" s="147" t="s">
        <v>14</v>
      </c>
      <c r="E22" s="148" t="s">
        <v>302</v>
      </c>
      <c r="F22" s="149" t="s">
        <v>1432</v>
      </c>
      <c r="G22" s="149" t="s">
        <v>1433</v>
      </c>
      <c r="H22" s="149" t="s">
        <v>18</v>
      </c>
      <c r="I22" s="149" t="s">
        <v>18</v>
      </c>
      <c r="J22" s="149" t="s">
        <v>32</v>
      </c>
      <c r="K22" s="149" t="s">
        <v>33</v>
      </c>
      <c r="L22" s="149" t="s">
        <v>1423</v>
      </c>
      <c r="M22" s="149" t="s">
        <v>1426</v>
      </c>
      <c r="N22" s="155" t="s">
        <v>1392</v>
      </c>
      <c r="O22" s="147" t="s">
        <v>1514</v>
      </c>
      <c r="P22" s="149" t="s">
        <v>25</v>
      </c>
      <c r="Q22" s="149">
        <v>55</v>
      </c>
      <c r="R22" s="157" t="s">
        <v>1434</v>
      </c>
      <c r="S22" s="149" t="s">
        <v>1498</v>
      </c>
      <c r="T22" s="151">
        <v>45658</v>
      </c>
      <c r="U22" s="152">
        <v>46387</v>
      </c>
      <c r="V22" s="153">
        <v>12384</v>
      </c>
      <c r="W22" s="153">
        <v>11753</v>
      </c>
      <c r="X22" s="153">
        <v>57639</v>
      </c>
      <c r="Y22" s="153">
        <f t="shared" si="0"/>
        <v>81776</v>
      </c>
      <c r="Z22" s="153">
        <v>12384</v>
      </c>
      <c r="AA22" s="153">
        <v>11753</v>
      </c>
      <c r="AB22" s="153">
        <v>57639</v>
      </c>
      <c r="AC22" s="153">
        <v>81776</v>
      </c>
      <c r="AD22" s="153">
        <v>100</v>
      </c>
      <c r="AE22" s="149"/>
      <c r="AF22" s="149"/>
      <c r="AG22" s="149">
        <v>12</v>
      </c>
      <c r="AH22" s="155" t="s">
        <v>1516</v>
      </c>
    </row>
    <row r="23" spans="1:34" s="154" customFormat="1" x14ac:dyDescent="0.25">
      <c r="A23" s="196"/>
      <c r="B23" s="147">
        <v>20</v>
      </c>
      <c r="C23" s="148" t="s">
        <v>302</v>
      </c>
      <c r="D23" s="147" t="s">
        <v>14</v>
      </c>
      <c r="E23" s="148" t="s">
        <v>302</v>
      </c>
      <c r="F23" s="149" t="s">
        <v>75</v>
      </c>
      <c r="G23" s="149" t="s">
        <v>76</v>
      </c>
      <c r="H23" s="149" t="s">
        <v>18</v>
      </c>
      <c r="I23" s="149" t="s">
        <v>18</v>
      </c>
      <c r="J23" s="149" t="s">
        <v>32</v>
      </c>
      <c r="K23" s="149" t="s">
        <v>33</v>
      </c>
      <c r="L23" s="149" t="s">
        <v>1423</v>
      </c>
      <c r="M23" s="149" t="s">
        <v>1424</v>
      </c>
      <c r="N23" s="149" t="s">
        <v>1329</v>
      </c>
      <c r="O23" s="147" t="s">
        <v>1330</v>
      </c>
      <c r="P23" s="149" t="s">
        <v>20</v>
      </c>
      <c r="Q23" s="149">
        <v>21</v>
      </c>
      <c r="R23" s="149" t="s">
        <v>369</v>
      </c>
      <c r="S23" s="150"/>
      <c r="T23" s="151">
        <v>45658</v>
      </c>
      <c r="U23" s="152">
        <v>46387</v>
      </c>
      <c r="V23" s="153">
        <v>3498</v>
      </c>
      <c r="W23" s="153">
        <v>8495</v>
      </c>
      <c r="X23" s="153">
        <v>0</v>
      </c>
      <c r="Y23" s="153">
        <f t="shared" si="0"/>
        <v>11993</v>
      </c>
      <c r="Z23" s="153">
        <v>3498</v>
      </c>
      <c r="AA23" s="153">
        <v>8495</v>
      </c>
      <c r="AB23" s="153">
        <v>0</v>
      </c>
      <c r="AC23" s="153">
        <v>11993</v>
      </c>
      <c r="AD23" s="153"/>
      <c r="AE23" s="149"/>
      <c r="AF23" s="149"/>
      <c r="AG23" s="149"/>
      <c r="AH23" s="155"/>
    </row>
    <row r="24" spans="1:34" s="154" customFormat="1" x14ac:dyDescent="0.25">
      <c r="A24" s="196"/>
      <c r="B24" s="147">
        <v>21</v>
      </c>
      <c r="C24" s="148" t="s">
        <v>302</v>
      </c>
      <c r="D24" s="147" t="s">
        <v>14</v>
      </c>
      <c r="E24" s="148" t="s">
        <v>302</v>
      </c>
      <c r="F24" s="149" t="s">
        <v>1435</v>
      </c>
      <c r="G24" s="149" t="s">
        <v>1436</v>
      </c>
      <c r="H24" s="149" t="s">
        <v>18</v>
      </c>
      <c r="I24" s="149" t="s">
        <v>18</v>
      </c>
      <c r="J24" s="149" t="s">
        <v>54</v>
      </c>
      <c r="K24" s="149" t="s">
        <v>55</v>
      </c>
      <c r="L24" s="149" t="s">
        <v>1423</v>
      </c>
      <c r="M24" s="149" t="s">
        <v>1426</v>
      </c>
      <c r="N24" s="155" t="s">
        <v>1392</v>
      </c>
      <c r="O24" s="147" t="s">
        <v>1514</v>
      </c>
      <c r="P24" s="149" t="s">
        <v>20</v>
      </c>
      <c r="Q24" s="149">
        <v>31</v>
      </c>
      <c r="R24" s="156" t="s">
        <v>1437</v>
      </c>
      <c r="S24" s="149" t="s">
        <v>1498</v>
      </c>
      <c r="T24" s="151">
        <v>45658</v>
      </c>
      <c r="U24" s="152">
        <v>46387</v>
      </c>
      <c r="V24" s="153">
        <v>3574</v>
      </c>
      <c r="W24" s="153">
        <v>11720</v>
      </c>
      <c r="X24" s="153">
        <v>0</v>
      </c>
      <c r="Y24" s="153">
        <f t="shared" si="0"/>
        <v>15294</v>
      </c>
      <c r="Z24" s="153">
        <v>3574</v>
      </c>
      <c r="AA24" s="153">
        <v>11720</v>
      </c>
      <c r="AB24" s="153">
        <v>0</v>
      </c>
      <c r="AC24" s="153">
        <v>15294</v>
      </c>
      <c r="AD24" s="153">
        <v>5000</v>
      </c>
      <c r="AE24" s="149"/>
      <c r="AF24" s="149"/>
      <c r="AG24" s="149">
        <v>34.44</v>
      </c>
      <c r="AH24" s="155" t="s">
        <v>1517</v>
      </c>
    </row>
    <row r="25" spans="1:34" s="154" customFormat="1" x14ac:dyDescent="0.25">
      <c r="A25" s="196"/>
      <c r="B25" s="147">
        <v>22</v>
      </c>
      <c r="C25" s="148" t="s">
        <v>302</v>
      </c>
      <c r="D25" s="147" t="s">
        <v>14</v>
      </c>
      <c r="E25" s="148" t="s">
        <v>302</v>
      </c>
      <c r="F25" s="149" t="s">
        <v>77</v>
      </c>
      <c r="G25" s="149" t="s">
        <v>78</v>
      </c>
      <c r="H25" s="149" t="s">
        <v>18</v>
      </c>
      <c r="I25" s="149" t="s">
        <v>18</v>
      </c>
      <c r="J25" s="149" t="s">
        <v>79</v>
      </c>
      <c r="K25" s="149" t="s">
        <v>80</v>
      </c>
      <c r="L25" s="149" t="s">
        <v>1423</v>
      </c>
      <c r="M25" s="149" t="s">
        <v>1424</v>
      </c>
      <c r="N25" s="149" t="s">
        <v>1329</v>
      </c>
      <c r="O25" s="147" t="s">
        <v>1330</v>
      </c>
      <c r="P25" s="149" t="s">
        <v>20</v>
      </c>
      <c r="Q25" s="149">
        <v>32.5</v>
      </c>
      <c r="R25" s="149" t="s">
        <v>370</v>
      </c>
      <c r="S25" s="150"/>
      <c r="T25" s="151">
        <v>45658</v>
      </c>
      <c r="U25" s="152">
        <v>46387</v>
      </c>
      <c r="V25" s="153">
        <v>21052</v>
      </c>
      <c r="W25" s="153">
        <v>57433</v>
      </c>
      <c r="X25" s="153">
        <v>0</v>
      </c>
      <c r="Y25" s="153">
        <f t="shared" si="0"/>
        <v>78485</v>
      </c>
      <c r="Z25" s="153">
        <v>21052</v>
      </c>
      <c r="AA25" s="153">
        <v>57433</v>
      </c>
      <c r="AB25" s="153">
        <v>0</v>
      </c>
      <c r="AC25" s="153">
        <v>78485</v>
      </c>
      <c r="AD25" s="153"/>
      <c r="AE25" s="149"/>
      <c r="AF25" s="149"/>
      <c r="AG25" s="149"/>
      <c r="AH25" s="155"/>
    </row>
    <row r="26" spans="1:34" s="154" customFormat="1" x14ac:dyDescent="0.25">
      <c r="A26" s="196"/>
      <c r="B26" s="147">
        <v>23</v>
      </c>
      <c r="C26" s="148" t="s">
        <v>302</v>
      </c>
      <c r="D26" s="147" t="s">
        <v>14</v>
      </c>
      <c r="E26" s="148" t="s">
        <v>302</v>
      </c>
      <c r="F26" s="149" t="s">
        <v>81</v>
      </c>
      <c r="G26" s="149" t="s">
        <v>82</v>
      </c>
      <c r="H26" s="149" t="s">
        <v>18</v>
      </c>
      <c r="I26" s="149" t="s">
        <v>18</v>
      </c>
      <c r="J26" s="149" t="s">
        <v>49</v>
      </c>
      <c r="K26" s="149" t="s">
        <v>50</v>
      </c>
      <c r="L26" s="149" t="s">
        <v>1423</v>
      </c>
      <c r="M26" s="149" t="s">
        <v>1424</v>
      </c>
      <c r="N26" s="149" t="s">
        <v>1329</v>
      </c>
      <c r="O26" s="147" t="s">
        <v>1330</v>
      </c>
      <c r="P26" s="149" t="s">
        <v>20</v>
      </c>
      <c r="Q26" s="149">
        <v>32.5</v>
      </c>
      <c r="R26" s="149" t="s">
        <v>371</v>
      </c>
      <c r="S26" s="150"/>
      <c r="T26" s="151">
        <v>45658</v>
      </c>
      <c r="U26" s="152">
        <v>46387</v>
      </c>
      <c r="V26" s="153">
        <v>14773</v>
      </c>
      <c r="W26" s="153">
        <v>41326</v>
      </c>
      <c r="X26" s="153">
        <v>0</v>
      </c>
      <c r="Y26" s="153">
        <f t="shared" si="0"/>
        <v>56099</v>
      </c>
      <c r="Z26" s="153">
        <v>14773</v>
      </c>
      <c r="AA26" s="153">
        <v>41326</v>
      </c>
      <c r="AB26" s="153">
        <v>0</v>
      </c>
      <c r="AC26" s="153">
        <v>56099</v>
      </c>
      <c r="AD26" s="153"/>
      <c r="AE26" s="149"/>
      <c r="AF26" s="149"/>
      <c r="AG26" s="149"/>
      <c r="AH26" s="155"/>
    </row>
    <row r="27" spans="1:34" s="154" customFormat="1" x14ac:dyDescent="0.25">
      <c r="A27" s="196"/>
      <c r="B27" s="147">
        <v>24</v>
      </c>
      <c r="C27" s="148" t="s">
        <v>302</v>
      </c>
      <c r="D27" s="147" t="s">
        <v>14</v>
      </c>
      <c r="E27" s="148" t="s">
        <v>302</v>
      </c>
      <c r="F27" s="149" t="s">
        <v>83</v>
      </c>
      <c r="G27" s="149" t="s">
        <v>84</v>
      </c>
      <c r="H27" s="149" t="s">
        <v>18</v>
      </c>
      <c r="I27" s="149" t="s">
        <v>18</v>
      </c>
      <c r="J27" s="149" t="s">
        <v>62</v>
      </c>
      <c r="K27" s="149" t="s">
        <v>63</v>
      </c>
      <c r="L27" s="149" t="s">
        <v>1423</v>
      </c>
      <c r="M27" s="149" t="s">
        <v>1424</v>
      </c>
      <c r="N27" s="149" t="s">
        <v>1329</v>
      </c>
      <c r="O27" s="147" t="s">
        <v>1330</v>
      </c>
      <c r="P27" s="149" t="s">
        <v>20</v>
      </c>
      <c r="Q27" s="149">
        <v>32.5</v>
      </c>
      <c r="R27" s="149" t="s">
        <v>372</v>
      </c>
      <c r="S27" s="150"/>
      <c r="T27" s="151">
        <v>45658</v>
      </c>
      <c r="U27" s="152">
        <v>46387</v>
      </c>
      <c r="V27" s="153">
        <v>18755</v>
      </c>
      <c r="W27" s="153">
        <v>48951</v>
      </c>
      <c r="X27" s="153">
        <v>0</v>
      </c>
      <c r="Y27" s="153">
        <f t="shared" si="0"/>
        <v>67706</v>
      </c>
      <c r="Z27" s="153">
        <v>18755</v>
      </c>
      <c r="AA27" s="153">
        <v>48951</v>
      </c>
      <c r="AB27" s="153">
        <v>0</v>
      </c>
      <c r="AC27" s="153">
        <v>67706</v>
      </c>
      <c r="AD27" s="153"/>
      <c r="AE27" s="149"/>
      <c r="AF27" s="149"/>
      <c r="AG27" s="149"/>
      <c r="AH27" s="155"/>
    </row>
    <row r="28" spans="1:34" s="154" customFormat="1" x14ac:dyDescent="0.25">
      <c r="A28" s="196"/>
      <c r="B28" s="147">
        <v>25</v>
      </c>
      <c r="C28" s="148" t="s">
        <v>302</v>
      </c>
      <c r="D28" s="147" t="s">
        <v>14</v>
      </c>
      <c r="E28" s="148" t="s">
        <v>302</v>
      </c>
      <c r="F28" s="149" t="s">
        <v>85</v>
      </c>
      <c r="G28" s="149" t="s">
        <v>86</v>
      </c>
      <c r="H28" s="149" t="s">
        <v>18</v>
      </c>
      <c r="I28" s="149" t="s">
        <v>18</v>
      </c>
      <c r="J28" s="149" t="s">
        <v>79</v>
      </c>
      <c r="K28" s="149" t="s">
        <v>80</v>
      </c>
      <c r="L28" s="149" t="s">
        <v>1423</v>
      </c>
      <c r="M28" s="149" t="s">
        <v>1424</v>
      </c>
      <c r="N28" s="149" t="s">
        <v>1329</v>
      </c>
      <c r="O28" s="147" t="s">
        <v>1330</v>
      </c>
      <c r="P28" s="149" t="s">
        <v>20</v>
      </c>
      <c r="Q28" s="149">
        <v>32.5</v>
      </c>
      <c r="R28" s="149" t="s">
        <v>373</v>
      </c>
      <c r="S28" s="150"/>
      <c r="T28" s="151">
        <v>45658</v>
      </c>
      <c r="U28" s="152">
        <v>46387</v>
      </c>
      <c r="V28" s="153">
        <v>18693</v>
      </c>
      <c r="W28" s="153">
        <v>61912</v>
      </c>
      <c r="X28" s="153">
        <v>0</v>
      </c>
      <c r="Y28" s="153">
        <f t="shared" si="0"/>
        <v>80605</v>
      </c>
      <c r="Z28" s="153">
        <v>18693</v>
      </c>
      <c r="AA28" s="153">
        <v>61912</v>
      </c>
      <c r="AB28" s="153">
        <v>0</v>
      </c>
      <c r="AC28" s="153">
        <v>80605</v>
      </c>
      <c r="AD28" s="153"/>
      <c r="AE28" s="149"/>
      <c r="AF28" s="149"/>
      <c r="AG28" s="149"/>
      <c r="AH28" s="155"/>
    </row>
    <row r="29" spans="1:34" s="154" customFormat="1" x14ac:dyDescent="0.25">
      <c r="A29" s="196"/>
      <c r="B29" s="147">
        <v>26</v>
      </c>
      <c r="C29" s="148" t="s">
        <v>302</v>
      </c>
      <c r="D29" s="147" t="s">
        <v>14</v>
      </c>
      <c r="E29" s="148" t="s">
        <v>302</v>
      </c>
      <c r="F29" s="149" t="s">
        <v>87</v>
      </c>
      <c r="G29" s="149" t="s">
        <v>88</v>
      </c>
      <c r="H29" s="149" t="s">
        <v>18</v>
      </c>
      <c r="I29" s="149" t="s">
        <v>18</v>
      </c>
      <c r="J29" s="149" t="s">
        <v>89</v>
      </c>
      <c r="K29" s="149" t="s">
        <v>90</v>
      </c>
      <c r="L29" s="149" t="s">
        <v>1423</v>
      </c>
      <c r="M29" s="149" t="s">
        <v>1424</v>
      </c>
      <c r="N29" s="149" t="s">
        <v>1329</v>
      </c>
      <c r="O29" s="147" t="s">
        <v>1330</v>
      </c>
      <c r="P29" s="149" t="s">
        <v>25</v>
      </c>
      <c r="Q29" s="149">
        <v>65</v>
      </c>
      <c r="R29" s="149" t="s">
        <v>374</v>
      </c>
      <c r="S29" s="150"/>
      <c r="T29" s="151">
        <v>45658</v>
      </c>
      <c r="U29" s="152">
        <v>46387</v>
      </c>
      <c r="V29" s="153">
        <v>34754</v>
      </c>
      <c r="W29" s="153">
        <v>24406</v>
      </c>
      <c r="X29" s="153">
        <v>115941</v>
      </c>
      <c r="Y29" s="153">
        <f t="shared" si="0"/>
        <v>175101</v>
      </c>
      <c r="Z29" s="153">
        <v>34754</v>
      </c>
      <c r="AA29" s="153">
        <v>24406</v>
      </c>
      <c r="AB29" s="153">
        <v>115941</v>
      </c>
      <c r="AC29" s="153">
        <v>175101</v>
      </c>
      <c r="AD29" s="153"/>
      <c r="AE29" s="149"/>
      <c r="AF29" s="149"/>
      <c r="AG29" s="149"/>
      <c r="AH29" s="155"/>
    </row>
    <row r="30" spans="1:34" s="154" customFormat="1" x14ac:dyDescent="0.25">
      <c r="A30" s="196"/>
      <c r="B30" s="147">
        <v>27</v>
      </c>
      <c r="C30" s="148" t="s">
        <v>302</v>
      </c>
      <c r="D30" s="147" t="s">
        <v>14</v>
      </c>
      <c r="E30" s="148" t="s">
        <v>302</v>
      </c>
      <c r="F30" s="149" t="s">
        <v>91</v>
      </c>
      <c r="G30" s="149" t="s">
        <v>92</v>
      </c>
      <c r="H30" s="149" t="s">
        <v>18</v>
      </c>
      <c r="I30" s="149" t="s">
        <v>18</v>
      </c>
      <c r="J30" s="149" t="s">
        <v>32</v>
      </c>
      <c r="K30" s="149" t="s">
        <v>33</v>
      </c>
      <c r="L30" s="149" t="s">
        <v>1423</v>
      </c>
      <c r="M30" s="149" t="s">
        <v>1424</v>
      </c>
      <c r="N30" s="149" t="s">
        <v>1329</v>
      </c>
      <c r="O30" s="147" t="s">
        <v>1330</v>
      </c>
      <c r="P30" s="149" t="s">
        <v>25</v>
      </c>
      <c r="Q30" s="149">
        <v>60</v>
      </c>
      <c r="R30" s="149" t="s">
        <v>375</v>
      </c>
      <c r="S30" s="150"/>
      <c r="T30" s="151">
        <v>45658</v>
      </c>
      <c r="U30" s="152">
        <v>46387</v>
      </c>
      <c r="V30" s="153">
        <v>20368</v>
      </c>
      <c r="W30" s="153">
        <v>17622</v>
      </c>
      <c r="X30" s="153">
        <v>84520</v>
      </c>
      <c r="Y30" s="153">
        <f t="shared" si="0"/>
        <v>122510</v>
      </c>
      <c r="Z30" s="153">
        <v>20368</v>
      </c>
      <c r="AA30" s="153">
        <v>17622</v>
      </c>
      <c r="AB30" s="153">
        <v>84520</v>
      </c>
      <c r="AC30" s="153">
        <v>122510</v>
      </c>
      <c r="AD30" s="153"/>
      <c r="AE30" s="149"/>
      <c r="AF30" s="149"/>
      <c r="AG30" s="149"/>
      <c r="AH30" s="155"/>
    </row>
    <row r="31" spans="1:34" s="154" customFormat="1" x14ac:dyDescent="0.25">
      <c r="A31" s="196"/>
      <c r="B31" s="147">
        <v>28</v>
      </c>
      <c r="C31" s="148" t="s">
        <v>302</v>
      </c>
      <c r="D31" s="147" t="s">
        <v>14</v>
      </c>
      <c r="E31" s="148" t="s">
        <v>302</v>
      </c>
      <c r="F31" s="149" t="s">
        <v>93</v>
      </c>
      <c r="G31" s="149" t="s">
        <v>94</v>
      </c>
      <c r="H31" s="149" t="s">
        <v>18</v>
      </c>
      <c r="I31" s="149" t="s">
        <v>18</v>
      </c>
      <c r="J31" s="149" t="s">
        <v>66</v>
      </c>
      <c r="K31" s="149" t="s">
        <v>67</v>
      </c>
      <c r="L31" s="149" t="s">
        <v>1423</v>
      </c>
      <c r="M31" s="149" t="s">
        <v>1424</v>
      </c>
      <c r="N31" s="149" t="s">
        <v>1329</v>
      </c>
      <c r="O31" s="147" t="s">
        <v>1330</v>
      </c>
      <c r="P31" s="149" t="s">
        <v>20</v>
      </c>
      <c r="Q31" s="149">
        <v>32.5</v>
      </c>
      <c r="R31" s="149" t="s">
        <v>376</v>
      </c>
      <c r="S31" s="150"/>
      <c r="T31" s="151">
        <v>45658</v>
      </c>
      <c r="U31" s="152">
        <v>46387</v>
      </c>
      <c r="V31" s="153">
        <v>17813</v>
      </c>
      <c r="W31" s="153">
        <v>45381</v>
      </c>
      <c r="X31" s="153">
        <v>0</v>
      </c>
      <c r="Y31" s="153">
        <f t="shared" si="0"/>
        <v>63194</v>
      </c>
      <c r="Z31" s="153">
        <v>17813</v>
      </c>
      <c r="AA31" s="153">
        <v>45381</v>
      </c>
      <c r="AB31" s="153">
        <v>0</v>
      </c>
      <c r="AC31" s="153">
        <v>63194</v>
      </c>
      <c r="AD31" s="153"/>
      <c r="AE31" s="149"/>
      <c r="AF31" s="149"/>
      <c r="AG31" s="149"/>
      <c r="AH31" s="155"/>
    </row>
    <row r="32" spans="1:34" s="154" customFormat="1" x14ac:dyDescent="0.25">
      <c r="A32" s="196"/>
      <c r="B32" s="147">
        <v>29</v>
      </c>
      <c r="C32" s="148" t="s">
        <v>302</v>
      </c>
      <c r="D32" s="147" t="s">
        <v>14</v>
      </c>
      <c r="E32" s="148" t="s">
        <v>302</v>
      </c>
      <c r="F32" s="149" t="s">
        <v>95</v>
      </c>
      <c r="G32" s="149" t="s">
        <v>96</v>
      </c>
      <c r="H32" s="149" t="s">
        <v>18</v>
      </c>
      <c r="I32" s="149" t="s">
        <v>18</v>
      </c>
      <c r="J32" s="149" t="s">
        <v>49</v>
      </c>
      <c r="K32" s="149" t="s">
        <v>50</v>
      </c>
      <c r="L32" s="149" t="s">
        <v>1423</v>
      </c>
      <c r="M32" s="149" t="s">
        <v>1424</v>
      </c>
      <c r="N32" s="149" t="s">
        <v>1329</v>
      </c>
      <c r="O32" s="147" t="s">
        <v>1330</v>
      </c>
      <c r="P32" s="149" t="s">
        <v>25</v>
      </c>
      <c r="Q32" s="149">
        <v>40</v>
      </c>
      <c r="R32" s="149" t="s">
        <v>377</v>
      </c>
      <c r="S32" s="150"/>
      <c r="T32" s="151">
        <v>45658</v>
      </c>
      <c r="U32" s="152">
        <v>46387</v>
      </c>
      <c r="V32" s="153">
        <v>18225</v>
      </c>
      <c r="W32" s="153">
        <v>14474</v>
      </c>
      <c r="X32" s="153">
        <v>70529</v>
      </c>
      <c r="Y32" s="153">
        <f t="shared" si="0"/>
        <v>103228</v>
      </c>
      <c r="Z32" s="153">
        <v>18225</v>
      </c>
      <c r="AA32" s="153">
        <v>14474</v>
      </c>
      <c r="AB32" s="153">
        <v>70529</v>
      </c>
      <c r="AC32" s="153">
        <v>103228</v>
      </c>
      <c r="AD32" s="153"/>
      <c r="AE32" s="149"/>
      <c r="AF32" s="149"/>
      <c r="AG32" s="149"/>
      <c r="AH32" s="155"/>
    </row>
    <row r="33" spans="1:34" s="154" customFormat="1" x14ac:dyDescent="0.25">
      <c r="A33" s="196"/>
      <c r="B33" s="147">
        <v>30</v>
      </c>
      <c r="C33" s="148" t="s">
        <v>302</v>
      </c>
      <c r="D33" s="147" t="s">
        <v>14</v>
      </c>
      <c r="E33" s="148" t="s">
        <v>302</v>
      </c>
      <c r="F33" s="149" t="s">
        <v>1438</v>
      </c>
      <c r="G33" s="149" t="s">
        <v>55</v>
      </c>
      <c r="H33" s="149" t="s">
        <v>18</v>
      </c>
      <c r="I33" s="149" t="s">
        <v>18</v>
      </c>
      <c r="J33" s="149" t="s">
        <v>54</v>
      </c>
      <c r="K33" s="149" t="s">
        <v>55</v>
      </c>
      <c r="L33" s="149" t="s">
        <v>1423</v>
      </c>
      <c r="M33" s="149" t="s">
        <v>1426</v>
      </c>
      <c r="N33" s="155" t="s">
        <v>1392</v>
      </c>
      <c r="O33" s="147" t="s">
        <v>1514</v>
      </c>
      <c r="P33" s="149" t="s">
        <v>25</v>
      </c>
      <c r="Q33" s="149">
        <v>80</v>
      </c>
      <c r="R33" s="156" t="s">
        <v>1439</v>
      </c>
      <c r="S33" s="149" t="s">
        <v>1489</v>
      </c>
      <c r="T33" s="151">
        <v>45658</v>
      </c>
      <c r="U33" s="152">
        <v>46387</v>
      </c>
      <c r="V33" s="153">
        <v>15879</v>
      </c>
      <c r="W33" s="153">
        <v>17708</v>
      </c>
      <c r="X33" s="153">
        <v>79311</v>
      </c>
      <c r="Y33" s="153">
        <f t="shared" si="0"/>
        <v>112898</v>
      </c>
      <c r="Z33" s="153">
        <v>15879</v>
      </c>
      <c r="AA33" s="153">
        <v>17708</v>
      </c>
      <c r="AB33" s="153">
        <v>79311</v>
      </c>
      <c r="AC33" s="153">
        <v>112898</v>
      </c>
      <c r="AD33" s="153">
        <v>9000</v>
      </c>
      <c r="AE33" s="149"/>
      <c r="AF33" s="149"/>
      <c r="AG33" s="149">
        <v>39.770000000000003</v>
      </c>
      <c r="AH33" s="155" t="s">
        <v>1517</v>
      </c>
    </row>
    <row r="34" spans="1:34" s="154" customFormat="1" x14ac:dyDescent="0.25">
      <c r="A34" s="196"/>
      <c r="B34" s="147">
        <v>31</v>
      </c>
      <c r="C34" s="148" t="s">
        <v>302</v>
      </c>
      <c r="D34" s="147" t="s">
        <v>14</v>
      </c>
      <c r="E34" s="148" t="s">
        <v>302</v>
      </c>
      <c r="F34" s="149" t="s">
        <v>97</v>
      </c>
      <c r="G34" s="149" t="s">
        <v>98</v>
      </c>
      <c r="H34" s="149" t="s">
        <v>18</v>
      </c>
      <c r="I34" s="149" t="s">
        <v>18</v>
      </c>
      <c r="J34" s="149" t="s">
        <v>45</v>
      </c>
      <c r="K34" s="149" t="s">
        <v>98</v>
      </c>
      <c r="L34" s="149" t="s">
        <v>1423</v>
      </c>
      <c r="M34" s="149" t="s">
        <v>1424</v>
      </c>
      <c r="N34" s="149" t="s">
        <v>1329</v>
      </c>
      <c r="O34" s="147" t="s">
        <v>1330</v>
      </c>
      <c r="P34" s="149" t="s">
        <v>20</v>
      </c>
      <c r="Q34" s="149">
        <v>32.5</v>
      </c>
      <c r="R34" s="149" t="s">
        <v>401</v>
      </c>
      <c r="S34" s="150"/>
      <c r="T34" s="151">
        <v>45658</v>
      </c>
      <c r="U34" s="152">
        <v>46387</v>
      </c>
      <c r="V34" s="153">
        <v>18084</v>
      </c>
      <c r="W34" s="153">
        <v>38951</v>
      </c>
      <c r="X34" s="153">
        <v>0</v>
      </c>
      <c r="Y34" s="153">
        <f t="shared" si="0"/>
        <v>57035</v>
      </c>
      <c r="Z34" s="153">
        <v>18084</v>
      </c>
      <c r="AA34" s="153">
        <v>38951</v>
      </c>
      <c r="AB34" s="153">
        <v>0</v>
      </c>
      <c r="AC34" s="153">
        <v>57035</v>
      </c>
      <c r="AD34" s="153"/>
      <c r="AE34" s="149"/>
      <c r="AF34" s="149"/>
      <c r="AG34" s="149"/>
      <c r="AH34" s="155"/>
    </row>
    <row r="35" spans="1:34" s="154" customFormat="1" x14ac:dyDescent="0.25">
      <c r="A35" s="196"/>
      <c r="B35" s="147">
        <v>32</v>
      </c>
      <c r="C35" s="148" t="s">
        <v>302</v>
      </c>
      <c r="D35" s="147" t="s">
        <v>14</v>
      </c>
      <c r="E35" s="148" t="s">
        <v>302</v>
      </c>
      <c r="F35" s="149" t="s">
        <v>1440</v>
      </c>
      <c r="G35" s="149" t="s">
        <v>99</v>
      </c>
      <c r="H35" s="149" t="s">
        <v>18</v>
      </c>
      <c r="I35" s="149" t="s">
        <v>18</v>
      </c>
      <c r="J35" s="149" t="s">
        <v>70</v>
      </c>
      <c r="K35" s="149" t="s">
        <v>71</v>
      </c>
      <c r="L35" s="149" t="s">
        <v>1423</v>
      </c>
      <c r="M35" s="149" t="s">
        <v>1424</v>
      </c>
      <c r="N35" s="149" t="s">
        <v>1329</v>
      </c>
      <c r="O35" s="147" t="s">
        <v>1330</v>
      </c>
      <c r="P35" s="149" t="s">
        <v>25</v>
      </c>
      <c r="Q35" s="149">
        <v>135</v>
      </c>
      <c r="R35" s="156" t="s">
        <v>402</v>
      </c>
      <c r="S35" s="149" t="s">
        <v>1491</v>
      </c>
      <c r="T35" s="151">
        <v>45658</v>
      </c>
      <c r="U35" s="152">
        <v>46387</v>
      </c>
      <c r="V35" s="153">
        <v>26739</v>
      </c>
      <c r="W35" s="153">
        <v>29835</v>
      </c>
      <c r="X35" s="153">
        <v>109721</v>
      </c>
      <c r="Y35" s="153">
        <f t="shared" si="0"/>
        <v>166295</v>
      </c>
      <c r="Z35" s="153">
        <v>26739</v>
      </c>
      <c r="AA35" s="153">
        <v>29835</v>
      </c>
      <c r="AB35" s="153">
        <v>109721</v>
      </c>
      <c r="AC35" s="153">
        <v>166295</v>
      </c>
      <c r="AD35" s="153">
        <v>0</v>
      </c>
      <c r="AE35" s="149"/>
      <c r="AF35" s="149"/>
      <c r="AG35" s="149">
        <v>39.96</v>
      </c>
      <c r="AH35" s="155" t="s">
        <v>1517</v>
      </c>
    </row>
    <row r="36" spans="1:34" s="154" customFormat="1" x14ac:dyDescent="0.25">
      <c r="A36" s="196"/>
      <c r="B36" s="147">
        <v>33</v>
      </c>
      <c r="C36" s="148" t="s">
        <v>302</v>
      </c>
      <c r="D36" s="147" t="s">
        <v>14</v>
      </c>
      <c r="E36" s="148" t="s">
        <v>302</v>
      </c>
      <c r="F36" s="149" t="s">
        <v>100</v>
      </c>
      <c r="G36" s="149" t="s">
        <v>99</v>
      </c>
      <c r="H36" s="149" t="s">
        <v>101</v>
      </c>
      <c r="I36" s="149" t="s">
        <v>18</v>
      </c>
      <c r="J36" s="149" t="s">
        <v>70</v>
      </c>
      <c r="K36" s="149" t="s">
        <v>71</v>
      </c>
      <c r="L36" s="149" t="s">
        <v>1423</v>
      </c>
      <c r="M36" s="149" t="s">
        <v>1424</v>
      </c>
      <c r="N36" s="149" t="s">
        <v>1329</v>
      </c>
      <c r="O36" s="147" t="s">
        <v>1330</v>
      </c>
      <c r="P36" s="149" t="s">
        <v>20</v>
      </c>
      <c r="Q36" s="149">
        <v>12.5</v>
      </c>
      <c r="R36" s="149" t="s">
        <v>403</v>
      </c>
      <c r="S36" s="150"/>
      <c r="T36" s="151">
        <v>45658</v>
      </c>
      <c r="U36" s="152">
        <v>46387</v>
      </c>
      <c r="V36" s="153">
        <v>2102</v>
      </c>
      <c r="W36" s="153">
        <v>6054</v>
      </c>
      <c r="X36" s="153">
        <v>0</v>
      </c>
      <c r="Y36" s="153">
        <f t="shared" si="0"/>
        <v>8156</v>
      </c>
      <c r="Z36" s="153">
        <v>2102</v>
      </c>
      <c r="AA36" s="153">
        <v>6054</v>
      </c>
      <c r="AB36" s="153">
        <v>0</v>
      </c>
      <c r="AC36" s="153">
        <v>8156</v>
      </c>
      <c r="AD36" s="153"/>
      <c r="AE36" s="149"/>
      <c r="AF36" s="149"/>
      <c r="AG36" s="149"/>
      <c r="AH36" s="155"/>
    </row>
    <row r="37" spans="1:34" s="154" customFormat="1" x14ac:dyDescent="0.25">
      <c r="A37" s="196"/>
      <c r="B37" s="147">
        <v>34</v>
      </c>
      <c r="C37" s="148" t="s">
        <v>302</v>
      </c>
      <c r="D37" s="147" t="s">
        <v>14</v>
      </c>
      <c r="E37" s="148" t="s">
        <v>302</v>
      </c>
      <c r="F37" s="149" t="s">
        <v>102</v>
      </c>
      <c r="G37" s="149" t="s">
        <v>88</v>
      </c>
      <c r="H37" s="149" t="s">
        <v>88</v>
      </c>
      <c r="I37" s="149" t="s">
        <v>104</v>
      </c>
      <c r="J37" s="149" t="s">
        <v>89</v>
      </c>
      <c r="K37" s="149" t="s">
        <v>88</v>
      </c>
      <c r="L37" s="149" t="s">
        <v>1423</v>
      </c>
      <c r="M37" s="149" t="s">
        <v>1424</v>
      </c>
      <c r="N37" s="149" t="s">
        <v>1329</v>
      </c>
      <c r="O37" s="147" t="s">
        <v>1330</v>
      </c>
      <c r="P37" s="149" t="s">
        <v>20</v>
      </c>
      <c r="Q37" s="149">
        <v>10.5</v>
      </c>
      <c r="R37" s="149" t="s">
        <v>405</v>
      </c>
      <c r="S37" s="150"/>
      <c r="T37" s="151">
        <v>45658</v>
      </c>
      <c r="U37" s="152">
        <v>46387</v>
      </c>
      <c r="V37" s="153">
        <v>360</v>
      </c>
      <c r="W37" s="153">
        <v>1108</v>
      </c>
      <c r="X37" s="153">
        <v>0</v>
      </c>
      <c r="Y37" s="153">
        <f t="shared" si="0"/>
        <v>1468</v>
      </c>
      <c r="Z37" s="153">
        <v>360</v>
      </c>
      <c r="AA37" s="153">
        <v>1108</v>
      </c>
      <c r="AB37" s="153">
        <v>0</v>
      </c>
      <c r="AC37" s="153">
        <v>1468</v>
      </c>
      <c r="AD37" s="153"/>
      <c r="AE37" s="149"/>
      <c r="AF37" s="149"/>
      <c r="AG37" s="149"/>
      <c r="AH37" s="155"/>
    </row>
    <row r="38" spans="1:34" s="154" customFormat="1" x14ac:dyDescent="0.25">
      <c r="A38" s="196"/>
      <c r="B38" s="147">
        <v>35</v>
      </c>
      <c r="C38" s="148" t="s">
        <v>302</v>
      </c>
      <c r="D38" s="147" t="s">
        <v>14</v>
      </c>
      <c r="E38" s="148" t="s">
        <v>302</v>
      </c>
      <c r="F38" s="149" t="s">
        <v>102</v>
      </c>
      <c r="G38" s="149" t="s">
        <v>88</v>
      </c>
      <c r="H38" s="149" t="s">
        <v>105</v>
      </c>
      <c r="I38" s="149" t="s">
        <v>106</v>
      </c>
      <c r="J38" s="149" t="s">
        <v>89</v>
      </c>
      <c r="K38" s="149" t="s">
        <v>88</v>
      </c>
      <c r="L38" s="149" t="s">
        <v>1423</v>
      </c>
      <c r="M38" s="149" t="s">
        <v>1424</v>
      </c>
      <c r="N38" s="149" t="s">
        <v>1329</v>
      </c>
      <c r="O38" s="147" t="s">
        <v>1330</v>
      </c>
      <c r="P38" s="149" t="s">
        <v>20</v>
      </c>
      <c r="Q38" s="149">
        <v>32.5</v>
      </c>
      <c r="R38" s="149" t="s">
        <v>406</v>
      </c>
      <c r="S38" s="150"/>
      <c r="T38" s="151">
        <v>45658</v>
      </c>
      <c r="U38" s="152">
        <v>46387</v>
      </c>
      <c r="V38" s="153">
        <v>3137</v>
      </c>
      <c r="W38" s="153">
        <v>11235</v>
      </c>
      <c r="X38" s="153">
        <v>0</v>
      </c>
      <c r="Y38" s="153">
        <f t="shared" si="0"/>
        <v>14372</v>
      </c>
      <c r="Z38" s="153">
        <v>3137</v>
      </c>
      <c r="AA38" s="153">
        <v>11235</v>
      </c>
      <c r="AB38" s="153">
        <v>0</v>
      </c>
      <c r="AC38" s="153">
        <v>14372</v>
      </c>
      <c r="AD38" s="153"/>
      <c r="AE38" s="149"/>
      <c r="AF38" s="149"/>
      <c r="AG38" s="149"/>
      <c r="AH38" s="155"/>
    </row>
    <row r="39" spans="1:34" s="154" customFormat="1" x14ac:dyDescent="0.25">
      <c r="A39" s="196"/>
      <c r="B39" s="147">
        <v>36</v>
      </c>
      <c r="C39" s="148" t="s">
        <v>302</v>
      </c>
      <c r="D39" s="147" t="s">
        <v>14</v>
      </c>
      <c r="E39" s="148" t="s">
        <v>302</v>
      </c>
      <c r="F39" s="149" t="s">
        <v>107</v>
      </c>
      <c r="G39" s="149" t="s">
        <v>88</v>
      </c>
      <c r="H39" s="149" t="s">
        <v>18</v>
      </c>
      <c r="I39" s="149" t="s">
        <v>103</v>
      </c>
      <c r="J39" s="149" t="s">
        <v>89</v>
      </c>
      <c r="K39" s="149" t="s">
        <v>88</v>
      </c>
      <c r="L39" s="149" t="s">
        <v>1423</v>
      </c>
      <c r="M39" s="149" t="s">
        <v>1424</v>
      </c>
      <c r="N39" s="149" t="s">
        <v>1329</v>
      </c>
      <c r="O39" s="147" t="s">
        <v>1330</v>
      </c>
      <c r="P39" s="149" t="s">
        <v>20</v>
      </c>
      <c r="Q39" s="149">
        <v>10.5</v>
      </c>
      <c r="R39" s="149" t="s">
        <v>404</v>
      </c>
      <c r="S39" s="150"/>
      <c r="T39" s="151">
        <v>45658</v>
      </c>
      <c r="U39" s="152">
        <v>46387</v>
      </c>
      <c r="V39" s="153">
        <v>220</v>
      </c>
      <c r="W39" s="153">
        <v>529</v>
      </c>
      <c r="X39" s="153">
        <v>0</v>
      </c>
      <c r="Y39" s="153">
        <f t="shared" si="0"/>
        <v>749</v>
      </c>
      <c r="Z39" s="153">
        <v>220</v>
      </c>
      <c r="AA39" s="153">
        <v>529</v>
      </c>
      <c r="AB39" s="153">
        <v>0</v>
      </c>
      <c r="AC39" s="153">
        <v>749</v>
      </c>
      <c r="AD39" s="153"/>
      <c r="AE39" s="149"/>
      <c r="AF39" s="149"/>
      <c r="AG39" s="149"/>
      <c r="AH39" s="155"/>
    </row>
    <row r="40" spans="1:34" s="154" customFormat="1" x14ac:dyDescent="0.25">
      <c r="A40" s="196"/>
      <c r="B40" s="147">
        <v>37</v>
      </c>
      <c r="C40" s="148" t="s">
        <v>302</v>
      </c>
      <c r="D40" s="147" t="s">
        <v>14</v>
      </c>
      <c r="E40" s="148" t="s">
        <v>302</v>
      </c>
      <c r="F40" s="149" t="s">
        <v>107</v>
      </c>
      <c r="G40" s="149" t="s">
        <v>108</v>
      </c>
      <c r="H40" s="149" t="s">
        <v>18</v>
      </c>
      <c r="I40" s="149" t="s">
        <v>109</v>
      </c>
      <c r="J40" s="149" t="s">
        <v>89</v>
      </c>
      <c r="K40" s="149" t="s">
        <v>90</v>
      </c>
      <c r="L40" s="149" t="s">
        <v>1423</v>
      </c>
      <c r="M40" s="149" t="s">
        <v>1424</v>
      </c>
      <c r="N40" s="149" t="s">
        <v>1329</v>
      </c>
      <c r="O40" s="147" t="s">
        <v>1330</v>
      </c>
      <c r="P40" s="149" t="s">
        <v>20</v>
      </c>
      <c r="Q40" s="149">
        <v>6.5</v>
      </c>
      <c r="R40" s="149" t="s">
        <v>407</v>
      </c>
      <c r="S40" s="150"/>
      <c r="T40" s="151">
        <v>45658</v>
      </c>
      <c r="U40" s="152">
        <v>46387</v>
      </c>
      <c r="V40" s="153">
        <v>152</v>
      </c>
      <c r="W40" s="153">
        <v>448</v>
      </c>
      <c r="X40" s="153">
        <v>0</v>
      </c>
      <c r="Y40" s="153">
        <f t="shared" si="0"/>
        <v>600</v>
      </c>
      <c r="Z40" s="153">
        <v>152</v>
      </c>
      <c r="AA40" s="153">
        <v>448</v>
      </c>
      <c r="AB40" s="153">
        <v>0</v>
      </c>
      <c r="AC40" s="153">
        <v>600</v>
      </c>
      <c r="AD40" s="153"/>
      <c r="AE40" s="149"/>
      <c r="AF40" s="149"/>
      <c r="AG40" s="149"/>
      <c r="AH40" s="155"/>
    </row>
    <row r="41" spans="1:34" s="154" customFormat="1" x14ac:dyDescent="0.25">
      <c r="A41" s="196"/>
      <c r="B41" s="147">
        <v>38</v>
      </c>
      <c r="C41" s="148" t="s">
        <v>302</v>
      </c>
      <c r="D41" s="147" t="s">
        <v>14</v>
      </c>
      <c r="E41" s="148" t="s">
        <v>302</v>
      </c>
      <c r="F41" s="149" t="s">
        <v>110</v>
      </c>
      <c r="G41" s="149" t="s">
        <v>88</v>
      </c>
      <c r="H41" s="149" t="s">
        <v>18</v>
      </c>
      <c r="I41" s="149" t="s">
        <v>111</v>
      </c>
      <c r="J41" s="149" t="s">
        <v>89</v>
      </c>
      <c r="K41" s="149" t="s">
        <v>90</v>
      </c>
      <c r="L41" s="149" t="s">
        <v>1423</v>
      </c>
      <c r="M41" s="149" t="s">
        <v>1424</v>
      </c>
      <c r="N41" s="149" t="s">
        <v>1329</v>
      </c>
      <c r="O41" s="147" t="s">
        <v>1330</v>
      </c>
      <c r="P41" s="149" t="s">
        <v>20</v>
      </c>
      <c r="Q41" s="149">
        <v>10.5</v>
      </c>
      <c r="R41" s="149" t="s">
        <v>408</v>
      </c>
      <c r="S41" s="150"/>
      <c r="T41" s="151">
        <v>45658</v>
      </c>
      <c r="U41" s="152">
        <v>46387</v>
      </c>
      <c r="V41" s="153">
        <v>1046</v>
      </c>
      <c r="W41" s="153">
        <v>3208</v>
      </c>
      <c r="X41" s="153">
        <v>0</v>
      </c>
      <c r="Y41" s="153">
        <f t="shared" si="0"/>
        <v>4254</v>
      </c>
      <c r="Z41" s="153">
        <v>1046</v>
      </c>
      <c r="AA41" s="153">
        <v>3208</v>
      </c>
      <c r="AB41" s="153">
        <v>0</v>
      </c>
      <c r="AC41" s="153">
        <v>4254</v>
      </c>
      <c r="AD41" s="153"/>
      <c r="AE41" s="149"/>
      <c r="AF41" s="149"/>
      <c r="AG41" s="149"/>
      <c r="AH41" s="155"/>
    </row>
    <row r="42" spans="1:34" s="154" customFormat="1" x14ac:dyDescent="0.25">
      <c r="A42" s="196"/>
      <c r="B42" s="147">
        <v>39</v>
      </c>
      <c r="C42" s="148" t="s">
        <v>302</v>
      </c>
      <c r="D42" s="147" t="s">
        <v>14</v>
      </c>
      <c r="E42" s="148" t="s">
        <v>302</v>
      </c>
      <c r="F42" s="149" t="s">
        <v>112</v>
      </c>
      <c r="G42" s="149" t="s">
        <v>29</v>
      </c>
      <c r="H42" s="149" t="s">
        <v>113</v>
      </c>
      <c r="I42" s="149" t="s">
        <v>18</v>
      </c>
      <c r="J42" s="149" t="s">
        <v>28</v>
      </c>
      <c r="K42" s="149" t="s">
        <v>29</v>
      </c>
      <c r="L42" s="149" t="s">
        <v>1423</v>
      </c>
      <c r="M42" s="149" t="s">
        <v>1424</v>
      </c>
      <c r="N42" s="149" t="s">
        <v>1329</v>
      </c>
      <c r="O42" s="147" t="s">
        <v>1330</v>
      </c>
      <c r="P42" s="149" t="s">
        <v>20</v>
      </c>
      <c r="Q42" s="149">
        <v>33</v>
      </c>
      <c r="R42" s="149" t="s">
        <v>409</v>
      </c>
      <c r="S42" s="150"/>
      <c r="T42" s="151">
        <v>45658</v>
      </c>
      <c r="U42" s="152">
        <v>46387</v>
      </c>
      <c r="V42" s="153">
        <v>24816</v>
      </c>
      <c r="W42" s="153">
        <v>78191</v>
      </c>
      <c r="X42" s="153">
        <v>0</v>
      </c>
      <c r="Y42" s="153">
        <f t="shared" si="0"/>
        <v>103007</v>
      </c>
      <c r="Z42" s="153">
        <v>24816</v>
      </c>
      <c r="AA42" s="153">
        <v>78191</v>
      </c>
      <c r="AB42" s="153">
        <v>0</v>
      </c>
      <c r="AC42" s="153">
        <v>103007</v>
      </c>
      <c r="AD42" s="153"/>
      <c r="AE42" s="149"/>
      <c r="AF42" s="149"/>
      <c r="AG42" s="149"/>
      <c r="AH42" s="155"/>
    </row>
    <row r="43" spans="1:34" s="154" customFormat="1" x14ac:dyDescent="0.25">
      <c r="A43" s="196"/>
      <c r="B43" s="147">
        <v>40</v>
      </c>
      <c r="C43" s="148" t="s">
        <v>302</v>
      </c>
      <c r="D43" s="147" t="s">
        <v>14</v>
      </c>
      <c r="E43" s="148" t="s">
        <v>302</v>
      </c>
      <c r="F43" s="149" t="s">
        <v>114</v>
      </c>
      <c r="G43" s="149" t="s">
        <v>67</v>
      </c>
      <c r="H43" s="149" t="s">
        <v>18</v>
      </c>
      <c r="I43" s="149" t="s">
        <v>115</v>
      </c>
      <c r="J43" s="149" t="s">
        <v>66</v>
      </c>
      <c r="K43" s="149" t="s">
        <v>67</v>
      </c>
      <c r="L43" s="149" t="s">
        <v>1423</v>
      </c>
      <c r="M43" s="149" t="s">
        <v>1424</v>
      </c>
      <c r="N43" s="149" t="s">
        <v>1329</v>
      </c>
      <c r="O43" s="147" t="s">
        <v>1330</v>
      </c>
      <c r="P43" s="149" t="s">
        <v>20</v>
      </c>
      <c r="Q43" s="149">
        <v>32</v>
      </c>
      <c r="R43" s="149" t="s">
        <v>410</v>
      </c>
      <c r="S43" s="150"/>
      <c r="T43" s="151">
        <v>45658</v>
      </c>
      <c r="U43" s="152">
        <v>46387</v>
      </c>
      <c r="V43" s="153">
        <v>16316</v>
      </c>
      <c r="W43" s="153">
        <v>67077</v>
      </c>
      <c r="X43" s="153">
        <v>0</v>
      </c>
      <c r="Y43" s="153">
        <f t="shared" si="0"/>
        <v>83393</v>
      </c>
      <c r="Z43" s="153">
        <v>16316</v>
      </c>
      <c r="AA43" s="153">
        <v>67077</v>
      </c>
      <c r="AB43" s="153">
        <v>0</v>
      </c>
      <c r="AC43" s="153">
        <v>83393</v>
      </c>
      <c r="AD43" s="153"/>
      <c r="AE43" s="149"/>
      <c r="AF43" s="149"/>
      <c r="AG43" s="149"/>
      <c r="AH43" s="155"/>
    </row>
    <row r="44" spans="1:34" s="154" customFormat="1" x14ac:dyDescent="0.25">
      <c r="A44" s="196"/>
      <c r="B44" s="147">
        <v>41</v>
      </c>
      <c r="C44" s="148" t="s">
        <v>302</v>
      </c>
      <c r="D44" s="147" t="s">
        <v>14</v>
      </c>
      <c r="E44" s="148" t="s">
        <v>302</v>
      </c>
      <c r="F44" s="149" t="s">
        <v>1441</v>
      </c>
      <c r="G44" s="149" t="s">
        <v>116</v>
      </c>
      <c r="H44" s="149" t="s">
        <v>18</v>
      </c>
      <c r="I44" s="149" t="s">
        <v>117</v>
      </c>
      <c r="J44" s="149" t="s">
        <v>70</v>
      </c>
      <c r="K44" s="149" t="s">
        <v>71</v>
      </c>
      <c r="L44" s="149" t="s">
        <v>1423</v>
      </c>
      <c r="M44" s="149" t="s">
        <v>1424</v>
      </c>
      <c r="N44" s="149" t="s">
        <v>1329</v>
      </c>
      <c r="O44" s="147" t="s">
        <v>1330</v>
      </c>
      <c r="P44" s="149" t="s">
        <v>25</v>
      </c>
      <c r="Q44" s="149">
        <v>70</v>
      </c>
      <c r="R44" s="156" t="s">
        <v>411</v>
      </c>
      <c r="S44" s="149" t="s">
        <v>1491</v>
      </c>
      <c r="T44" s="151">
        <v>45658</v>
      </c>
      <c r="U44" s="152">
        <v>46387</v>
      </c>
      <c r="V44" s="153">
        <v>36640</v>
      </c>
      <c r="W44" s="153">
        <v>30139</v>
      </c>
      <c r="X44" s="153">
        <v>165765</v>
      </c>
      <c r="Y44" s="153">
        <f t="shared" si="0"/>
        <v>232544</v>
      </c>
      <c r="Z44" s="153">
        <v>36640</v>
      </c>
      <c r="AA44" s="153">
        <v>30139</v>
      </c>
      <c r="AB44" s="153">
        <v>165765</v>
      </c>
      <c r="AC44" s="153">
        <v>232544</v>
      </c>
      <c r="AD44" s="153">
        <v>0</v>
      </c>
      <c r="AE44" s="149"/>
      <c r="AF44" s="149"/>
      <c r="AG44" s="149">
        <v>39.96</v>
      </c>
      <c r="AH44" s="155" t="s">
        <v>1517</v>
      </c>
    </row>
    <row r="45" spans="1:34" s="154" customFormat="1" x14ac:dyDescent="0.25">
      <c r="A45" s="196"/>
      <c r="B45" s="147">
        <v>42</v>
      </c>
      <c r="C45" s="148" t="s">
        <v>302</v>
      </c>
      <c r="D45" s="147" t="s">
        <v>14</v>
      </c>
      <c r="E45" s="148" t="s">
        <v>302</v>
      </c>
      <c r="F45" s="149" t="s">
        <v>118</v>
      </c>
      <c r="G45" s="149" t="s">
        <v>119</v>
      </c>
      <c r="H45" s="149" t="s">
        <v>18</v>
      </c>
      <c r="I45" s="149" t="s">
        <v>18</v>
      </c>
      <c r="J45" s="149" t="s">
        <v>89</v>
      </c>
      <c r="K45" s="149" t="s">
        <v>119</v>
      </c>
      <c r="L45" s="149" t="s">
        <v>1423</v>
      </c>
      <c r="M45" s="149" t="s">
        <v>1424</v>
      </c>
      <c r="N45" s="149" t="s">
        <v>1329</v>
      </c>
      <c r="O45" s="147" t="s">
        <v>1330</v>
      </c>
      <c r="P45" s="149" t="s">
        <v>20</v>
      </c>
      <c r="Q45" s="149">
        <v>32.5</v>
      </c>
      <c r="R45" s="149" t="s">
        <v>412</v>
      </c>
      <c r="S45" s="150"/>
      <c r="T45" s="151">
        <v>45658</v>
      </c>
      <c r="U45" s="152">
        <v>46387</v>
      </c>
      <c r="V45" s="153">
        <v>20728</v>
      </c>
      <c r="W45" s="153">
        <v>72276</v>
      </c>
      <c r="X45" s="153">
        <v>0</v>
      </c>
      <c r="Y45" s="153">
        <f t="shared" si="0"/>
        <v>93004</v>
      </c>
      <c r="Z45" s="153">
        <v>20728</v>
      </c>
      <c r="AA45" s="153">
        <v>72276</v>
      </c>
      <c r="AB45" s="153">
        <v>0</v>
      </c>
      <c r="AC45" s="153">
        <v>93004</v>
      </c>
      <c r="AD45" s="153"/>
      <c r="AE45" s="149"/>
      <c r="AF45" s="149"/>
      <c r="AG45" s="149"/>
      <c r="AH45" s="155"/>
    </row>
    <row r="46" spans="1:34" s="154" customFormat="1" x14ac:dyDescent="0.25">
      <c r="A46" s="196"/>
      <c r="B46" s="147">
        <v>43</v>
      </c>
      <c r="C46" s="148" t="s">
        <v>302</v>
      </c>
      <c r="D46" s="147" t="s">
        <v>14</v>
      </c>
      <c r="E46" s="148" t="s">
        <v>302</v>
      </c>
      <c r="F46" s="149" t="s">
        <v>120</v>
      </c>
      <c r="G46" s="149" t="s">
        <v>88</v>
      </c>
      <c r="H46" s="149" t="s">
        <v>18</v>
      </c>
      <c r="I46" s="149" t="s">
        <v>18</v>
      </c>
      <c r="J46" s="149" t="s">
        <v>89</v>
      </c>
      <c r="K46" s="149" t="s">
        <v>90</v>
      </c>
      <c r="L46" s="149" t="s">
        <v>1423</v>
      </c>
      <c r="M46" s="149" t="s">
        <v>1424</v>
      </c>
      <c r="N46" s="149" t="s">
        <v>1329</v>
      </c>
      <c r="O46" s="147" t="s">
        <v>1330</v>
      </c>
      <c r="P46" s="149" t="s">
        <v>25</v>
      </c>
      <c r="Q46" s="149">
        <v>60</v>
      </c>
      <c r="R46" s="149" t="s">
        <v>413</v>
      </c>
      <c r="S46" s="150"/>
      <c r="T46" s="151">
        <v>45658</v>
      </c>
      <c r="U46" s="152">
        <v>46387</v>
      </c>
      <c r="V46" s="153">
        <v>32835</v>
      </c>
      <c r="W46" s="153">
        <v>19714</v>
      </c>
      <c r="X46" s="153">
        <v>122095</v>
      </c>
      <c r="Y46" s="153">
        <f t="shared" si="0"/>
        <v>174644</v>
      </c>
      <c r="Z46" s="153">
        <v>32835</v>
      </c>
      <c r="AA46" s="153">
        <v>19714</v>
      </c>
      <c r="AB46" s="153">
        <v>122095</v>
      </c>
      <c r="AC46" s="153">
        <v>174644</v>
      </c>
      <c r="AD46" s="153"/>
      <c r="AE46" s="149"/>
      <c r="AF46" s="149"/>
      <c r="AG46" s="149"/>
      <c r="AH46" s="155"/>
    </row>
    <row r="47" spans="1:34" s="154" customFormat="1" x14ac:dyDescent="0.25">
      <c r="A47" s="196"/>
      <c r="B47" s="147">
        <v>44</v>
      </c>
      <c r="C47" s="148" t="s">
        <v>302</v>
      </c>
      <c r="D47" s="147" t="s">
        <v>14</v>
      </c>
      <c r="E47" s="148" t="s">
        <v>302</v>
      </c>
      <c r="F47" s="149" t="s">
        <v>121</v>
      </c>
      <c r="G47" s="149" t="s">
        <v>122</v>
      </c>
      <c r="H47" s="149" t="s">
        <v>18</v>
      </c>
      <c r="I47" s="149" t="s">
        <v>18</v>
      </c>
      <c r="J47" s="149" t="s">
        <v>23</v>
      </c>
      <c r="K47" s="149" t="s">
        <v>24</v>
      </c>
      <c r="L47" s="149" t="s">
        <v>1423</v>
      </c>
      <c r="M47" s="149" t="s">
        <v>1424</v>
      </c>
      <c r="N47" s="149" t="s">
        <v>1329</v>
      </c>
      <c r="O47" s="147" t="s">
        <v>1330</v>
      </c>
      <c r="P47" s="149" t="s">
        <v>25</v>
      </c>
      <c r="Q47" s="149">
        <v>55</v>
      </c>
      <c r="R47" s="149" t="s">
        <v>414</v>
      </c>
      <c r="S47" s="150"/>
      <c r="T47" s="151">
        <v>45658</v>
      </c>
      <c r="U47" s="152">
        <v>46387</v>
      </c>
      <c r="V47" s="153">
        <v>25794</v>
      </c>
      <c r="W47" s="153">
        <v>18372</v>
      </c>
      <c r="X47" s="153">
        <v>96897</v>
      </c>
      <c r="Y47" s="153">
        <f t="shared" si="0"/>
        <v>141063</v>
      </c>
      <c r="Z47" s="153">
        <v>25794</v>
      </c>
      <c r="AA47" s="153">
        <v>18372</v>
      </c>
      <c r="AB47" s="153">
        <v>96897</v>
      </c>
      <c r="AC47" s="153">
        <v>141063</v>
      </c>
      <c r="AD47" s="153"/>
      <c r="AE47" s="149"/>
      <c r="AF47" s="149"/>
      <c r="AG47" s="149"/>
      <c r="AH47" s="155"/>
    </row>
    <row r="48" spans="1:34" s="154" customFormat="1" x14ac:dyDescent="0.25">
      <c r="A48" s="196"/>
      <c r="B48" s="147">
        <v>45</v>
      </c>
      <c r="C48" s="148" t="s">
        <v>302</v>
      </c>
      <c r="D48" s="147" t="s">
        <v>14</v>
      </c>
      <c r="E48" s="148" t="s">
        <v>302</v>
      </c>
      <c r="F48" s="149" t="s">
        <v>123</v>
      </c>
      <c r="G48" s="149" t="s">
        <v>63</v>
      </c>
      <c r="H48" s="149" t="s">
        <v>18</v>
      </c>
      <c r="I48" s="149" t="s">
        <v>18</v>
      </c>
      <c r="J48" s="149" t="s">
        <v>41</v>
      </c>
      <c r="K48" s="149" t="s">
        <v>42</v>
      </c>
      <c r="L48" s="149" t="s">
        <v>1423</v>
      </c>
      <c r="M48" s="149" t="s">
        <v>1424</v>
      </c>
      <c r="N48" s="149" t="s">
        <v>1329</v>
      </c>
      <c r="O48" s="147" t="s">
        <v>1330</v>
      </c>
      <c r="P48" s="149" t="s">
        <v>20</v>
      </c>
      <c r="Q48" s="149">
        <v>32.5</v>
      </c>
      <c r="R48" s="149" t="s">
        <v>415</v>
      </c>
      <c r="S48" s="150"/>
      <c r="T48" s="151">
        <v>45658</v>
      </c>
      <c r="U48" s="152">
        <v>46387</v>
      </c>
      <c r="V48" s="153">
        <v>18366</v>
      </c>
      <c r="W48" s="153">
        <v>66687</v>
      </c>
      <c r="X48" s="153">
        <v>0</v>
      </c>
      <c r="Y48" s="153">
        <f t="shared" si="0"/>
        <v>85053</v>
      </c>
      <c r="Z48" s="153">
        <v>18366</v>
      </c>
      <c r="AA48" s="153">
        <v>66687</v>
      </c>
      <c r="AB48" s="153">
        <v>0</v>
      </c>
      <c r="AC48" s="153">
        <v>85053</v>
      </c>
      <c r="AD48" s="153"/>
      <c r="AE48" s="149"/>
      <c r="AF48" s="149"/>
      <c r="AG48" s="149"/>
      <c r="AH48" s="155"/>
    </row>
    <row r="49" spans="1:34" s="154" customFormat="1" x14ac:dyDescent="0.25">
      <c r="A49" s="196"/>
      <c r="B49" s="147">
        <v>46</v>
      </c>
      <c r="C49" s="148" t="s">
        <v>302</v>
      </c>
      <c r="D49" s="147" t="s">
        <v>14</v>
      </c>
      <c r="E49" s="148" t="s">
        <v>302</v>
      </c>
      <c r="F49" s="149" t="s">
        <v>124</v>
      </c>
      <c r="G49" s="149" t="s">
        <v>50</v>
      </c>
      <c r="H49" s="149" t="s">
        <v>18</v>
      </c>
      <c r="I49" s="149" t="s">
        <v>18</v>
      </c>
      <c r="J49" s="149" t="s">
        <v>49</v>
      </c>
      <c r="K49" s="149" t="s">
        <v>50</v>
      </c>
      <c r="L49" s="149" t="s">
        <v>1423</v>
      </c>
      <c r="M49" s="149" t="s">
        <v>1424</v>
      </c>
      <c r="N49" s="149" t="s">
        <v>1329</v>
      </c>
      <c r="O49" s="147" t="s">
        <v>1330</v>
      </c>
      <c r="P49" s="149" t="s">
        <v>25</v>
      </c>
      <c r="Q49" s="149">
        <v>100</v>
      </c>
      <c r="R49" s="149" t="s">
        <v>416</v>
      </c>
      <c r="S49" s="150"/>
      <c r="T49" s="151">
        <v>45658</v>
      </c>
      <c r="U49" s="152">
        <v>46387</v>
      </c>
      <c r="V49" s="153">
        <v>57532</v>
      </c>
      <c r="W49" s="153">
        <v>41012</v>
      </c>
      <c r="X49" s="153">
        <v>234571</v>
      </c>
      <c r="Y49" s="153">
        <f t="shared" si="0"/>
        <v>333115</v>
      </c>
      <c r="Z49" s="153">
        <v>57532</v>
      </c>
      <c r="AA49" s="153">
        <v>41012</v>
      </c>
      <c r="AB49" s="153">
        <v>234571</v>
      </c>
      <c r="AC49" s="153">
        <v>333115</v>
      </c>
      <c r="AD49" s="153"/>
      <c r="AE49" s="149"/>
      <c r="AF49" s="149"/>
      <c r="AG49" s="149"/>
      <c r="AH49" s="155"/>
    </row>
    <row r="50" spans="1:34" s="154" customFormat="1" x14ac:dyDescent="0.25">
      <c r="A50" s="196"/>
      <c r="B50" s="147">
        <v>47</v>
      </c>
      <c r="C50" s="148" t="s">
        <v>302</v>
      </c>
      <c r="D50" s="147" t="s">
        <v>14</v>
      </c>
      <c r="E50" s="148" t="s">
        <v>302</v>
      </c>
      <c r="F50" s="149" t="s">
        <v>1442</v>
      </c>
      <c r="G50" s="149" t="s">
        <v>125</v>
      </c>
      <c r="H50" s="149" t="s">
        <v>18</v>
      </c>
      <c r="I50" s="149" t="s">
        <v>18</v>
      </c>
      <c r="J50" s="149" t="s">
        <v>54</v>
      </c>
      <c r="K50" s="149" t="s">
        <v>55</v>
      </c>
      <c r="L50" s="149" t="s">
        <v>1423</v>
      </c>
      <c r="M50" s="149" t="s">
        <v>1426</v>
      </c>
      <c r="N50" s="155" t="s">
        <v>1392</v>
      </c>
      <c r="O50" s="147" t="s">
        <v>1514</v>
      </c>
      <c r="P50" s="149" t="s">
        <v>126</v>
      </c>
      <c r="Q50" s="149">
        <v>55</v>
      </c>
      <c r="R50" s="156" t="s">
        <v>1443</v>
      </c>
      <c r="S50" s="149" t="s">
        <v>1502</v>
      </c>
      <c r="T50" s="151">
        <v>45658</v>
      </c>
      <c r="U50" s="152">
        <v>46387</v>
      </c>
      <c r="V50" s="153">
        <v>31409</v>
      </c>
      <c r="W50" s="153">
        <v>30793</v>
      </c>
      <c r="X50" s="153">
        <v>157622</v>
      </c>
      <c r="Y50" s="153">
        <f t="shared" si="0"/>
        <v>219824</v>
      </c>
      <c r="Z50" s="153">
        <v>31409</v>
      </c>
      <c r="AA50" s="153">
        <v>30793</v>
      </c>
      <c r="AB50" s="153">
        <v>157622</v>
      </c>
      <c r="AC50" s="153">
        <v>219824</v>
      </c>
      <c r="AD50" s="153">
        <v>3600</v>
      </c>
      <c r="AE50" s="149"/>
      <c r="AF50" s="149"/>
      <c r="AG50" s="149">
        <v>31.45</v>
      </c>
      <c r="AH50" s="155" t="s">
        <v>1517</v>
      </c>
    </row>
    <row r="51" spans="1:34" s="19" customFormat="1" x14ac:dyDescent="0.25">
      <c r="A51" s="196"/>
      <c r="B51" s="12">
        <v>48</v>
      </c>
      <c r="C51" s="13" t="s">
        <v>302</v>
      </c>
      <c r="D51" s="12" t="s">
        <v>14</v>
      </c>
      <c r="E51" s="13" t="s">
        <v>302</v>
      </c>
      <c r="F51" s="14" t="s">
        <v>127</v>
      </c>
      <c r="G51" s="14" t="s">
        <v>29</v>
      </c>
      <c r="H51" s="14" t="s">
        <v>18</v>
      </c>
      <c r="I51" s="14" t="s">
        <v>128</v>
      </c>
      <c r="J51" s="14" t="s">
        <v>28</v>
      </c>
      <c r="K51" s="14" t="s">
        <v>29</v>
      </c>
      <c r="L51" s="14" t="s">
        <v>1423</v>
      </c>
      <c r="M51" s="14" t="s">
        <v>1424</v>
      </c>
      <c r="N51" s="14" t="s">
        <v>1329</v>
      </c>
      <c r="O51" s="12" t="s">
        <v>1330</v>
      </c>
      <c r="P51" s="14" t="s">
        <v>20</v>
      </c>
      <c r="Q51" s="14">
        <v>6</v>
      </c>
      <c r="R51" s="14" t="s">
        <v>417</v>
      </c>
      <c r="S51" s="20"/>
      <c r="T51" s="16">
        <v>45658</v>
      </c>
      <c r="U51" s="17">
        <v>46387</v>
      </c>
      <c r="V51" s="18">
        <v>276</v>
      </c>
      <c r="W51" s="18">
        <v>1030</v>
      </c>
      <c r="X51" s="18">
        <v>0</v>
      </c>
      <c r="Y51" s="18">
        <f t="shared" si="0"/>
        <v>1306</v>
      </c>
      <c r="Z51" s="18">
        <v>276</v>
      </c>
      <c r="AA51" s="18">
        <v>1030</v>
      </c>
      <c r="AB51" s="18">
        <v>0</v>
      </c>
      <c r="AC51" s="18">
        <v>1306</v>
      </c>
      <c r="AD51" s="18"/>
      <c r="AE51" s="14"/>
      <c r="AF51" s="14"/>
      <c r="AG51" s="14"/>
      <c r="AH51" s="210"/>
    </row>
    <row r="52" spans="1:34" s="19" customFormat="1" x14ac:dyDescent="0.25">
      <c r="A52" s="196"/>
      <c r="B52" s="12">
        <v>49</v>
      </c>
      <c r="C52" s="13" t="s">
        <v>302</v>
      </c>
      <c r="D52" s="12" t="s">
        <v>14</v>
      </c>
      <c r="E52" s="13" t="s">
        <v>302</v>
      </c>
      <c r="F52" s="14" t="s">
        <v>129</v>
      </c>
      <c r="G52" s="14" t="s">
        <v>88</v>
      </c>
      <c r="H52" s="14" t="s">
        <v>18</v>
      </c>
      <c r="I52" s="14" t="s">
        <v>18</v>
      </c>
      <c r="J52" s="14" t="s">
        <v>130</v>
      </c>
      <c r="K52" s="14" t="s">
        <v>88</v>
      </c>
      <c r="L52" s="14" t="s">
        <v>1423</v>
      </c>
      <c r="M52" s="14" t="s">
        <v>1424</v>
      </c>
      <c r="N52" s="14" t="s">
        <v>1329</v>
      </c>
      <c r="O52" s="12" t="s">
        <v>1330</v>
      </c>
      <c r="P52" s="14" t="s">
        <v>20</v>
      </c>
      <c r="Q52" s="14">
        <v>21</v>
      </c>
      <c r="R52" s="14" t="s">
        <v>418</v>
      </c>
      <c r="S52" s="20"/>
      <c r="T52" s="16">
        <v>45658</v>
      </c>
      <c r="U52" s="17">
        <v>46387</v>
      </c>
      <c r="V52" s="18">
        <v>751</v>
      </c>
      <c r="W52" s="18">
        <v>2037</v>
      </c>
      <c r="X52" s="18">
        <v>0</v>
      </c>
      <c r="Y52" s="18">
        <f t="shared" si="0"/>
        <v>2788</v>
      </c>
      <c r="Z52" s="18">
        <v>751</v>
      </c>
      <c r="AA52" s="18">
        <v>2037</v>
      </c>
      <c r="AB52" s="18">
        <v>0</v>
      </c>
      <c r="AC52" s="18">
        <v>2788</v>
      </c>
      <c r="AD52" s="18"/>
      <c r="AE52" s="14"/>
      <c r="AF52" s="14"/>
      <c r="AG52" s="14"/>
      <c r="AH52" s="210"/>
    </row>
    <row r="53" spans="1:34" s="19" customFormat="1" x14ac:dyDescent="0.25">
      <c r="A53" s="196"/>
      <c r="B53" s="12">
        <v>50</v>
      </c>
      <c r="C53" s="13" t="s">
        <v>302</v>
      </c>
      <c r="D53" s="12" t="s">
        <v>14</v>
      </c>
      <c r="E53" s="13" t="s">
        <v>302</v>
      </c>
      <c r="F53" s="14" t="s">
        <v>131</v>
      </c>
      <c r="G53" s="14" t="s">
        <v>132</v>
      </c>
      <c r="H53" s="14" t="s">
        <v>18</v>
      </c>
      <c r="I53" s="14" t="s">
        <v>18</v>
      </c>
      <c r="J53" s="14" t="s">
        <v>62</v>
      </c>
      <c r="K53" s="14" t="s">
        <v>63</v>
      </c>
      <c r="L53" s="14" t="s">
        <v>1423</v>
      </c>
      <c r="M53" s="14" t="s">
        <v>1424</v>
      </c>
      <c r="N53" s="14" t="s">
        <v>1329</v>
      </c>
      <c r="O53" s="12" t="s">
        <v>1330</v>
      </c>
      <c r="P53" s="14" t="s">
        <v>20</v>
      </c>
      <c r="Q53" s="14">
        <v>12.5</v>
      </c>
      <c r="R53" s="14" t="s">
        <v>419</v>
      </c>
      <c r="S53" s="20"/>
      <c r="T53" s="16">
        <v>45658</v>
      </c>
      <c r="U53" s="17">
        <v>46387</v>
      </c>
      <c r="V53" s="18">
        <v>629</v>
      </c>
      <c r="W53" s="18">
        <v>1872</v>
      </c>
      <c r="X53" s="18">
        <v>0</v>
      </c>
      <c r="Y53" s="18">
        <f t="shared" si="0"/>
        <v>2501</v>
      </c>
      <c r="Z53" s="18">
        <v>629</v>
      </c>
      <c r="AA53" s="18">
        <v>1872</v>
      </c>
      <c r="AB53" s="18">
        <v>0</v>
      </c>
      <c r="AC53" s="18">
        <v>2501</v>
      </c>
      <c r="AD53" s="18"/>
      <c r="AE53" s="14"/>
      <c r="AF53" s="14"/>
      <c r="AG53" s="14"/>
      <c r="AH53" s="210"/>
    </row>
    <row r="54" spans="1:34" s="19" customFormat="1" x14ac:dyDescent="0.25">
      <c r="A54" s="196"/>
      <c r="B54" s="12">
        <v>51</v>
      </c>
      <c r="C54" s="13" t="s">
        <v>302</v>
      </c>
      <c r="D54" s="12" t="s">
        <v>14</v>
      </c>
      <c r="E54" s="13" t="s">
        <v>302</v>
      </c>
      <c r="F54" s="14" t="s">
        <v>133</v>
      </c>
      <c r="G54" s="14" t="s">
        <v>40</v>
      </c>
      <c r="H54" s="14" t="s">
        <v>18</v>
      </c>
      <c r="I54" s="14" t="s">
        <v>18</v>
      </c>
      <c r="J54" s="14" t="s">
        <v>62</v>
      </c>
      <c r="K54" s="14" t="s">
        <v>63</v>
      </c>
      <c r="L54" s="14" t="s">
        <v>1423</v>
      </c>
      <c r="M54" s="14" t="s">
        <v>1424</v>
      </c>
      <c r="N54" s="14" t="s">
        <v>1329</v>
      </c>
      <c r="O54" s="12" t="s">
        <v>1330</v>
      </c>
      <c r="P54" s="14" t="s">
        <v>20</v>
      </c>
      <c r="Q54" s="14">
        <v>12</v>
      </c>
      <c r="R54" s="14" t="s">
        <v>420</v>
      </c>
      <c r="S54" s="20"/>
      <c r="T54" s="16">
        <v>45658</v>
      </c>
      <c r="U54" s="17">
        <v>46387</v>
      </c>
      <c r="V54" s="18">
        <v>353</v>
      </c>
      <c r="W54" s="18">
        <v>946</v>
      </c>
      <c r="X54" s="18">
        <v>0</v>
      </c>
      <c r="Y54" s="18">
        <f t="shared" si="0"/>
        <v>1299</v>
      </c>
      <c r="Z54" s="18">
        <v>353</v>
      </c>
      <c r="AA54" s="18">
        <v>946</v>
      </c>
      <c r="AB54" s="18">
        <v>0</v>
      </c>
      <c r="AC54" s="18">
        <v>1299</v>
      </c>
      <c r="AD54" s="18"/>
      <c r="AE54" s="14"/>
      <c r="AF54" s="14"/>
      <c r="AG54" s="14"/>
      <c r="AH54" s="210"/>
    </row>
    <row r="55" spans="1:34" s="19" customFormat="1" x14ac:dyDescent="0.25">
      <c r="A55" s="196"/>
      <c r="B55" s="12">
        <v>52</v>
      </c>
      <c r="C55" s="13" t="s">
        <v>302</v>
      </c>
      <c r="D55" s="12" t="s">
        <v>14</v>
      </c>
      <c r="E55" s="13" t="s">
        <v>302</v>
      </c>
      <c r="F55" s="14" t="s">
        <v>134</v>
      </c>
      <c r="G55" s="14" t="s">
        <v>50</v>
      </c>
      <c r="H55" s="14" t="s">
        <v>113</v>
      </c>
      <c r="I55" s="14" t="s">
        <v>18</v>
      </c>
      <c r="J55" s="14" t="s">
        <v>49</v>
      </c>
      <c r="K55" s="14" t="s">
        <v>50</v>
      </c>
      <c r="L55" s="14" t="s">
        <v>1423</v>
      </c>
      <c r="M55" s="14" t="s">
        <v>1424</v>
      </c>
      <c r="N55" s="14" t="s">
        <v>1329</v>
      </c>
      <c r="O55" s="12" t="s">
        <v>1330</v>
      </c>
      <c r="P55" s="14" t="s">
        <v>20</v>
      </c>
      <c r="Q55" s="14">
        <v>10.5</v>
      </c>
      <c r="R55" s="14" t="s">
        <v>423</v>
      </c>
      <c r="S55" s="20"/>
      <c r="T55" s="16">
        <v>45658</v>
      </c>
      <c r="U55" s="17">
        <v>46387</v>
      </c>
      <c r="V55" s="18">
        <v>624</v>
      </c>
      <c r="W55" s="18">
        <v>1537</v>
      </c>
      <c r="X55" s="18">
        <v>0</v>
      </c>
      <c r="Y55" s="18">
        <f t="shared" si="0"/>
        <v>2161</v>
      </c>
      <c r="Z55" s="18">
        <v>624</v>
      </c>
      <c r="AA55" s="18">
        <v>1537</v>
      </c>
      <c r="AB55" s="18">
        <v>0</v>
      </c>
      <c r="AC55" s="18">
        <v>2161</v>
      </c>
      <c r="AD55" s="18"/>
      <c r="AE55" s="14"/>
      <c r="AF55" s="14"/>
      <c r="AG55" s="14"/>
      <c r="AH55" s="210"/>
    </row>
    <row r="56" spans="1:34" s="19" customFormat="1" x14ac:dyDescent="0.25">
      <c r="A56" s="196"/>
      <c r="B56" s="12">
        <v>53</v>
      </c>
      <c r="C56" s="13" t="s">
        <v>302</v>
      </c>
      <c r="D56" s="12" t="s">
        <v>14</v>
      </c>
      <c r="E56" s="13" t="s">
        <v>302</v>
      </c>
      <c r="F56" s="14" t="s">
        <v>134</v>
      </c>
      <c r="G56" s="14" t="s">
        <v>50</v>
      </c>
      <c r="H56" s="14" t="s">
        <v>138</v>
      </c>
      <c r="I56" s="14" t="s">
        <v>139</v>
      </c>
      <c r="J56" s="14" t="s">
        <v>49</v>
      </c>
      <c r="K56" s="14" t="s">
        <v>50</v>
      </c>
      <c r="L56" s="14" t="s">
        <v>1423</v>
      </c>
      <c r="M56" s="14" t="s">
        <v>1424</v>
      </c>
      <c r="N56" s="14" t="s">
        <v>1329</v>
      </c>
      <c r="O56" s="12" t="s">
        <v>1330</v>
      </c>
      <c r="P56" s="14" t="s">
        <v>20</v>
      </c>
      <c r="Q56" s="14">
        <v>12.5</v>
      </c>
      <c r="R56" s="14" t="s">
        <v>424</v>
      </c>
      <c r="S56" s="20"/>
      <c r="T56" s="16">
        <v>45658</v>
      </c>
      <c r="U56" s="17">
        <v>46387</v>
      </c>
      <c r="V56" s="18">
        <v>368</v>
      </c>
      <c r="W56" s="18">
        <v>1278</v>
      </c>
      <c r="X56" s="18">
        <v>0</v>
      </c>
      <c r="Y56" s="18">
        <f t="shared" si="0"/>
        <v>1646</v>
      </c>
      <c r="Z56" s="18">
        <v>368</v>
      </c>
      <c r="AA56" s="18">
        <v>1278</v>
      </c>
      <c r="AB56" s="18">
        <v>0</v>
      </c>
      <c r="AC56" s="18">
        <v>1646</v>
      </c>
      <c r="AD56" s="18"/>
      <c r="AE56" s="14"/>
      <c r="AF56" s="14"/>
      <c r="AG56" s="14"/>
      <c r="AH56" s="210"/>
    </row>
    <row r="57" spans="1:34" s="19" customFormat="1" x14ac:dyDescent="0.25">
      <c r="A57" s="196"/>
      <c r="B57" s="12">
        <v>54</v>
      </c>
      <c r="C57" s="13" t="s">
        <v>302</v>
      </c>
      <c r="D57" s="12" t="s">
        <v>14</v>
      </c>
      <c r="E57" s="13" t="s">
        <v>302</v>
      </c>
      <c r="F57" s="14" t="s">
        <v>134</v>
      </c>
      <c r="G57" s="14" t="s">
        <v>50</v>
      </c>
      <c r="H57" s="14" t="s">
        <v>137</v>
      </c>
      <c r="I57" s="14" t="s">
        <v>18</v>
      </c>
      <c r="J57" s="14" t="s">
        <v>49</v>
      </c>
      <c r="K57" s="14" t="s">
        <v>50</v>
      </c>
      <c r="L57" s="14" t="s">
        <v>1423</v>
      </c>
      <c r="M57" s="14" t="s">
        <v>1424</v>
      </c>
      <c r="N57" s="14" t="s">
        <v>1329</v>
      </c>
      <c r="O57" s="12" t="s">
        <v>1330</v>
      </c>
      <c r="P57" s="14" t="s">
        <v>20</v>
      </c>
      <c r="Q57" s="14">
        <v>6</v>
      </c>
      <c r="R57" s="14" t="s">
        <v>422</v>
      </c>
      <c r="S57" s="20"/>
      <c r="T57" s="16">
        <v>45658</v>
      </c>
      <c r="U57" s="17">
        <v>46387</v>
      </c>
      <c r="V57" s="18">
        <v>1246</v>
      </c>
      <c r="W57" s="18">
        <v>3503</v>
      </c>
      <c r="X57" s="18">
        <v>0</v>
      </c>
      <c r="Y57" s="18">
        <f t="shared" si="0"/>
        <v>4749</v>
      </c>
      <c r="Z57" s="18">
        <v>1246</v>
      </c>
      <c r="AA57" s="18">
        <v>3503</v>
      </c>
      <c r="AB57" s="18">
        <v>0</v>
      </c>
      <c r="AC57" s="18">
        <v>4749</v>
      </c>
      <c r="AD57" s="18"/>
      <c r="AE57" s="14"/>
      <c r="AF57" s="14"/>
      <c r="AG57" s="14"/>
      <c r="AH57" s="210"/>
    </row>
    <row r="58" spans="1:34" s="19" customFormat="1" x14ac:dyDescent="0.25">
      <c r="A58" s="196"/>
      <c r="B58" s="12">
        <v>55</v>
      </c>
      <c r="C58" s="13" t="s">
        <v>302</v>
      </c>
      <c r="D58" s="12" t="s">
        <v>14</v>
      </c>
      <c r="E58" s="13" t="s">
        <v>302</v>
      </c>
      <c r="F58" s="14" t="s">
        <v>134</v>
      </c>
      <c r="G58" s="14" t="s">
        <v>50</v>
      </c>
      <c r="H58" s="14" t="s">
        <v>140</v>
      </c>
      <c r="I58" s="14" t="s">
        <v>18</v>
      </c>
      <c r="J58" s="14" t="s">
        <v>49</v>
      </c>
      <c r="K58" s="14" t="s">
        <v>50</v>
      </c>
      <c r="L58" s="14" t="s">
        <v>1423</v>
      </c>
      <c r="M58" s="14" t="s">
        <v>1424</v>
      </c>
      <c r="N58" s="14" t="s">
        <v>1329</v>
      </c>
      <c r="O58" s="12" t="s">
        <v>1330</v>
      </c>
      <c r="P58" s="14" t="s">
        <v>20</v>
      </c>
      <c r="Q58" s="14">
        <v>10.5</v>
      </c>
      <c r="R58" s="14" t="s">
        <v>425</v>
      </c>
      <c r="S58" s="20"/>
      <c r="T58" s="16">
        <v>45658</v>
      </c>
      <c r="U58" s="17">
        <v>46387</v>
      </c>
      <c r="V58" s="18">
        <v>531</v>
      </c>
      <c r="W58" s="18">
        <v>1846</v>
      </c>
      <c r="X58" s="18">
        <v>0</v>
      </c>
      <c r="Y58" s="18">
        <f t="shared" si="0"/>
        <v>2377</v>
      </c>
      <c r="Z58" s="18">
        <v>531</v>
      </c>
      <c r="AA58" s="18">
        <v>1846</v>
      </c>
      <c r="AB58" s="18">
        <v>0</v>
      </c>
      <c r="AC58" s="18">
        <v>2377</v>
      </c>
      <c r="AD58" s="18"/>
      <c r="AE58" s="14"/>
      <c r="AF58" s="14"/>
      <c r="AG58" s="14"/>
      <c r="AH58" s="210"/>
    </row>
    <row r="59" spans="1:34" s="19" customFormat="1" x14ac:dyDescent="0.25">
      <c r="A59" s="196"/>
      <c r="B59" s="12">
        <v>56</v>
      </c>
      <c r="C59" s="13" t="s">
        <v>302</v>
      </c>
      <c r="D59" s="12" t="s">
        <v>14</v>
      </c>
      <c r="E59" s="13" t="s">
        <v>302</v>
      </c>
      <c r="F59" s="14" t="s">
        <v>134</v>
      </c>
      <c r="G59" s="14" t="s">
        <v>50</v>
      </c>
      <c r="H59" s="14" t="s">
        <v>135</v>
      </c>
      <c r="I59" s="14" t="s">
        <v>136</v>
      </c>
      <c r="J59" s="14" t="s">
        <v>49</v>
      </c>
      <c r="K59" s="14" t="s">
        <v>50</v>
      </c>
      <c r="L59" s="14" t="s">
        <v>1423</v>
      </c>
      <c r="M59" s="14" t="s">
        <v>1424</v>
      </c>
      <c r="N59" s="14" t="s">
        <v>1329</v>
      </c>
      <c r="O59" s="12" t="s">
        <v>1330</v>
      </c>
      <c r="P59" s="14" t="s">
        <v>20</v>
      </c>
      <c r="Q59" s="14">
        <v>10</v>
      </c>
      <c r="R59" s="14" t="s">
        <v>421</v>
      </c>
      <c r="S59" s="20"/>
      <c r="T59" s="16">
        <v>45658</v>
      </c>
      <c r="U59" s="17">
        <v>46387</v>
      </c>
      <c r="V59" s="18">
        <v>243</v>
      </c>
      <c r="W59" s="18">
        <v>672</v>
      </c>
      <c r="X59" s="18">
        <v>0</v>
      </c>
      <c r="Y59" s="18">
        <f t="shared" si="0"/>
        <v>915</v>
      </c>
      <c r="Z59" s="18">
        <v>243</v>
      </c>
      <c r="AA59" s="18">
        <v>672</v>
      </c>
      <c r="AB59" s="18">
        <v>0</v>
      </c>
      <c r="AC59" s="18">
        <v>915</v>
      </c>
      <c r="AD59" s="18"/>
      <c r="AE59" s="14"/>
      <c r="AF59" s="14"/>
      <c r="AG59" s="14"/>
      <c r="AH59" s="210"/>
    </row>
    <row r="60" spans="1:34" s="19" customFormat="1" x14ac:dyDescent="0.25">
      <c r="A60" s="196"/>
      <c r="B60" s="12">
        <v>57</v>
      </c>
      <c r="C60" s="13" t="s">
        <v>302</v>
      </c>
      <c r="D60" s="12" t="s">
        <v>14</v>
      </c>
      <c r="E60" s="13" t="s">
        <v>302</v>
      </c>
      <c r="F60" s="14" t="s">
        <v>141</v>
      </c>
      <c r="G60" s="14" t="s">
        <v>142</v>
      </c>
      <c r="H60" s="14" t="s">
        <v>18</v>
      </c>
      <c r="I60" s="14" t="s">
        <v>143</v>
      </c>
      <c r="J60" s="14" t="s">
        <v>54</v>
      </c>
      <c r="K60" s="14" t="s">
        <v>55</v>
      </c>
      <c r="L60" s="14" t="s">
        <v>1423</v>
      </c>
      <c r="M60" s="14" t="s">
        <v>1424</v>
      </c>
      <c r="N60" s="14" t="s">
        <v>1329</v>
      </c>
      <c r="O60" s="12" t="s">
        <v>1330</v>
      </c>
      <c r="P60" s="14" t="s">
        <v>20</v>
      </c>
      <c r="Q60" s="14">
        <v>6.5</v>
      </c>
      <c r="R60" s="14" t="s">
        <v>426</v>
      </c>
      <c r="S60" s="20"/>
      <c r="T60" s="16">
        <v>45658</v>
      </c>
      <c r="U60" s="17">
        <v>46387</v>
      </c>
      <c r="V60" s="18">
        <v>600</v>
      </c>
      <c r="W60" s="18">
        <v>1275</v>
      </c>
      <c r="X60" s="18">
        <v>0</v>
      </c>
      <c r="Y60" s="18">
        <f t="shared" si="0"/>
        <v>1875</v>
      </c>
      <c r="Z60" s="18">
        <v>600</v>
      </c>
      <c r="AA60" s="18">
        <v>1275</v>
      </c>
      <c r="AB60" s="18">
        <v>0</v>
      </c>
      <c r="AC60" s="18">
        <v>1875</v>
      </c>
      <c r="AD60" s="18"/>
      <c r="AE60" s="14"/>
      <c r="AF60" s="14"/>
      <c r="AG60" s="14"/>
      <c r="AH60" s="210"/>
    </row>
    <row r="61" spans="1:34" s="19" customFormat="1" x14ac:dyDescent="0.25">
      <c r="A61" s="196"/>
      <c r="B61" s="12">
        <v>58</v>
      </c>
      <c r="C61" s="13" t="s">
        <v>302</v>
      </c>
      <c r="D61" s="12" t="s">
        <v>14</v>
      </c>
      <c r="E61" s="13" t="s">
        <v>302</v>
      </c>
      <c r="F61" s="14" t="s">
        <v>141</v>
      </c>
      <c r="G61" s="14" t="s">
        <v>142</v>
      </c>
      <c r="H61" s="14" t="s">
        <v>18</v>
      </c>
      <c r="I61" s="14" t="s">
        <v>144</v>
      </c>
      <c r="J61" s="14" t="s">
        <v>54</v>
      </c>
      <c r="K61" s="14" t="s">
        <v>55</v>
      </c>
      <c r="L61" s="14" t="s">
        <v>1423</v>
      </c>
      <c r="M61" s="14" t="s">
        <v>1424</v>
      </c>
      <c r="N61" s="14" t="s">
        <v>1329</v>
      </c>
      <c r="O61" s="12" t="s">
        <v>1330</v>
      </c>
      <c r="P61" s="14" t="s">
        <v>20</v>
      </c>
      <c r="Q61" s="14">
        <v>6.5</v>
      </c>
      <c r="R61" s="14" t="s">
        <v>427</v>
      </c>
      <c r="S61" s="20"/>
      <c r="T61" s="16">
        <v>45658</v>
      </c>
      <c r="U61" s="17">
        <v>46387</v>
      </c>
      <c r="V61" s="18">
        <v>1541</v>
      </c>
      <c r="W61" s="18">
        <v>3101</v>
      </c>
      <c r="X61" s="18">
        <v>0</v>
      </c>
      <c r="Y61" s="18">
        <f t="shared" si="0"/>
        <v>4642</v>
      </c>
      <c r="Z61" s="18">
        <v>1541</v>
      </c>
      <c r="AA61" s="18">
        <v>3101</v>
      </c>
      <c r="AB61" s="18">
        <v>0</v>
      </c>
      <c r="AC61" s="18">
        <v>4642</v>
      </c>
      <c r="AD61" s="18"/>
      <c r="AE61" s="14"/>
      <c r="AF61" s="14"/>
      <c r="AG61" s="14"/>
      <c r="AH61" s="210"/>
    </row>
    <row r="62" spans="1:34" s="19" customFormat="1" x14ac:dyDescent="0.25">
      <c r="A62" s="196"/>
      <c r="B62" s="12">
        <v>59</v>
      </c>
      <c r="C62" s="13" t="s">
        <v>302</v>
      </c>
      <c r="D62" s="12" t="s">
        <v>14</v>
      </c>
      <c r="E62" s="13" t="s">
        <v>302</v>
      </c>
      <c r="F62" s="14" t="s">
        <v>145</v>
      </c>
      <c r="G62" s="14" t="s">
        <v>146</v>
      </c>
      <c r="H62" s="14" t="s">
        <v>18</v>
      </c>
      <c r="I62" s="14" t="s">
        <v>18</v>
      </c>
      <c r="J62" s="14" t="s">
        <v>54</v>
      </c>
      <c r="K62" s="14" t="s">
        <v>55</v>
      </c>
      <c r="L62" s="14" t="s">
        <v>1423</v>
      </c>
      <c r="M62" s="14" t="s">
        <v>1424</v>
      </c>
      <c r="N62" s="14" t="s">
        <v>1329</v>
      </c>
      <c r="O62" s="12" t="s">
        <v>1330</v>
      </c>
      <c r="P62" s="14" t="s">
        <v>20</v>
      </c>
      <c r="Q62" s="14">
        <v>10.5</v>
      </c>
      <c r="R62" s="14" t="s">
        <v>428</v>
      </c>
      <c r="S62" s="20"/>
      <c r="T62" s="16">
        <v>45658</v>
      </c>
      <c r="U62" s="17">
        <v>46387</v>
      </c>
      <c r="V62" s="18">
        <v>254</v>
      </c>
      <c r="W62" s="18">
        <v>868</v>
      </c>
      <c r="X62" s="18">
        <v>0</v>
      </c>
      <c r="Y62" s="18">
        <f t="shared" si="0"/>
        <v>1122</v>
      </c>
      <c r="Z62" s="18">
        <v>254</v>
      </c>
      <c r="AA62" s="18">
        <v>868</v>
      </c>
      <c r="AB62" s="18">
        <v>0</v>
      </c>
      <c r="AC62" s="18">
        <v>1122</v>
      </c>
      <c r="AD62" s="18"/>
      <c r="AE62" s="14"/>
      <c r="AF62" s="14"/>
      <c r="AG62" s="14"/>
      <c r="AH62" s="210"/>
    </row>
    <row r="63" spans="1:34" s="19" customFormat="1" x14ac:dyDescent="0.25">
      <c r="A63" s="196"/>
      <c r="B63" s="12">
        <v>60</v>
      </c>
      <c r="C63" s="13" t="s">
        <v>302</v>
      </c>
      <c r="D63" s="12" t="s">
        <v>14</v>
      </c>
      <c r="E63" s="13" t="s">
        <v>302</v>
      </c>
      <c r="F63" s="14" t="s">
        <v>147</v>
      </c>
      <c r="G63" s="14" t="s">
        <v>99</v>
      </c>
      <c r="H63" s="14" t="s">
        <v>148</v>
      </c>
      <c r="I63" s="14" t="s">
        <v>18</v>
      </c>
      <c r="J63" s="14" t="s">
        <v>70</v>
      </c>
      <c r="K63" s="14" t="s">
        <v>71</v>
      </c>
      <c r="L63" s="14" t="s">
        <v>1423</v>
      </c>
      <c r="M63" s="14" t="s">
        <v>1424</v>
      </c>
      <c r="N63" s="14" t="s">
        <v>1329</v>
      </c>
      <c r="O63" s="12" t="s">
        <v>1330</v>
      </c>
      <c r="P63" s="14" t="s">
        <v>20</v>
      </c>
      <c r="Q63" s="14">
        <v>12.5</v>
      </c>
      <c r="R63" s="14" t="s">
        <v>429</v>
      </c>
      <c r="S63" s="20"/>
      <c r="T63" s="16">
        <v>45658</v>
      </c>
      <c r="U63" s="17">
        <v>46387</v>
      </c>
      <c r="V63" s="18">
        <v>1363</v>
      </c>
      <c r="W63" s="18">
        <v>3826</v>
      </c>
      <c r="X63" s="18">
        <v>0</v>
      </c>
      <c r="Y63" s="18">
        <f t="shared" si="0"/>
        <v>5189</v>
      </c>
      <c r="Z63" s="18">
        <v>1363</v>
      </c>
      <c r="AA63" s="18">
        <v>3826</v>
      </c>
      <c r="AB63" s="18">
        <v>0</v>
      </c>
      <c r="AC63" s="18">
        <v>5189</v>
      </c>
      <c r="AD63" s="18"/>
      <c r="AE63" s="14"/>
      <c r="AF63" s="14"/>
      <c r="AG63" s="14"/>
      <c r="AH63" s="210"/>
    </row>
    <row r="64" spans="1:34" s="19" customFormat="1" x14ac:dyDescent="0.25">
      <c r="A64" s="196"/>
      <c r="B64" s="12">
        <v>61</v>
      </c>
      <c r="C64" s="13" t="s">
        <v>302</v>
      </c>
      <c r="D64" s="12" t="s">
        <v>14</v>
      </c>
      <c r="E64" s="13" t="s">
        <v>302</v>
      </c>
      <c r="F64" s="14" t="s">
        <v>149</v>
      </c>
      <c r="G64" s="14" t="s">
        <v>150</v>
      </c>
      <c r="H64" s="14" t="s">
        <v>18</v>
      </c>
      <c r="I64" s="14" t="s">
        <v>18</v>
      </c>
      <c r="J64" s="14" t="s">
        <v>89</v>
      </c>
      <c r="K64" s="14" t="s">
        <v>90</v>
      </c>
      <c r="L64" s="14" t="s">
        <v>1423</v>
      </c>
      <c r="M64" s="14" t="s">
        <v>1424</v>
      </c>
      <c r="N64" s="14" t="s">
        <v>1329</v>
      </c>
      <c r="O64" s="12" t="s">
        <v>1330</v>
      </c>
      <c r="P64" s="14" t="s">
        <v>20</v>
      </c>
      <c r="Q64" s="14">
        <v>10.5</v>
      </c>
      <c r="R64" s="14" t="s">
        <v>430</v>
      </c>
      <c r="S64" s="20"/>
      <c r="T64" s="16">
        <v>45658</v>
      </c>
      <c r="U64" s="17">
        <v>46387</v>
      </c>
      <c r="V64" s="18">
        <v>0</v>
      </c>
      <c r="W64" s="18">
        <v>0</v>
      </c>
      <c r="X64" s="18">
        <v>0</v>
      </c>
      <c r="Y64" s="18">
        <f t="shared" si="0"/>
        <v>0</v>
      </c>
      <c r="Z64" s="18">
        <v>0</v>
      </c>
      <c r="AA64" s="18">
        <v>0</v>
      </c>
      <c r="AB64" s="18">
        <v>0</v>
      </c>
      <c r="AC64" s="18">
        <v>0</v>
      </c>
      <c r="AD64" s="18"/>
      <c r="AE64" s="14"/>
      <c r="AF64" s="14"/>
      <c r="AG64" s="14"/>
      <c r="AH64" s="210"/>
    </row>
    <row r="65" spans="1:34" s="19" customFormat="1" x14ac:dyDescent="0.25">
      <c r="A65" s="196"/>
      <c r="B65" s="12">
        <v>62</v>
      </c>
      <c r="C65" s="13" t="s">
        <v>302</v>
      </c>
      <c r="D65" s="12" t="s">
        <v>14</v>
      </c>
      <c r="E65" s="13" t="s">
        <v>302</v>
      </c>
      <c r="F65" s="14" t="s">
        <v>151</v>
      </c>
      <c r="G65" s="14" t="s">
        <v>152</v>
      </c>
      <c r="H65" s="14" t="s">
        <v>18</v>
      </c>
      <c r="I65" s="14" t="s">
        <v>18</v>
      </c>
      <c r="J65" s="14" t="s">
        <v>66</v>
      </c>
      <c r="K65" s="14" t="s">
        <v>67</v>
      </c>
      <c r="L65" s="14" t="s">
        <v>1423</v>
      </c>
      <c r="M65" s="14" t="s">
        <v>1424</v>
      </c>
      <c r="N65" s="14" t="s">
        <v>1329</v>
      </c>
      <c r="O65" s="12" t="s">
        <v>1330</v>
      </c>
      <c r="P65" s="14" t="s">
        <v>20</v>
      </c>
      <c r="Q65" s="14">
        <v>10.5</v>
      </c>
      <c r="R65" s="14" t="s">
        <v>431</v>
      </c>
      <c r="S65" s="20"/>
      <c r="T65" s="16">
        <v>45658</v>
      </c>
      <c r="U65" s="17">
        <v>46387</v>
      </c>
      <c r="V65" s="18">
        <v>2379</v>
      </c>
      <c r="W65" s="18">
        <v>8185</v>
      </c>
      <c r="X65" s="18">
        <v>0</v>
      </c>
      <c r="Y65" s="18">
        <f t="shared" si="0"/>
        <v>10564</v>
      </c>
      <c r="Z65" s="18">
        <v>2379</v>
      </c>
      <c r="AA65" s="18">
        <v>8185</v>
      </c>
      <c r="AB65" s="18">
        <v>0</v>
      </c>
      <c r="AC65" s="18">
        <v>10564</v>
      </c>
      <c r="AD65" s="18"/>
      <c r="AE65" s="14"/>
      <c r="AF65" s="14"/>
      <c r="AG65" s="14"/>
      <c r="AH65" s="210"/>
    </row>
    <row r="66" spans="1:34" s="19" customFormat="1" x14ac:dyDescent="0.25">
      <c r="A66" s="196"/>
      <c r="B66" s="12">
        <v>63</v>
      </c>
      <c r="C66" s="13" t="s">
        <v>302</v>
      </c>
      <c r="D66" s="12" t="s">
        <v>14</v>
      </c>
      <c r="E66" s="13" t="s">
        <v>302</v>
      </c>
      <c r="F66" s="14" t="s">
        <v>153</v>
      </c>
      <c r="G66" s="14" t="s">
        <v>154</v>
      </c>
      <c r="H66" s="14" t="s">
        <v>18</v>
      </c>
      <c r="I66" s="14" t="s">
        <v>18</v>
      </c>
      <c r="J66" s="14" t="s">
        <v>66</v>
      </c>
      <c r="K66" s="14" t="s">
        <v>67</v>
      </c>
      <c r="L66" s="14" t="s">
        <v>1423</v>
      </c>
      <c r="M66" s="14" t="s">
        <v>1424</v>
      </c>
      <c r="N66" s="14" t="s">
        <v>1329</v>
      </c>
      <c r="O66" s="12" t="s">
        <v>1330</v>
      </c>
      <c r="P66" s="14" t="s">
        <v>20</v>
      </c>
      <c r="Q66" s="14">
        <v>10.5</v>
      </c>
      <c r="R66" s="14" t="s">
        <v>432</v>
      </c>
      <c r="S66" s="20"/>
      <c r="T66" s="16">
        <v>45658</v>
      </c>
      <c r="U66" s="17">
        <v>46387</v>
      </c>
      <c r="V66" s="18">
        <v>592</v>
      </c>
      <c r="W66" s="18">
        <v>1683</v>
      </c>
      <c r="X66" s="18">
        <v>0</v>
      </c>
      <c r="Y66" s="18">
        <f t="shared" si="0"/>
        <v>2275</v>
      </c>
      <c r="Z66" s="18">
        <v>592</v>
      </c>
      <c r="AA66" s="18">
        <v>1683</v>
      </c>
      <c r="AB66" s="18">
        <v>0</v>
      </c>
      <c r="AC66" s="18">
        <v>2275</v>
      </c>
      <c r="AD66" s="18"/>
      <c r="AE66" s="14"/>
      <c r="AF66" s="14"/>
      <c r="AG66" s="14"/>
      <c r="AH66" s="210"/>
    </row>
    <row r="67" spans="1:34" s="19" customFormat="1" x14ac:dyDescent="0.25">
      <c r="A67" s="196"/>
      <c r="B67" s="12">
        <v>64</v>
      </c>
      <c r="C67" s="13" t="s">
        <v>302</v>
      </c>
      <c r="D67" s="12" t="s">
        <v>14</v>
      </c>
      <c r="E67" s="13" t="s">
        <v>302</v>
      </c>
      <c r="F67" s="14" t="s">
        <v>155</v>
      </c>
      <c r="G67" s="14" t="s">
        <v>65</v>
      </c>
      <c r="H67" s="14" t="s">
        <v>18</v>
      </c>
      <c r="I67" s="14" t="s">
        <v>18</v>
      </c>
      <c r="J67" s="14" t="s">
        <v>66</v>
      </c>
      <c r="K67" s="14" t="s">
        <v>67</v>
      </c>
      <c r="L67" s="14" t="s">
        <v>1423</v>
      </c>
      <c r="M67" s="14" t="s">
        <v>1424</v>
      </c>
      <c r="N67" s="14" t="s">
        <v>1329</v>
      </c>
      <c r="O67" s="12" t="s">
        <v>1330</v>
      </c>
      <c r="P67" s="14" t="s">
        <v>20</v>
      </c>
      <c r="Q67" s="14">
        <v>10.5</v>
      </c>
      <c r="R67" s="14" t="s">
        <v>433</v>
      </c>
      <c r="S67" s="20"/>
      <c r="T67" s="16">
        <v>45658</v>
      </c>
      <c r="U67" s="17">
        <v>46387</v>
      </c>
      <c r="V67" s="18">
        <v>1600</v>
      </c>
      <c r="W67" s="18">
        <v>4704</v>
      </c>
      <c r="X67" s="18">
        <v>0</v>
      </c>
      <c r="Y67" s="18">
        <f t="shared" si="0"/>
        <v>6304</v>
      </c>
      <c r="Z67" s="18">
        <v>1600</v>
      </c>
      <c r="AA67" s="18">
        <v>4704</v>
      </c>
      <c r="AB67" s="18">
        <v>0</v>
      </c>
      <c r="AC67" s="18">
        <v>6304</v>
      </c>
      <c r="AD67" s="18"/>
      <c r="AE67" s="14"/>
      <c r="AF67" s="14"/>
      <c r="AG67" s="14"/>
      <c r="AH67" s="210"/>
    </row>
    <row r="68" spans="1:34" s="19" customFormat="1" x14ac:dyDescent="0.25">
      <c r="A68" s="196"/>
      <c r="B68" s="12">
        <v>65</v>
      </c>
      <c r="C68" s="13" t="s">
        <v>302</v>
      </c>
      <c r="D68" s="12" t="s">
        <v>14</v>
      </c>
      <c r="E68" s="13" t="s">
        <v>302</v>
      </c>
      <c r="F68" s="14" t="s">
        <v>156</v>
      </c>
      <c r="G68" s="14" t="s">
        <v>154</v>
      </c>
      <c r="H68" s="14" t="s">
        <v>18</v>
      </c>
      <c r="I68" s="14" t="s">
        <v>18</v>
      </c>
      <c r="J68" s="14" t="s">
        <v>66</v>
      </c>
      <c r="K68" s="14" t="s">
        <v>67</v>
      </c>
      <c r="L68" s="14" t="s">
        <v>1423</v>
      </c>
      <c r="M68" s="14" t="s">
        <v>1424</v>
      </c>
      <c r="N68" s="14" t="s">
        <v>1329</v>
      </c>
      <c r="O68" s="12" t="s">
        <v>1330</v>
      </c>
      <c r="P68" s="14" t="s">
        <v>20</v>
      </c>
      <c r="Q68" s="14">
        <v>10.5</v>
      </c>
      <c r="R68" s="14" t="s">
        <v>434</v>
      </c>
      <c r="S68" s="20"/>
      <c r="T68" s="16">
        <v>45658</v>
      </c>
      <c r="U68" s="17">
        <v>46387</v>
      </c>
      <c r="V68" s="18">
        <v>235</v>
      </c>
      <c r="W68" s="18">
        <v>670</v>
      </c>
      <c r="X68" s="18">
        <v>0</v>
      </c>
      <c r="Y68" s="18">
        <f t="shared" si="0"/>
        <v>905</v>
      </c>
      <c r="Z68" s="18">
        <v>235</v>
      </c>
      <c r="AA68" s="18">
        <v>670</v>
      </c>
      <c r="AB68" s="18">
        <v>0</v>
      </c>
      <c r="AC68" s="18">
        <v>905</v>
      </c>
      <c r="AD68" s="18"/>
      <c r="AE68" s="14"/>
      <c r="AF68" s="14"/>
      <c r="AG68" s="14"/>
      <c r="AH68" s="210"/>
    </row>
    <row r="69" spans="1:34" s="19" customFormat="1" x14ac:dyDescent="0.25">
      <c r="A69" s="196"/>
      <c r="B69" s="12">
        <v>66</v>
      </c>
      <c r="C69" s="13" t="s">
        <v>302</v>
      </c>
      <c r="D69" s="12" t="s">
        <v>14</v>
      </c>
      <c r="E69" s="13" t="s">
        <v>302</v>
      </c>
      <c r="F69" s="14" t="s">
        <v>157</v>
      </c>
      <c r="G69" s="14" t="s">
        <v>154</v>
      </c>
      <c r="H69" s="14" t="s">
        <v>18</v>
      </c>
      <c r="I69" s="14" t="s">
        <v>18</v>
      </c>
      <c r="J69" s="14" t="s">
        <v>66</v>
      </c>
      <c r="K69" s="14" t="s">
        <v>67</v>
      </c>
      <c r="L69" s="14" t="s">
        <v>1423</v>
      </c>
      <c r="M69" s="14" t="s">
        <v>1424</v>
      </c>
      <c r="N69" s="14" t="s">
        <v>1329</v>
      </c>
      <c r="O69" s="12" t="s">
        <v>1330</v>
      </c>
      <c r="P69" s="14" t="s">
        <v>20</v>
      </c>
      <c r="Q69" s="14">
        <v>10.5</v>
      </c>
      <c r="R69" s="14" t="s">
        <v>435</v>
      </c>
      <c r="S69" s="20"/>
      <c r="T69" s="16">
        <v>45658</v>
      </c>
      <c r="U69" s="17">
        <v>46387</v>
      </c>
      <c r="V69" s="18">
        <v>308</v>
      </c>
      <c r="W69" s="18">
        <v>950</v>
      </c>
      <c r="X69" s="18">
        <v>0</v>
      </c>
      <c r="Y69" s="18">
        <f t="shared" si="0"/>
        <v>1258</v>
      </c>
      <c r="Z69" s="18">
        <v>308</v>
      </c>
      <c r="AA69" s="18">
        <v>950</v>
      </c>
      <c r="AB69" s="18">
        <v>0</v>
      </c>
      <c r="AC69" s="18">
        <v>1258</v>
      </c>
      <c r="AD69" s="18"/>
      <c r="AE69" s="14"/>
      <c r="AF69" s="14"/>
      <c r="AG69" s="14"/>
      <c r="AH69" s="210"/>
    </row>
    <row r="70" spans="1:34" s="19" customFormat="1" x14ac:dyDescent="0.25">
      <c r="A70" s="196"/>
      <c r="B70" s="12">
        <v>67</v>
      </c>
      <c r="C70" s="13" t="s">
        <v>302</v>
      </c>
      <c r="D70" s="12" t="s">
        <v>14</v>
      </c>
      <c r="E70" s="13" t="s">
        <v>302</v>
      </c>
      <c r="F70" s="14" t="s">
        <v>158</v>
      </c>
      <c r="G70" s="14" t="s">
        <v>154</v>
      </c>
      <c r="H70" s="14" t="s">
        <v>18</v>
      </c>
      <c r="I70" s="14" t="s">
        <v>159</v>
      </c>
      <c r="J70" s="14" t="s">
        <v>66</v>
      </c>
      <c r="K70" s="14" t="s">
        <v>67</v>
      </c>
      <c r="L70" s="14" t="s">
        <v>1423</v>
      </c>
      <c r="M70" s="14" t="s">
        <v>1424</v>
      </c>
      <c r="N70" s="14" t="s">
        <v>1329</v>
      </c>
      <c r="O70" s="12" t="s">
        <v>1330</v>
      </c>
      <c r="P70" s="14" t="s">
        <v>20</v>
      </c>
      <c r="Q70" s="14">
        <v>10.5</v>
      </c>
      <c r="R70" s="14" t="s">
        <v>436</v>
      </c>
      <c r="S70" s="20"/>
      <c r="T70" s="16">
        <v>45658</v>
      </c>
      <c r="U70" s="17">
        <v>46387</v>
      </c>
      <c r="V70" s="18">
        <v>166</v>
      </c>
      <c r="W70" s="18">
        <v>512</v>
      </c>
      <c r="X70" s="18">
        <v>0</v>
      </c>
      <c r="Y70" s="18">
        <f t="shared" ref="Y70:Y133" si="1">V70+W70+X70</f>
        <v>678</v>
      </c>
      <c r="Z70" s="18">
        <v>166</v>
      </c>
      <c r="AA70" s="18">
        <v>512</v>
      </c>
      <c r="AB70" s="18">
        <v>0</v>
      </c>
      <c r="AC70" s="18">
        <v>678</v>
      </c>
      <c r="AD70" s="18"/>
      <c r="AE70" s="14"/>
      <c r="AF70" s="14"/>
      <c r="AG70" s="14"/>
      <c r="AH70" s="210"/>
    </row>
    <row r="71" spans="1:34" s="19" customFormat="1" x14ac:dyDescent="0.25">
      <c r="A71" s="196"/>
      <c r="B71" s="12">
        <v>68</v>
      </c>
      <c r="C71" s="13" t="s">
        <v>302</v>
      </c>
      <c r="D71" s="12" t="s">
        <v>14</v>
      </c>
      <c r="E71" s="13" t="s">
        <v>302</v>
      </c>
      <c r="F71" s="14" t="s">
        <v>160</v>
      </c>
      <c r="G71" s="14" t="s">
        <v>161</v>
      </c>
      <c r="H71" s="14" t="s">
        <v>18</v>
      </c>
      <c r="I71" s="14" t="s">
        <v>18</v>
      </c>
      <c r="J71" s="14" t="s">
        <v>23</v>
      </c>
      <c r="K71" s="14" t="s">
        <v>24</v>
      </c>
      <c r="L71" s="14" t="s">
        <v>1423</v>
      </c>
      <c r="M71" s="14" t="s">
        <v>1424</v>
      </c>
      <c r="N71" s="14" t="s">
        <v>1329</v>
      </c>
      <c r="O71" s="12" t="s">
        <v>1330</v>
      </c>
      <c r="P71" s="14" t="s">
        <v>20</v>
      </c>
      <c r="Q71" s="14">
        <v>10.5</v>
      </c>
      <c r="R71" s="14" t="s">
        <v>437</v>
      </c>
      <c r="S71" s="20"/>
      <c r="T71" s="16">
        <v>45658</v>
      </c>
      <c r="U71" s="17">
        <v>46387</v>
      </c>
      <c r="V71" s="18">
        <v>527</v>
      </c>
      <c r="W71" s="18">
        <v>1712</v>
      </c>
      <c r="X71" s="18">
        <v>0</v>
      </c>
      <c r="Y71" s="18">
        <f t="shared" si="1"/>
        <v>2239</v>
      </c>
      <c r="Z71" s="18">
        <v>527</v>
      </c>
      <c r="AA71" s="18">
        <v>1712</v>
      </c>
      <c r="AB71" s="18">
        <v>0</v>
      </c>
      <c r="AC71" s="18">
        <v>2239</v>
      </c>
      <c r="AD71" s="18"/>
      <c r="AE71" s="14"/>
      <c r="AF71" s="14"/>
      <c r="AG71" s="14"/>
      <c r="AH71" s="210"/>
    </row>
    <row r="72" spans="1:34" s="19" customFormat="1" x14ac:dyDescent="0.25">
      <c r="A72" s="196"/>
      <c r="B72" s="12">
        <v>69</v>
      </c>
      <c r="C72" s="13" t="s">
        <v>302</v>
      </c>
      <c r="D72" s="12" t="s">
        <v>14</v>
      </c>
      <c r="E72" s="13" t="s">
        <v>302</v>
      </c>
      <c r="F72" s="14" t="s">
        <v>162</v>
      </c>
      <c r="G72" s="14" t="s">
        <v>50</v>
      </c>
      <c r="H72" s="14" t="s">
        <v>163</v>
      </c>
      <c r="I72" s="14" t="s">
        <v>18</v>
      </c>
      <c r="J72" s="14" t="s">
        <v>49</v>
      </c>
      <c r="K72" s="14" t="s">
        <v>50</v>
      </c>
      <c r="L72" s="14" t="s">
        <v>1423</v>
      </c>
      <c r="M72" s="14" t="s">
        <v>1424</v>
      </c>
      <c r="N72" s="14" t="s">
        <v>1329</v>
      </c>
      <c r="O72" s="12" t="s">
        <v>1330</v>
      </c>
      <c r="P72" s="14" t="s">
        <v>20</v>
      </c>
      <c r="Q72" s="14">
        <v>16</v>
      </c>
      <c r="R72" s="14" t="s">
        <v>438</v>
      </c>
      <c r="S72" s="20"/>
      <c r="T72" s="16">
        <v>45658</v>
      </c>
      <c r="U72" s="17">
        <v>46387</v>
      </c>
      <c r="V72" s="18">
        <v>224</v>
      </c>
      <c r="W72" s="18">
        <v>584</v>
      </c>
      <c r="X72" s="18">
        <v>0</v>
      </c>
      <c r="Y72" s="18">
        <f t="shared" si="1"/>
        <v>808</v>
      </c>
      <c r="Z72" s="18">
        <v>224</v>
      </c>
      <c r="AA72" s="18">
        <v>584</v>
      </c>
      <c r="AB72" s="18">
        <v>0</v>
      </c>
      <c r="AC72" s="18">
        <v>808</v>
      </c>
      <c r="AD72" s="18"/>
      <c r="AE72" s="14"/>
      <c r="AF72" s="14"/>
      <c r="AG72" s="14"/>
      <c r="AH72" s="210"/>
    </row>
    <row r="73" spans="1:34" s="19" customFormat="1" x14ac:dyDescent="0.25">
      <c r="A73" s="196"/>
      <c r="B73" s="12">
        <v>70</v>
      </c>
      <c r="C73" s="13" t="s">
        <v>302</v>
      </c>
      <c r="D73" s="12" t="s">
        <v>14</v>
      </c>
      <c r="E73" s="13" t="s">
        <v>302</v>
      </c>
      <c r="F73" s="14" t="s">
        <v>164</v>
      </c>
      <c r="G73" s="14" t="s">
        <v>53</v>
      </c>
      <c r="H73" s="14" t="s">
        <v>18</v>
      </c>
      <c r="I73" s="14" t="s">
        <v>18</v>
      </c>
      <c r="J73" s="14" t="s">
        <v>54</v>
      </c>
      <c r="K73" s="14" t="s">
        <v>55</v>
      </c>
      <c r="L73" s="14" t="s">
        <v>1423</v>
      </c>
      <c r="M73" s="14" t="s">
        <v>1424</v>
      </c>
      <c r="N73" s="14" t="s">
        <v>1329</v>
      </c>
      <c r="O73" s="12" t="s">
        <v>1330</v>
      </c>
      <c r="P73" s="14" t="s">
        <v>20</v>
      </c>
      <c r="Q73" s="14">
        <v>6.5</v>
      </c>
      <c r="R73" s="14" t="s">
        <v>440</v>
      </c>
      <c r="S73" s="20"/>
      <c r="T73" s="16">
        <v>45658</v>
      </c>
      <c r="U73" s="17">
        <v>46387</v>
      </c>
      <c r="V73" s="18">
        <v>98</v>
      </c>
      <c r="W73" s="18">
        <v>309</v>
      </c>
      <c r="X73" s="18">
        <v>0</v>
      </c>
      <c r="Y73" s="18">
        <f t="shared" si="1"/>
        <v>407</v>
      </c>
      <c r="Z73" s="18">
        <v>98</v>
      </c>
      <c r="AA73" s="18">
        <v>309</v>
      </c>
      <c r="AB73" s="18">
        <v>0</v>
      </c>
      <c r="AC73" s="18">
        <v>407</v>
      </c>
      <c r="AD73" s="18"/>
      <c r="AE73" s="14"/>
      <c r="AF73" s="14"/>
      <c r="AG73" s="14"/>
      <c r="AH73" s="210"/>
    </row>
    <row r="74" spans="1:34" s="19" customFormat="1" x14ac:dyDescent="0.25">
      <c r="A74" s="196"/>
      <c r="B74" s="12">
        <v>71</v>
      </c>
      <c r="C74" s="13" t="s">
        <v>302</v>
      </c>
      <c r="D74" s="12" t="s">
        <v>14</v>
      </c>
      <c r="E74" s="13" t="s">
        <v>302</v>
      </c>
      <c r="F74" s="14" t="s">
        <v>164</v>
      </c>
      <c r="G74" s="14" t="s">
        <v>53</v>
      </c>
      <c r="H74" s="14" t="s">
        <v>18</v>
      </c>
      <c r="I74" s="14" t="s">
        <v>165</v>
      </c>
      <c r="J74" s="14" t="s">
        <v>54</v>
      </c>
      <c r="K74" s="14" t="s">
        <v>55</v>
      </c>
      <c r="L74" s="14" t="s">
        <v>1423</v>
      </c>
      <c r="M74" s="14" t="s">
        <v>1424</v>
      </c>
      <c r="N74" s="14" t="s">
        <v>1329</v>
      </c>
      <c r="O74" s="12" t="s">
        <v>1330</v>
      </c>
      <c r="P74" s="14" t="s">
        <v>20</v>
      </c>
      <c r="Q74" s="14">
        <v>6.5</v>
      </c>
      <c r="R74" s="14" t="s">
        <v>441</v>
      </c>
      <c r="S74" s="20"/>
      <c r="T74" s="16">
        <v>45658</v>
      </c>
      <c r="U74" s="17">
        <v>46387</v>
      </c>
      <c r="V74" s="18">
        <v>120</v>
      </c>
      <c r="W74" s="18">
        <v>348</v>
      </c>
      <c r="X74" s="18">
        <v>0</v>
      </c>
      <c r="Y74" s="18">
        <f t="shared" si="1"/>
        <v>468</v>
      </c>
      <c r="Z74" s="18">
        <v>120</v>
      </c>
      <c r="AA74" s="18">
        <v>348</v>
      </c>
      <c r="AB74" s="18">
        <v>0</v>
      </c>
      <c r="AC74" s="18">
        <v>468</v>
      </c>
      <c r="AD74" s="18"/>
      <c r="AE74" s="14"/>
      <c r="AF74" s="14"/>
      <c r="AG74" s="14"/>
      <c r="AH74" s="210"/>
    </row>
    <row r="75" spans="1:34" s="19" customFormat="1" x14ac:dyDescent="0.25">
      <c r="A75" s="196"/>
      <c r="B75" s="12">
        <v>72</v>
      </c>
      <c r="C75" s="13" t="s">
        <v>302</v>
      </c>
      <c r="D75" s="12" t="s">
        <v>14</v>
      </c>
      <c r="E75" s="13" t="s">
        <v>302</v>
      </c>
      <c r="F75" s="14" t="s">
        <v>164</v>
      </c>
      <c r="G75" s="14" t="s">
        <v>53</v>
      </c>
      <c r="H75" s="14" t="s">
        <v>18</v>
      </c>
      <c r="I75" s="14" t="s">
        <v>18</v>
      </c>
      <c r="J75" s="14" t="s">
        <v>54</v>
      </c>
      <c r="K75" s="14" t="s">
        <v>55</v>
      </c>
      <c r="L75" s="14" t="s">
        <v>1423</v>
      </c>
      <c r="M75" s="14" t="s">
        <v>1424</v>
      </c>
      <c r="N75" s="14" t="s">
        <v>1329</v>
      </c>
      <c r="O75" s="12" t="s">
        <v>1330</v>
      </c>
      <c r="P75" s="14" t="s">
        <v>20</v>
      </c>
      <c r="Q75" s="14">
        <v>6.5</v>
      </c>
      <c r="R75" s="14" t="s">
        <v>442</v>
      </c>
      <c r="S75" s="20"/>
      <c r="T75" s="16">
        <v>45658</v>
      </c>
      <c r="U75" s="17">
        <v>46387</v>
      </c>
      <c r="V75" s="18">
        <v>614</v>
      </c>
      <c r="W75" s="18">
        <v>900</v>
      </c>
      <c r="X75" s="18">
        <v>0</v>
      </c>
      <c r="Y75" s="18">
        <f t="shared" si="1"/>
        <v>1514</v>
      </c>
      <c r="Z75" s="18">
        <v>614</v>
      </c>
      <c r="AA75" s="18">
        <v>900</v>
      </c>
      <c r="AB75" s="18">
        <v>0</v>
      </c>
      <c r="AC75" s="18">
        <v>1514</v>
      </c>
      <c r="AD75" s="18"/>
      <c r="AE75" s="14"/>
      <c r="AF75" s="14"/>
      <c r="AG75" s="14"/>
      <c r="AH75" s="210"/>
    </row>
    <row r="76" spans="1:34" s="19" customFormat="1" x14ac:dyDescent="0.25">
      <c r="A76" s="196"/>
      <c r="B76" s="12">
        <v>73</v>
      </c>
      <c r="C76" s="13" t="s">
        <v>302</v>
      </c>
      <c r="D76" s="12" t="s">
        <v>14</v>
      </c>
      <c r="E76" s="13" t="s">
        <v>302</v>
      </c>
      <c r="F76" s="14" t="s">
        <v>164</v>
      </c>
      <c r="G76" s="14" t="s">
        <v>53</v>
      </c>
      <c r="H76" s="14" t="s">
        <v>18</v>
      </c>
      <c r="I76" s="14" t="s">
        <v>18</v>
      </c>
      <c r="J76" s="14" t="s">
        <v>54</v>
      </c>
      <c r="K76" s="14" t="s">
        <v>55</v>
      </c>
      <c r="L76" s="14" t="s">
        <v>1423</v>
      </c>
      <c r="M76" s="14" t="s">
        <v>1424</v>
      </c>
      <c r="N76" s="14" t="s">
        <v>1329</v>
      </c>
      <c r="O76" s="12" t="s">
        <v>1330</v>
      </c>
      <c r="P76" s="14" t="s">
        <v>20</v>
      </c>
      <c r="Q76" s="14">
        <v>16.5</v>
      </c>
      <c r="R76" s="14" t="s">
        <v>439</v>
      </c>
      <c r="S76" s="20"/>
      <c r="T76" s="16">
        <v>45658</v>
      </c>
      <c r="U76" s="17">
        <v>46387</v>
      </c>
      <c r="V76" s="18">
        <v>1739</v>
      </c>
      <c r="W76" s="18">
        <v>3003</v>
      </c>
      <c r="X76" s="18">
        <v>0</v>
      </c>
      <c r="Y76" s="18">
        <f t="shared" si="1"/>
        <v>4742</v>
      </c>
      <c r="Z76" s="18">
        <v>1739</v>
      </c>
      <c r="AA76" s="18">
        <v>3003</v>
      </c>
      <c r="AB76" s="18">
        <v>0</v>
      </c>
      <c r="AC76" s="18">
        <v>4742</v>
      </c>
      <c r="AD76" s="18"/>
      <c r="AE76" s="14"/>
      <c r="AF76" s="14"/>
      <c r="AG76" s="14"/>
      <c r="AH76" s="210"/>
    </row>
    <row r="77" spans="1:34" s="19" customFormat="1" x14ac:dyDescent="0.25">
      <c r="A77" s="196"/>
      <c r="B77" s="12">
        <v>74</v>
      </c>
      <c r="C77" s="13" t="s">
        <v>302</v>
      </c>
      <c r="D77" s="12" t="s">
        <v>14</v>
      </c>
      <c r="E77" s="13" t="s">
        <v>302</v>
      </c>
      <c r="F77" s="14" t="s">
        <v>166</v>
      </c>
      <c r="G77" s="14" t="s">
        <v>29</v>
      </c>
      <c r="H77" s="14" t="s">
        <v>167</v>
      </c>
      <c r="I77" s="14" t="s">
        <v>18</v>
      </c>
      <c r="J77" s="14" t="s">
        <v>28</v>
      </c>
      <c r="K77" s="14" t="s">
        <v>29</v>
      </c>
      <c r="L77" s="14" t="s">
        <v>1423</v>
      </c>
      <c r="M77" s="14" t="s">
        <v>1424</v>
      </c>
      <c r="N77" s="14" t="s">
        <v>1329</v>
      </c>
      <c r="O77" s="12" t="s">
        <v>1330</v>
      </c>
      <c r="P77" s="14" t="s">
        <v>20</v>
      </c>
      <c r="Q77" s="14">
        <v>4</v>
      </c>
      <c r="R77" s="14" t="s">
        <v>443</v>
      </c>
      <c r="S77" s="20"/>
      <c r="T77" s="16">
        <v>45658</v>
      </c>
      <c r="U77" s="17">
        <v>46387</v>
      </c>
      <c r="V77" s="18">
        <v>42</v>
      </c>
      <c r="W77" s="18">
        <v>121</v>
      </c>
      <c r="X77" s="18">
        <v>0</v>
      </c>
      <c r="Y77" s="18">
        <f t="shared" si="1"/>
        <v>163</v>
      </c>
      <c r="Z77" s="18">
        <v>42</v>
      </c>
      <c r="AA77" s="18">
        <v>121</v>
      </c>
      <c r="AB77" s="18">
        <v>0</v>
      </c>
      <c r="AC77" s="18">
        <v>163</v>
      </c>
      <c r="AD77" s="18"/>
      <c r="AE77" s="14"/>
      <c r="AF77" s="14"/>
      <c r="AG77" s="14"/>
      <c r="AH77" s="210"/>
    </row>
    <row r="78" spans="1:34" s="19" customFormat="1" x14ac:dyDescent="0.25">
      <c r="A78" s="196"/>
      <c r="B78" s="12">
        <v>75</v>
      </c>
      <c r="C78" s="13" t="s">
        <v>302</v>
      </c>
      <c r="D78" s="12" t="s">
        <v>14</v>
      </c>
      <c r="E78" s="13" t="s">
        <v>302</v>
      </c>
      <c r="F78" s="14" t="s">
        <v>168</v>
      </c>
      <c r="G78" s="14" t="s">
        <v>122</v>
      </c>
      <c r="H78" s="14" t="s">
        <v>18</v>
      </c>
      <c r="I78" s="14" t="s">
        <v>169</v>
      </c>
      <c r="J78" s="14" t="s">
        <v>23</v>
      </c>
      <c r="K78" s="14" t="s">
        <v>24</v>
      </c>
      <c r="L78" s="14" t="s">
        <v>1423</v>
      </c>
      <c r="M78" s="14" t="s">
        <v>1424</v>
      </c>
      <c r="N78" s="14" t="s">
        <v>1329</v>
      </c>
      <c r="O78" s="12" t="s">
        <v>1330</v>
      </c>
      <c r="P78" s="14" t="s">
        <v>20</v>
      </c>
      <c r="Q78" s="14">
        <v>10.5</v>
      </c>
      <c r="R78" s="14" t="s">
        <v>335</v>
      </c>
      <c r="S78" s="20"/>
      <c r="T78" s="16">
        <v>45658</v>
      </c>
      <c r="U78" s="17">
        <v>46387</v>
      </c>
      <c r="V78" s="18">
        <v>1589</v>
      </c>
      <c r="W78" s="18">
        <v>4709</v>
      </c>
      <c r="X78" s="18">
        <v>0</v>
      </c>
      <c r="Y78" s="18">
        <f t="shared" si="1"/>
        <v>6298</v>
      </c>
      <c r="Z78" s="18">
        <v>1589</v>
      </c>
      <c r="AA78" s="18">
        <v>4709</v>
      </c>
      <c r="AB78" s="18">
        <v>0</v>
      </c>
      <c r="AC78" s="18">
        <v>6298</v>
      </c>
      <c r="AD78" s="18"/>
      <c r="AE78" s="14"/>
      <c r="AF78" s="14"/>
      <c r="AG78" s="14"/>
      <c r="AH78" s="210"/>
    </row>
    <row r="79" spans="1:34" s="19" customFormat="1" x14ac:dyDescent="0.25">
      <c r="A79" s="196"/>
      <c r="B79" s="12">
        <v>76</v>
      </c>
      <c r="C79" s="13" t="s">
        <v>302</v>
      </c>
      <c r="D79" s="12" t="s">
        <v>14</v>
      </c>
      <c r="E79" s="13" t="s">
        <v>302</v>
      </c>
      <c r="F79" s="14" t="s">
        <v>168</v>
      </c>
      <c r="G79" s="14" t="s">
        <v>122</v>
      </c>
      <c r="H79" s="14" t="s">
        <v>18</v>
      </c>
      <c r="I79" s="14" t="s">
        <v>170</v>
      </c>
      <c r="J79" s="14" t="s">
        <v>23</v>
      </c>
      <c r="K79" s="14" t="s">
        <v>24</v>
      </c>
      <c r="L79" s="14" t="s">
        <v>1423</v>
      </c>
      <c r="M79" s="14" t="s">
        <v>1424</v>
      </c>
      <c r="N79" s="14" t="s">
        <v>1329</v>
      </c>
      <c r="O79" s="12" t="s">
        <v>1330</v>
      </c>
      <c r="P79" s="14" t="s">
        <v>20</v>
      </c>
      <c r="Q79" s="14">
        <v>10.5</v>
      </c>
      <c r="R79" s="14" t="s">
        <v>336</v>
      </c>
      <c r="S79" s="20"/>
      <c r="T79" s="16">
        <v>45658</v>
      </c>
      <c r="U79" s="17">
        <v>46387</v>
      </c>
      <c r="V79" s="18">
        <v>2229</v>
      </c>
      <c r="W79" s="18">
        <v>6287</v>
      </c>
      <c r="X79" s="18">
        <v>0</v>
      </c>
      <c r="Y79" s="18">
        <f t="shared" si="1"/>
        <v>8516</v>
      </c>
      <c r="Z79" s="18">
        <v>2229</v>
      </c>
      <c r="AA79" s="18">
        <v>6287</v>
      </c>
      <c r="AB79" s="18">
        <v>0</v>
      </c>
      <c r="AC79" s="18">
        <v>8516</v>
      </c>
      <c r="AD79" s="18"/>
      <c r="AE79" s="14"/>
      <c r="AF79" s="14"/>
      <c r="AG79" s="14"/>
      <c r="AH79" s="210"/>
    </row>
    <row r="80" spans="1:34" s="19" customFormat="1" x14ac:dyDescent="0.25">
      <c r="A80" s="196"/>
      <c r="B80" s="12">
        <v>77</v>
      </c>
      <c r="C80" s="13" t="s">
        <v>302</v>
      </c>
      <c r="D80" s="12" t="s">
        <v>14</v>
      </c>
      <c r="E80" s="13" t="s">
        <v>302</v>
      </c>
      <c r="F80" s="14" t="s">
        <v>171</v>
      </c>
      <c r="G80" s="14" t="s">
        <v>122</v>
      </c>
      <c r="H80" s="14" t="s">
        <v>18</v>
      </c>
      <c r="I80" s="14" t="s">
        <v>18</v>
      </c>
      <c r="J80" s="14" t="s">
        <v>23</v>
      </c>
      <c r="K80" s="14" t="s">
        <v>24</v>
      </c>
      <c r="L80" s="14" t="s">
        <v>1423</v>
      </c>
      <c r="M80" s="14" t="s">
        <v>1424</v>
      </c>
      <c r="N80" s="14" t="s">
        <v>1329</v>
      </c>
      <c r="O80" s="12" t="s">
        <v>1330</v>
      </c>
      <c r="P80" s="14" t="s">
        <v>20</v>
      </c>
      <c r="Q80" s="14">
        <v>10.5</v>
      </c>
      <c r="R80" s="14" t="s">
        <v>337</v>
      </c>
      <c r="S80" s="20"/>
      <c r="T80" s="16">
        <v>45658</v>
      </c>
      <c r="U80" s="17">
        <v>46387</v>
      </c>
      <c r="V80" s="18">
        <v>1942</v>
      </c>
      <c r="W80" s="18">
        <v>5654</v>
      </c>
      <c r="X80" s="18">
        <v>0</v>
      </c>
      <c r="Y80" s="18">
        <f t="shared" si="1"/>
        <v>7596</v>
      </c>
      <c r="Z80" s="18">
        <v>1942</v>
      </c>
      <c r="AA80" s="18">
        <v>5654</v>
      </c>
      <c r="AB80" s="18">
        <v>0</v>
      </c>
      <c r="AC80" s="18">
        <v>7596</v>
      </c>
      <c r="AD80" s="18"/>
      <c r="AE80" s="14"/>
      <c r="AF80" s="14"/>
      <c r="AG80" s="14"/>
      <c r="AH80" s="210"/>
    </row>
    <row r="81" spans="1:34" s="19" customFormat="1" x14ac:dyDescent="0.25">
      <c r="A81" s="196"/>
      <c r="B81" s="12">
        <v>78</v>
      </c>
      <c r="C81" s="13" t="s">
        <v>302</v>
      </c>
      <c r="D81" s="12" t="s">
        <v>14</v>
      </c>
      <c r="E81" s="13" t="s">
        <v>302</v>
      </c>
      <c r="F81" s="14" t="s">
        <v>172</v>
      </c>
      <c r="G81" s="14" t="s">
        <v>125</v>
      </c>
      <c r="H81" s="14" t="s">
        <v>18</v>
      </c>
      <c r="I81" s="14" t="s">
        <v>174</v>
      </c>
      <c r="J81" s="14" t="s">
        <v>54</v>
      </c>
      <c r="K81" s="14" t="s">
        <v>55</v>
      </c>
      <c r="L81" s="14" t="s">
        <v>1423</v>
      </c>
      <c r="M81" s="14" t="s">
        <v>1424</v>
      </c>
      <c r="N81" s="14" t="s">
        <v>1329</v>
      </c>
      <c r="O81" s="12" t="s">
        <v>1330</v>
      </c>
      <c r="P81" s="14" t="s">
        <v>20</v>
      </c>
      <c r="Q81" s="14">
        <v>10.5</v>
      </c>
      <c r="R81" s="14" t="s">
        <v>339</v>
      </c>
      <c r="S81" s="20"/>
      <c r="T81" s="16">
        <v>45658</v>
      </c>
      <c r="U81" s="17">
        <v>46387</v>
      </c>
      <c r="V81" s="18">
        <v>375</v>
      </c>
      <c r="W81" s="18">
        <v>1044</v>
      </c>
      <c r="X81" s="18">
        <v>0</v>
      </c>
      <c r="Y81" s="18">
        <f t="shared" si="1"/>
        <v>1419</v>
      </c>
      <c r="Z81" s="18">
        <v>375</v>
      </c>
      <c r="AA81" s="18">
        <v>1044</v>
      </c>
      <c r="AB81" s="18">
        <v>0</v>
      </c>
      <c r="AC81" s="18">
        <v>1419</v>
      </c>
      <c r="AD81" s="18"/>
      <c r="AE81" s="14"/>
      <c r="AF81" s="14"/>
      <c r="AG81" s="14"/>
      <c r="AH81" s="210"/>
    </row>
    <row r="82" spans="1:34" s="19" customFormat="1" x14ac:dyDescent="0.25">
      <c r="A82" s="196"/>
      <c r="B82" s="12">
        <v>79</v>
      </c>
      <c r="C82" s="13" t="s">
        <v>302</v>
      </c>
      <c r="D82" s="12" t="s">
        <v>14</v>
      </c>
      <c r="E82" s="13" t="s">
        <v>302</v>
      </c>
      <c r="F82" s="14" t="s">
        <v>172</v>
      </c>
      <c r="G82" s="14" t="s">
        <v>125</v>
      </c>
      <c r="H82" s="14" t="s">
        <v>18</v>
      </c>
      <c r="I82" s="14" t="s">
        <v>173</v>
      </c>
      <c r="J82" s="14" t="s">
        <v>54</v>
      </c>
      <c r="K82" s="14" t="s">
        <v>55</v>
      </c>
      <c r="L82" s="14" t="s">
        <v>1423</v>
      </c>
      <c r="M82" s="14" t="s">
        <v>1424</v>
      </c>
      <c r="N82" s="14" t="s">
        <v>1329</v>
      </c>
      <c r="O82" s="12" t="s">
        <v>1330</v>
      </c>
      <c r="P82" s="14" t="s">
        <v>20</v>
      </c>
      <c r="Q82" s="14">
        <v>6.5</v>
      </c>
      <c r="R82" s="14" t="s">
        <v>338</v>
      </c>
      <c r="S82" s="20"/>
      <c r="T82" s="16">
        <v>45658</v>
      </c>
      <c r="U82" s="17">
        <v>46387</v>
      </c>
      <c r="V82" s="18">
        <v>207</v>
      </c>
      <c r="W82" s="18">
        <v>615</v>
      </c>
      <c r="X82" s="18">
        <v>0</v>
      </c>
      <c r="Y82" s="18">
        <f t="shared" si="1"/>
        <v>822</v>
      </c>
      <c r="Z82" s="18">
        <v>207</v>
      </c>
      <c r="AA82" s="18">
        <v>615</v>
      </c>
      <c r="AB82" s="18">
        <v>0</v>
      </c>
      <c r="AC82" s="18">
        <v>822</v>
      </c>
      <c r="AD82" s="18"/>
      <c r="AE82" s="14"/>
      <c r="AF82" s="14"/>
      <c r="AG82" s="14"/>
      <c r="AH82" s="210"/>
    </row>
    <row r="83" spans="1:34" s="19" customFormat="1" x14ac:dyDescent="0.25">
      <c r="A83" s="196"/>
      <c r="B83" s="12">
        <v>80</v>
      </c>
      <c r="C83" s="13" t="s">
        <v>302</v>
      </c>
      <c r="D83" s="12" t="s">
        <v>14</v>
      </c>
      <c r="E83" s="13" t="s">
        <v>302</v>
      </c>
      <c r="F83" s="14" t="s">
        <v>175</v>
      </c>
      <c r="G83" s="14" t="s">
        <v>116</v>
      </c>
      <c r="H83" s="14" t="s">
        <v>18</v>
      </c>
      <c r="I83" s="14" t="s">
        <v>18</v>
      </c>
      <c r="J83" s="14" t="s">
        <v>70</v>
      </c>
      <c r="K83" s="14" t="s">
        <v>71</v>
      </c>
      <c r="L83" s="14" t="s">
        <v>1423</v>
      </c>
      <c r="M83" s="14" t="s">
        <v>1424</v>
      </c>
      <c r="N83" s="14" t="s">
        <v>1329</v>
      </c>
      <c r="O83" s="12" t="s">
        <v>1330</v>
      </c>
      <c r="P83" s="14" t="s">
        <v>20</v>
      </c>
      <c r="Q83" s="14">
        <v>26</v>
      </c>
      <c r="R83" s="14" t="s">
        <v>340</v>
      </c>
      <c r="S83" s="20"/>
      <c r="T83" s="16">
        <v>45658</v>
      </c>
      <c r="U83" s="17">
        <v>46387</v>
      </c>
      <c r="V83" s="18">
        <v>1044</v>
      </c>
      <c r="W83" s="18">
        <v>2959</v>
      </c>
      <c r="X83" s="18">
        <v>0</v>
      </c>
      <c r="Y83" s="18">
        <f t="shared" si="1"/>
        <v>4003</v>
      </c>
      <c r="Z83" s="18">
        <v>1044</v>
      </c>
      <c r="AA83" s="18">
        <v>2959</v>
      </c>
      <c r="AB83" s="18">
        <v>0</v>
      </c>
      <c r="AC83" s="18">
        <v>4003</v>
      </c>
      <c r="AD83" s="18"/>
      <c r="AE83" s="14"/>
      <c r="AF83" s="14"/>
      <c r="AG83" s="14"/>
      <c r="AH83" s="210"/>
    </row>
    <row r="84" spans="1:34" s="19" customFormat="1" x14ac:dyDescent="0.25">
      <c r="A84" s="196"/>
      <c r="B84" s="12">
        <v>81</v>
      </c>
      <c r="C84" s="13" t="s">
        <v>302</v>
      </c>
      <c r="D84" s="12" t="s">
        <v>14</v>
      </c>
      <c r="E84" s="13" t="s">
        <v>302</v>
      </c>
      <c r="F84" s="14" t="s">
        <v>176</v>
      </c>
      <c r="G84" s="14" t="s">
        <v>177</v>
      </c>
      <c r="H84" s="14" t="s">
        <v>18</v>
      </c>
      <c r="I84" s="14" t="s">
        <v>178</v>
      </c>
      <c r="J84" s="14" t="s">
        <v>89</v>
      </c>
      <c r="K84" s="14" t="s">
        <v>90</v>
      </c>
      <c r="L84" s="14" t="s">
        <v>1423</v>
      </c>
      <c r="M84" s="14" t="s">
        <v>1424</v>
      </c>
      <c r="N84" s="14" t="s">
        <v>1329</v>
      </c>
      <c r="O84" s="12" t="s">
        <v>1330</v>
      </c>
      <c r="P84" s="14" t="s">
        <v>20</v>
      </c>
      <c r="Q84" s="14">
        <v>12.5</v>
      </c>
      <c r="R84" s="14" t="s">
        <v>341</v>
      </c>
      <c r="S84" s="20"/>
      <c r="T84" s="16">
        <v>45658</v>
      </c>
      <c r="U84" s="17">
        <v>46387</v>
      </c>
      <c r="V84" s="18">
        <v>319</v>
      </c>
      <c r="W84" s="18">
        <v>969</v>
      </c>
      <c r="X84" s="18">
        <v>0</v>
      </c>
      <c r="Y84" s="18">
        <f t="shared" si="1"/>
        <v>1288</v>
      </c>
      <c r="Z84" s="18">
        <v>319</v>
      </c>
      <c r="AA84" s="18">
        <v>969</v>
      </c>
      <c r="AB84" s="18">
        <v>0</v>
      </c>
      <c r="AC84" s="18">
        <v>1288</v>
      </c>
      <c r="AD84" s="18"/>
      <c r="AE84" s="14"/>
      <c r="AF84" s="14"/>
      <c r="AG84" s="14"/>
      <c r="AH84" s="210"/>
    </row>
    <row r="85" spans="1:34" s="19" customFormat="1" x14ac:dyDescent="0.25">
      <c r="A85" s="196"/>
      <c r="B85" s="12">
        <v>82</v>
      </c>
      <c r="C85" s="13" t="s">
        <v>302</v>
      </c>
      <c r="D85" s="12" t="s">
        <v>14</v>
      </c>
      <c r="E85" s="13" t="s">
        <v>302</v>
      </c>
      <c r="F85" s="14" t="s">
        <v>179</v>
      </c>
      <c r="G85" s="14" t="s">
        <v>180</v>
      </c>
      <c r="H85" s="14" t="s">
        <v>181</v>
      </c>
      <c r="I85" s="14" t="s">
        <v>182</v>
      </c>
      <c r="J85" s="14" t="s">
        <v>70</v>
      </c>
      <c r="K85" s="14" t="s">
        <v>71</v>
      </c>
      <c r="L85" s="14" t="s">
        <v>1423</v>
      </c>
      <c r="M85" s="14" t="s">
        <v>1424</v>
      </c>
      <c r="N85" s="14" t="s">
        <v>1329</v>
      </c>
      <c r="O85" s="12" t="s">
        <v>1330</v>
      </c>
      <c r="P85" s="14" t="s">
        <v>20</v>
      </c>
      <c r="Q85" s="14">
        <v>42</v>
      </c>
      <c r="R85" s="14" t="s">
        <v>342</v>
      </c>
      <c r="S85" s="20"/>
      <c r="T85" s="16">
        <v>45658</v>
      </c>
      <c r="U85" s="17">
        <v>46387</v>
      </c>
      <c r="V85" s="18">
        <v>129</v>
      </c>
      <c r="W85" s="18">
        <v>318</v>
      </c>
      <c r="X85" s="18">
        <v>0</v>
      </c>
      <c r="Y85" s="18">
        <f t="shared" si="1"/>
        <v>447</v>
      </c>
      <c r="Z85" s="18">
        <v>129</v>
      </c>
      <c r="AA85" s="18">
        <v>318</v>
      </c>
      <c r="AB85" s="18">
        <v>0</v>
      </c>
      <c r="AC85" s="18">
        <v>447</v>
      </c>
      <c r="AD85" s="18"/>
      <c r="AE85" s="14"/>
      <c r="AF85" s="14"/>
      <c r="AG85" s="14"/>
      <c r="AH85" s="210"/>
    </row>
    <row r="86" spans="1:34" s="19" customFormat="1" x14ac:dyDescent="0.25">
      <c r="A86" s="196"/>
      <c r="B86" s="12">
        <v>83</v>
      </c>
      <c r="C86" s="13" t="s">
        <v>302</v>
      </c>
      <c r="D86" s="12" t="s">
        <v>14</v>
      </c>
      <c r="E86" s="13" t="s">
        <v>302</v>
      </c>
      <c r="F86" s="14" t="s">
        <v>183</v>
      </c>
      <c r="G86" s="14" t="s">
        <v>69</v>
      </c>
      <c r="H86" s="14" t="s">
        <v>18</v>
      </c>
      <c r="I86" s="14" t="s">
        <v>184</v>
      </c>
      <c r="J86" s="14" t="s">
        <v>70</v>
      </c>
      <c r="K86" s="14" t="s">
        <v>71</v>
      </c>
      <c r="L86" s="14" t="s">
        <v>1423</v>
      </c>
      <c r="M86" s="14" t="s">
        <v>1424</v>
      </c>
      <c r="N86" s="14" t="s">
        <v>1329</v>
      </c>
      <c r="O86" s="12" t="s">
        <v>1330</v>
      </c>
      <c r="P86" s="14" t="s">
        <v>20</v>
      </c>
      <c r="Q86" s="14">
        <v>10.5</v>
      </c>
      <c r="R86" s="14" t="s">
        <v>343</v>
      </c>
      <c r="S86" s="20"/>
      <c r="T86" s="16">
        <v>45658</v>
      </c>
      <c r="U86" s="17">
        <v>46387</v>
      </c>
      <c r="V86" s="18">
        <v>549</v>
      </c>
      <c r="W86" s="18">
        <v>1485</v>
      </c>
      <c r="X86" s="18">
        <v>0</v>
      </c>
      <c r="Y86" s="18">
        <f t="shared" si="1"/>
        <v>2034</v>
      </c>
      <c r="Z86" s="18">
        <v>549</v>
      </c>
      <c r="AA86" s="18">
        <v>1485</v>
      </c>
      <c r="AB86" s="18">
        <v>0</v>
      </c>
      <c r="AC86" s="18">
        <v>2034</v>
      </c>
      <c r="AD86" s="18"/>
      <c r="AE86" s="14"/>
      <c r="AF86" s="14"/>
      <c r="AG86" s="14"/>
      <c r="AH86" s="210"/>
    </row>
    <row r="87" spans="1:34" s="19" customFormat="1" x14ac:dyDescent="0.25">
      <c r="A87" s="196"/>
      <c r="B87" s="12">
        <v>84</v>
      </c>
      <c r="C87" s="13" t="s">
        <v>302</v>
      </c>
      <c r="D87" s="12" t="s">
        <v>14</v>
      </c>
      <c r="E87" s="13" t="s">
        <v>302</v>
      </c>
      <c r="F87" s="14" t="s">
        <v>185</v>
      </c>
      <c r="G87" s="14" t="s">
        <v>69</v>
      </c>
      <c r="H87" s="14" t="s">
        <v>18</v>
      </c>
      <c r="I87" s="14" t="s">
        <v>186</v>
      </c>
      <c r="J87" s="14" t="s">
        <v>70</v>
      </c>
      <c r="K87" s="14" t="s">
        <v>187</v>
      </c>
      <c r="L87" s="14" t="s">
        <v>1423</v>
      </c>
      <c r="M87" s="14" t="s">
        <v>1424</v>
      </c>
      <c r="N87" s="14" t="s">
        <v>1329</v>
      </c>
      <c r="O87" s="12" t="s">
        <v>1330</v>
      </c>
      <c r="P87" s="14" t="s">
        <v>20</v>
      </c>
      <c r="Q87" s="14">
        <v>6.5</v>
      </c>
      <c r="R87" s="14" t="s">
        <v>444</v>
      </c>
      <c r="S87" s="20"/>
      <c r="T87" s="16">
        <v>45658</v>
      </c>
      <c r="U87" s="17">
        <v>46387</v>
      </c>
      <c r="V87" s="18">
        <v>148</v>
      </c>
      <c r="W87" s="18">
        <v>426</v>
      </c>
      <c r="X87" s="18">
        <v>0</v>
      </c>
      <c r="Y87" s="18">
        <f t="shared" si="1"/>
        <v>574</v>
      </c>
      <c r="Z87" s="18">
        <v>148</v>
      </c>
      <c r="AA87" s="18">
        <v>426</v>
      </c>
      <c r="AB87" s="18">
        <v>0</v>
      </c>
      <c r="AC87" s="18">
        <v>574</v>
      </c>
      <c r="AD87" s="18"/>
      <c r="AE87" s="14"/>
      <c r="AF87" s="14"/>
      <c r="AG87" s="14"/>
      <c r="AH87" s="210"/>
    </row>
    <row r="88" spans="1:34" s="19" customFormat="1" x14ac:dyDescent="0.25">
      <c r="A88" s="196"/>
      <c r="B88" s="12">
        <v>85</v>
      </c>
      <c r="C88" s="13" t="s">
        <v>302</v>
      </c>
      <c r="D88" s="12" t="s">
        <v>14</v>
      </c>
      <c r="E88" s="13" t="s">
        <v>302</v>
      </c>
      <c r="F88" s="14" t="s">
        <v>188</v>
      </c>
      <c r="G88" s="14" t="s">
        <v>189</v>
      </c>
      <c r="H88" s="14" t="s">
        <v>190</v>
      </c>
      <c r="I88" s="14" t="s">
        <v>191</v>
      </c>
      <c r="J88" s="14" t="s">
        <v>70</v>
      </c>
      <c r="K88" s="14" t="s">
        <v>71</v>
      </c>
      <c r="L88" s="14" t="s">
        <v>1423</v>
      </c>
      <c r="M88" s="14" t="s">
        <v>1424</v>
      </c>
      <c r="N88" s="14" t="s">
        <v>1329</v>
      </c>
      <c r="O88" s="12" t="s">
        <v>1330</v>
      </c>
      <c r="P88" s="14" t="s">
        <v>20</v>
      </c>
      <c r="Q88" s="14">
        <v>6.5</v>
      </c>
      <c r="R88" s="14" t="s">
        <v>445</v>
      </c>
      <c r="S88" s="20"/>
      <c r="T88" s="16">
        <v>45658</v>
      </c>
      <c r="U88" s="17">
        <v>46387</v>
      </c>
      <c r="V88" s="18">
        <v>477</v>
      </c>
      <c r="W88" s="18">
        <v>1431</v>
      </c>
      <c r="X88" s="18">
        <v>0</v>
      </c>
      <c r="Y88" s="18">
        <f t="shared" si="1"/>
        <v>1908</v>
      </c>
      <c r="Z88" s="18">
        <v>477</v>
      </c>
      <c r="AA88" s="18">
        <v>1431</v>
      </c>
      <c r="AB88" s="18">
        <v>0</v>
      </c>
      <c r="AC88" s="18">
        <v>1908</v>
      </c>
      <c r="AD88" s="18"/>
      <c r="AE88" s="14"/>
      <c r="AF88" s="14"/>
      <c r="AG88" s="14"/>
      <c r="AH88" s="210"/>
    </row>
    <row r="89" spans="1:34" s="19" customFormat="1" x14ac:dyDescent="0.25">
      <c r="A89" s="196"/>
      <c r="B89" s="12">
        <v>86</v>
      </c>
      <c r="C89" s="13" t="s">
        <v>302</v>
      </c>
      <c r="D89" s="12" t="s">
        <v>14</v>
      </c>
      <c r="E89" s="13" t="s">
        <v>302</v>
      </c>
      <c r="F89" s="14" t="s">
        <v>192</v>
      </c>
      <c r="G89" s="14" t="s">
        <v>193</v>
      </c>
      <c r="H89" s="14" t="s">
        <v>18</v>
      </c>
      <c r="I89" s="14" t="s">
        <v>194</v>
      </c>
      <c r="J89" s="14" t="s">
        <v>70</v>
      </c>
      <c r="K89" s="14" t="s">
        <v>71</v>
      </c>
      <c r="L89" s="14" t="s">
        <v>1423</v>
      </c>
      <c r="M89" s="14" t="s">
        <v>1424</v>
      </c>
      <c r="N89" s="14" t="s">
        <v>1329</v>
      </c>
      <c r="O89" s="12" t="s">
        <v>1330</v>
      </c>
      <c r="P89" s="14" t="s">
        <v>20</v>
      </c>
      <c r="Q89" s="14">
        <v>12</v>
      </c>
      <c r="R89" s="14" t="s">
        <v>446</v>
      </c>
      <c r="S89" s="20"/>
      <c r="T89" s="16">
        <v>45658</v>
      </c>
      <c r="U89" s="17">
        <v>46387</v>
      </c>
      <c r="V89" s="18">
        <v>582</v>
      </c>
      <c r="W89" s="18">
        <v>1772</v>
      </c>
      <c r="X89" s="18">
        <v>0</v>
      </c>
      <c r="Y89" s="18">
        <f t="shared" si="1"/>
        <v>2354</v>
      </c>
      <c r="Z89" s="18">
        <v>582</v>
      </c>
      <c r="AA89" s="18">
        <v>1772</v>
      </c>
      <c r="AB89" s="18">
        <v>0</v>
      </c>
      <c r="AC89" s="18">
        <v>2354</v>
      </c>
      <c r="AD89" s="18"/>
      <c r="AE89" s="14"/>
      <c r="AF89" s="14"/>
      <c r="AG89" s="14"/>
      <c r="AH89" s="210"/>
    </row>
    <row r="90" spans="1:34" s="19" customFormat="1" x14ac:dyDescent="0.25">
      <c r="A90" s="196"/>
      <c r="B90" s="12">
        <v>87</v>
      </c>
      <c r="C90" s="13" t="s">
        <v>302</v>
      </c>
      <c r="D90" s="12" t="s">
        <v>14</v>
      </c>
      <c r="E90" s="13" t="s">
        <v>302</v>
      </c>
      <c r="F90" s="14" t="s">
        <v>195</v>
      </c>
      <c r="G90" s="14" t="s">
        <v>196</v>
      </c>
      <c r="H90" s="14" t="s">
        <v>18</v>
      </c>
      <c r="I90" s="14" t="s">
        <v>197</v>
      </c>
      <c r="J90" s="14" t="s">
        <v>70</v>
      </c>
      <c r="K90" s="14" t="s">
        <v>71</v>
      </c>
      <c r="L90" s="14" t="s">
        <v>1423</v>
      </c>
      <c r="M90" s="14" t="s">
        <v>1424</v>
      </c>
      <c r="N90" s="14" t="s">
        <v>1329</v>
      </c>
      <c r="O90" s="12" t="s">
        <v>1330</v>
      </c>
      <c r="P90" s="14" t="s">
        <v>20</v>
      </c>
      <c r="Q90" s="14">
        <v>12</v>
      </c>
      <c r="R90" s="14" t="s">
        <v>447</v>
      </c>
      <c r="S90" s="20"/>
      <c r="T90" s="16">
        <v>45658</v>
      </c>
      <c r="U90" s="17">
        <v>46387</v>
      </c>
      <c r="V90" s="18">
        <v>766</v>
      </c>
      <c r="W90" s="18">
        <v>2409</v>
      </c>
      <c r="X90" s="18">
        <v>0</v>
      </c>
      <c r="Y90" s="18">
        <f t="shared" si="1"/>
        <v>3175</v>
      </c>
      <c r="Z90" s="18">
        <v>766</v>
      </c>
      <c r="AA90" s="18">
        <v>2409</v>
      </c>
      <c r="AB90" s="18">
        <v>0</v>
      </c>
      <c r="AC90" s="18">
        <v>3175</v>
      </c>
      <c r="AD90" s="18"/>
      <c r="AE90" s="14"/>
      <c r="AF90" s="14"/>
      <c r="AG90" s="14"/>
      <c r="AH90" s="210"/>
    </row>
    <row r="91" spans="1:34" s="19" customFormat="1" x14ac:dyDescent="0.25">
      <c r="A91" s="196"/>
      <c r="B91" s="12">
        <v>88</v>
      </c>
      <c r="C91" s="13" t="s">
        <v>302</v>
      </c>
      <c r="D91" s="12" t="s">
        <v>14</v>
      </c>
      <c r="E91" s="13" t="s">
        <v>302</v>
      </c>
      <c r="F91" s="14" t="s">
        <v>198</v>
      </c>
      <c r="G91" s="14" t="s">
        <v>187</v>
      </c>
      <c r="H91" s="14" t="s">
        <v>18</v>
      </c>
      <c r="I91" s="14" t="s">
        <v>199</v>
      </c>
      <c r="J91" s="14" t="s">
        <v>70</v>
      </c>
      <c r="K91" s="14" t="s">
        <v>71</v>
      </c>
      <c r="L91" s="14" t="s">
        <v>1423</v>
      </c>
      <c r="M91" s="14" t="s">
        <v>1424</v>
      </c>
      <c r="N91" s="14" t="s">
        <v>1329</v>
      </c>
      <c r="O91" s="12" t="s">
        <v>1330</v>
      </c>
      <c r="P91" s="14" t="s">
        <v>20</v>
      </c>
      <c r="Q91" s="14">
        <v>20.5</v>
      </c>
      <c r="R91" s="14" t="s">
        <v>448</v>
      </c>
      <c r="S91" s="20"/>
      <c r="T91" s="16">
        <v>45658</v>
      </c>
      <c r="U91" s="17">
        <v>46387</v>
      </c>
      <c r="V91" s="18">
        <v>612</v>
      </c>
      <c r="W91" s="18">
        <v>1701</v>
      </c>
      <c r="X91" s="18">
        <v>0</v>
      </c>
      <c r="Y91" s="18">
        <f t="shared" si="1"/>
        <v>2313</v>
      </c>
      <c r="Z91" s="18">
        <v>612</v>
      </c>
      <c r="AA91" s="18">
        <v>1701</v>
      </c>
      <c r="AB91" s="18">
        <v>0</v>
      </c>
      <c r="AC91" s="18">
        <v>2313</v>
      </c>
      <c r="AD91" s="18"/>
      <c r="AE91" s="14"/>
      <c r="AF91" s="14"/>
      <c r="AG91" s="14"/>
      <c r="AH91" s="210"/>
    </row>
    <row r="92" spans="1:34" s="19" customFormat="1" x14ac:dyDescent="0.25">
      <c r="A92" s="196"/>
      <c r="B92" s="12">
        <v>89</v>
      </c>
      <c r="C92" s="13" t="s">
        <v>302</v>
      </c>
      <c r="D92" s="12" t="s">
        <v>14</v>
      </c>
      <c r="E92" s="13" t="s">
        <v>302</v>
      </c>
      <c r="F92" s="14" t="s">
        <v>200</v>
      </c>
      <c r="G92" s="14" t="s">
        <v>201</v>
      </c>
      <c r="H92" s="14" t="s">
        <v>201</v>
      </c>
      <c r="I92" s="14" t="s">
        <v>202</v>
      </c>
      <c r="J92" s="14" t="s">
        <v>89</v>
      </c>
      <c r="K92" s="14" t="s">
        <v>90</v>
      </c>
      <c r="L92" s="14" t="s">
        <v>1423</v>
      </c>
      <c r="M92" s="14" t="s">
        <v>1424</v>
      </c>
      <c r="N92" s="14" t="s">
        <v>1329</v>
      </c>
      <c r="O92" s="12" t="s">
        <v>1330</v>
      </c>
      <c r="P92" s="14" t="s">
        <v>20</v>
      </c>
      <c r="Q92" s="14">
        <v>10.5</v>
      </c>
      <c r="R92" s="14" t="s">
        <v>449</v>
      </c>
      <c r="S92" s="20"/>
      <c r="T92" s="16">
        <v>45658</v>
      </c>
      <c r="U92" s="17">
        <v>46387</v>
      </c>
      <c r="V92" s="18">
        <v>157</v>
      </c>
      <c r="W92" s="18">
        <v>446</v>
      </c>
      <c r="X92" s="18">
        <v>0</v>
      </c>
      <c r="Y92" s="18">
        <f t="shared" si="1"/>
        <v>603</v>
      </c>
      <c r="Z92" s="18">
        <v>157</v>
      </c>
      <c r="AA92" s="18">
        <v>446</v>
      </c>
      <c r="AB92" s="18">
        <v>0</v>
      </c>
      <c r="AC92" s="18">
        <v>603</v>
      </c>
      <c r="AD92" s="18"/>
      <c r="AE92" s="14"/>
      <c r="AF92" s="14"/>
      <c r="AG92" s="14"/>
      <c r="AH92" s="210"/>
    </row>
    <row r="93" spans="1:34" s="19" customFormat="1" x14ac:dyDescent="0.25">
      <c r="A93" s="196"/>
      <c r="B93" s="12">
        <v>90</v>
      </c>
      <c r="C93" s="13" t="s">
        <v>302</v>
      </c>
      <c r="D93" s="12" t="s">
        <v>14</v>
      </c>
      <c r="E93" s="13" t="s">
        <v>302</v>
      </c>
      <c r="F93" s="14" t="s">
        <v>203</v>
      </c>
      <c r="G93" s="14" t="s">
        <v>189</v>
      </c>
      <c r="H93" s="14" t="s">
        <v>18</v>
      </c>
      <c r="I93" s="14" t="s">
        <v>204</v>
      </c>
      <c r="J93" s="14" t="s">
        <v>70</v>
      </c>
      <c r="K93" s="14" t="s">
        <v>71</v>
      </c>
      <c r="L93" s="14" t="s">
        <v>1423</v>
      </c>
      <c r="M93" s="14" t="s">
        <v>1424</v>
      </c>
      <c r="N93" s="14" t="s">
        <v>1329</v>
      </c>
      <c r="O93" s="12" t="s">
        <v>1330</v>
      </c>
      <c r="P93" s="14" t="s">
        <v>20</v>
      </c>
      <c r="Q93" s="14">
        <v>8.5</v>
      </c>
      <c r="R93" s="14" t="s">
        <v>450</v>
      </c>
      <c r="S93" s="20"/>
      <c r="T93" s="16">
        <v>45658</v>
      </c>
      <c r="U93" s="17">
        <v>46387</v>
      </c>
      <c r="V93" s="18">
        <v>306</v>
      </c>
      <c r="W93" s="18">
        <v>880</v>
      </c>
      <c r="X93" s="18">
        <v>0</v>
      </c>
      <c r="Y93" s="18">
        <f t="shared" si="1"/>
        <v>1186</v>
      </c>
      <c r="Z93" s="18">
        <v>306</v>
      </c>
      <c r="AA93" s="18">
        <v>880</v>
      </c>
      <c r="AB93" s="18">
        <v>0</v>
      </c>
      <c r="AC93" s="18">
        <v>1186</v>
      </c>
      <c r="AD93" s="18"/>
      <c r="AE93" s="14"/>
      <c r="AF93" s="14"/>
      <c r="AG93" s="14"/>
      <c r="AH93" s="210"/>
    </row>
    <row r="94" spans="1:34" s="19" customFormat="1" x14ac:dyDescent="0.25">
      <c r="A94" s="196"/>
      <c r="B94" s="12">
        <v>91</v>
      </c>
      <c r="C94" s="13" t="s">
        <v>302</v>
      </c>
      <c r="D94" s="12" t="s">
        <v>14</v>
      </c>
      <c r="E94" s="13" t="s">
        <v>302</v>
      </c>
      <c r="F94" s="14" t="s">
        <v>205</v>
      </c>
      <c r="G94" s="14" t="s">
        <v>201</v>
      </c>
      <c r="H94" s="14" t="s">
        <v>201</v>
      </c>
      <c r="I94" s="14" t="s">
        <v>206</v>
      </c>
      <c r="J94" s="14" t="s">
        <v>89</v>
      </c>
      <c r="K94" s="14" t="s">
        <v>90</v>
      </c>
      <c r="L94" s="14" t="s">
        <v>1423</v>
      </c>
      <c r="M94" s="14" t="s">
        <v>1424</v>
      </c>
      <c r="N94" s="14" t="s">
        <v>1329</v>
      </c>
      <c r="O94" s="12" t="s">
        <v>1330</v>
      </c>
      <c r="P94" s="14" t="s">
        <v>20</v>
      </c>
      <c r="Q94" s="14">
        <v>10.5</v>
      </c>
      <c r="R94" s="14" t="s">
        <v>451</v>
      </c>
      <c r="S94" s="20"/>
      <c r="T94" s="16">
        <v>45658</v>
      </c>
      <c r="U94" s="17">
        <v>46387</v>
      </c>
      <c r="V94" s="18">
        <v>106</v>
      </c>
      <c r="W94" s="18">
        <v>311</v>
      </c>
      <c r="X94" s="18">
        <v>0</v>
      </c>
      <c r="Y94" s="18">
        <f t="shared" si="1"/>
        <v>417</v>
      </c>
      <c r="Z94" s="18">
        <v>106</v>
      </c>
      <c r="AA94" s="18">
        <v>311</v>
      </c>
      <c r="AB94" s="18">
        <v>0</v>
      </c>
      <c r="AC94" s="18">
        <v>417</v>
      </c>
      <c r="AD94" s="18"/>
      <c r="AE94" s="14"/>
      <c r="AF94" s="14"/>
      <c r="AG94" s="14"/>
      <c r="AH94" s="210"/>
    </row>
    <row r="95" spans="1:34" s="19" customFormat="1" x14ac:dyDescent="0.25">
      <c r="A95" s="196"/>
      <c r="B95" s="12">
        <v>92</v>
      </c>
      <c r="C95" s="13" t="s">
        <v>302</v>
      </c>
      <c r="D95" s="12" t="s">
        <v>14</v>
      </c>
      <c r="E95" s="13" t="s">
        <v>302</v>
      </c>
      <c r="F95" s="14" t="s">
        <v>207</v>
      </c>
      <c r="G95" s="14" t="s">
        <v>189</v>
      </c>
      <c r="H95" s="14" t="s">
        <v>190</v>
      </c>
      <c r="I95" s="14" t="s">
        <v>208</v>
      </c>
      <c r="J95" s="14" t="s">
        <v>70</v>
      </c>
      <c r="K95" s="14" t="s">
        <v>71</v>
      </c>
      <c r="L95" s="14" t="s">
        <v>1423</v>
      </c>
      <c r="M95" s="14" t="s">
        <v>1424</v>
      </c>
      <c r="N95" s="14" t="s">
        <v>1329</v>
      </c>
      <c r="O95" s="12" t="s">
        <v>1330</v>
      </c>
      <c r="P95" s="14" t="s">
        <v>20</v>
      </c>
      <c r="Q95" s="14">
        <v>27</v>
      </c>
      <c r="R95" s="14" t="s">
        <v>452</v>
      </c>
      <c r="S95" s="20"/>
      <c r="T95" s="16">
        <v>45658</v>
      </c>
      <c r="U95" s="17">
        <v>46387</v>
      </c>
      <c r="V95" s="18">
        <v>445</v>
      </c>
      <c r="W95" s="18">
        <v>1584</v>
      </c>
      <c r="X95" s="18">
        <v>0</v>
      </c>
      <c r="Y95" s="18">
        <f t="shared" si="1"/>
        <v>2029</v>
      </c>
      <c r="Z95" s="18">
        <v>445</v>
      </c>
      <c r="AA95" s="18">
        <v>1584</v>
      </c>
      <c r="AB95" s="18">
        <v>0</v>
      </c>
      <c r="AC95" s="18">
        <v>2029</v>
      </c>
      <c r="AD95" s="18"/>
      <c r="AE95" s="14"/>
      <c r="AF95" s="14"/>
      <c r="AG95" s="14"/>
      <c r="AH95" s="210"/>
    </row>
    <row r="96" spans="1:34" s="19" customFormat="1" x14ac:dyDescent="0.25">
      <c r="A96" s="196"/>
      <c r="B96" s="12">
        <v>93</v>
      </c>
      <c r="C96" s="13" t="s">
        <v>302</v>
      </c>
      <c r="D96" s="12" t="s">
        <v>14</v>
      </c>
      <c r="E96" s="13" t="s">
        <v>302</v>
      </c>
      <c r="F96" s="14" t="s">
        <v>209</v>
      </c>
      <c r="G96" s="14" t="s">
        <v>180</v>
      </c>
      <c r="H96" s="14" t="s">
        <v>18</v>
      </c>
      <c r="I96" s="14" t="s">
        <v>212</v>
      </c>
      <c r="J96" s="14" t="s">
        <v>70</v>
      </c>
      <c r="K96" s="14" t="s">
        <v>71</v>
      </c>
      <c r="L96" s="14" t="s">
        <v>1423</v>
      </c>
      <c r="M96" s="14" t="s">
        <v>1424</v>
      </c>
      <c r="N96" s="14" t="s">
        <v>1329</v>
      </c>
      <c r="O96" s="12" t="s">
        <v>1330</v>
      </c>
      <c r="P96" s="14" t="s">
        <v>20</v>
      </c>
      <c r="Q96" s="14">
        <v>12.5</v>
      </c>
      <c r="R96" s="14" t="s">
        <v>454</v>
      </c>
      <c r="S96" s="20"/>
      <c r="T96" s="16">
        <v>45658</v>
      </c>
      <c r="U96" s="17">
        <v>46387</v>
      </c>
      <c r="V96" s="18">
        <v>785</v>
      </c>
      <c r="W96" s="18">
        <v>1734</v>
      </c>
      <c r="X96" s="18">
        <v>0</v>
      </c>
      <c r="Y96" s="18">
        <f t="shared" si="1"/>
        <v>2519</v>
      </c>
      <c r="Z96" s="18">
        <v>785</v>
      </c>
      <c r="AA96" s="18">
        <v>1734</v>
      </c>
      <c r="AB96" s="18">
        <v>0</v>
      </c>
      <c r="AC96" s="18">
        <v>2519</v>
      </c>
      <c r="AD96" s="18"/>
      <c r="AE96" s="14"/>
      <c r="AF96" s="14"/>
      <c r="AG96" s="14"/>
      <c r="AH96" s="210"/>
    </row>
    <row r="97" spans="1:34" s="19" customFormat="1" x14ac:dyDescent="0.25">
      <c r="A97" s="196"/>
      <c r="B97" s="12">
        <v>94</v>
      </c>
      <c r="C97" s="13" t="s">
        <v>302</v>
      </c>
      <c r="D97" s="12" t="s">
        <v>14</v>
      </c>
      <c r="E97" s="13" t="s">
        <v>302</v>
      </c>
      <c r="F97" s="14" t="s">
        <v>209</v>
      </c>
      <c r="G97" s="14" t="s">
        <v>210</v>
      </c>
      <c r="H97" s="14" t="s">
        <v>18</v>
      </c>
      <c r="I97" s="14" t="s">
        <v>211</v>
      </c>
      <c r="J97" s="14" t="s">
        <v>70</v>
      </c>
      <c r="K97" s="14" t="s">
        <v>71</v>
      </c>
      <c r="L97" s="14" t="s">
        <v>1423</v>
      </c>
      <c r="M97" s="14" t="s">
        <v>1424</v>
      </c>
      <c r="N97" s="14" t="s">
        <v>1329</v>
      </c>
      <c r="O97" s="12" t="s">
        <v>1330</v>
      </c>
      <c r="P97" s="14" t="s">
        <v>20</v>
      </c>
      <c r="Q97" s="14">
        <v>12.5</v>
      </c>
      <c r="R97" s="14" t="s">
        <v>453</v>
      </c>
      <c r="S97" s="20"/>
      <c r="T97" s="16">
        <v>45658</v>
      </c>
      <c r="U97" s="17">
        <v>46387</v>
      </c>
      <c r="V97" s="18">
        <v>199</v>
      </c>
      <c r="W97" s="18">
        <v>608</v>
      </c>
      <c r="X97" s="18">
        <v>0</v>
      </c>
      <c r="Y97" s="18">
        <f t="shared" si="1"/>
        <v>807</v>
      </c>
      <c r="Z97" s="18">
        <v>199</v>
      </c>
      <c r="AA97" s="18">
        <v>608</v>
      </c>
      <c r="AB97" s="18">
        <v>0</v>
      </c>
      <c r="AC97" s="18">
        <v>807</v>
      </c>
      <c r="AD97" s="18"/>
      <c r="AE97" s="14"/>
      <c r="AF97" s="14"/>
      <c r="AG97" s="14"/>
      <c r="AH97" s="210"/>
    </row>
    <row r="98" spans="1:34" s="19" customFormat="1" x14ac:dyDescent="0.25">
      <c r="A98" s="196"/>
      <c r="B98" s="12">
        <v>95</v>
      </c>
      <c r="C98" s="13" t="s">
        <v>302</v>
      </c>
      <c r="D98" s="12" t="s">
        <v>14</v>
      </c>
      <c r="E98" s="13" t="s">
        <v>302</v>
      </c>
      <c r="F98" s="14" t="s">
        <v>213</v>
      </c>
      <c r="G98" s="14" t="s">
        <v>210</v>
      </c>
      <c r="H98" s="14" t="s">
        <v>18</v>
      </c>
      <c r="I98" s="14" t="s">
        <v>214</v>
      </c>
      <c r="J98" s="14" t="s">
        <v>70</v>
      </c>
      <c r="K98" s="14" t="s">
        <v>71</v>
      </c>
      <c r="L98" s="14" t="s">
        <v>1423</v>
      </c>
      <c r="M98" s="14" t="s">
        <v>1424</v>
      </c>
      <c r="N98" s="14" t="s">
        <v>1329</v>
      </c>
      <c r="O98" s="12" t="s">
        <v>1330</v>
      </c>
      <c r="P98" s="14" t="s">
        <v>20</v>
      </c>
      <c r="Q98" s="14">
        <v>22</v>
      </c>
      <c r="R98" s="14" t="s">
        <v>455</v>
      </c>
      <c r="S98" s="20"/>
      <c r="T98" s="16">
        <v>45658</v>
      </c>
      <c r="U98" s="17">
        <v>46387</v>
      </c>
      <c r="V98" s="18">
        <v>1817</v>
      </c>
      <c r="W98" s="18">
        <v>5209</v>
      </c>
      <c r="X98" s="18">
        <v>0</v>
      </c>
      <c r="Y98" s="18">
        <f t="shared" si="1"/>
        <v>7026</v>
      </c>
      <c r="Z98" s="18">
        <v>1817</v>
      </c>
      <c r="AA98" s="18">
        <v>5209</v>
      </c>
      <c r="AB98" s="18">
        <v>0</v>
      </c>
      <c r="AC98" s="18">
        <v>7026</v>
      </c>
      <c r="AD98" s="18"/>
      <c r="AE98" s="14"/>
      <c r="AF98" s="14"/>
      <c r="AG98" s="14"/>
      <c r="AH98" s="210"/>
    </row>
    <row r="99" spans="1:34" s="19" customFormat="1" x14ac:dyDescent="0.25">
      <c r="A99" s="196"/>
      <c r="B99" s="12">
        <v>96</v>
      </c>
      <c r="C99" s="13" t="s">
        <v>302</v>
      </c>
      <c r="D99" s="12" t="s">
        <v>14</v>
      </c>
      <c r="E99" s="13" t="s">
        <v>302</v>
      </c>
      <c r="F99" s="14" t="s">
        <v>213</v>
      </c>
      <c r="G99" s="14" t="s">
        <v>180</v>
      </c>
      <c r="H99" s="14" t="s">
        <v>18</v>
      </c>
      <c r="I99" s="14" t="s">
        <v>215</v>
      </c>
      <c r="J99" s="14" t="s">
        <v>70</v>
      </c>
      <c r="K99" s="14" t="s">
        <v>71</v>
      </c>
      <c r="L99" s="14" t="s">
        <v>1423</v>
      </c>
      <c r="M99" s="14" t="s">
        <v>1424</v>
      </c>
      <c r="N99" s="14" t="s">
        <v>1329</v>
      </c>
      <c r="O99" s="12" t="s">
        <v>1330</v>
      </c>
      <c r="P99" s="14" t="s">
        <v>20</v>
      </c>
      <c r="Q99" s="14">
        <v>3.5</v>
      </c>
      <c r="R99" s="14" t="s">
        <v>456</v>
      </c>
      <c r="S99" s="20"/>
      <c r="T99" s="16">
        <v>45658</v>
      </c>
      <c r="U99" s="17">
        <v>46387</v>
      </c>
      <c r="V99" s="18">
        <v>136</v>
      </c>
      <c r="W99" s="18">
        <v>398</v>
      </c>
      <c r="X99" s="18">
        <v>0</v>
      </c>
      <c r="Y99" s="18">
        <f t="shared" si="1"/>
        <v>534</v>
      </c>
      <c r="Z99" s="18">
        <v>136</v>
      </c>
      <c r="AA99" s="18">
        <v>398</v>
      </c>
      <c r="AB99" s="18">
        <v>0</v>
      </c>
      <c r="AC99" s="18">
        <v>534</v>
      </c>
      <c r="AD99" s="18"/>
      <c r="AE99" s="14"/>
      <c r="AF99" s="14"/>
      <c r="AG99" s="14"/>
      <c r="AH99" s="210"/>
    </row>
    <row r="100" spans="1:34" s="19" customFormat="1" x14ac:dyDescent="0.25">
      <c r="A100" s="196"/>
      <c r="B100" s="12">
        <v>97</v>
      </c>
      <c r="C100" s="13" t="s">
        <v>302</v>
      </c>
      <c r="D100" s="12" t="s">
        <v>14</v>
      </c>
      <c r="E100" s="13" t="s">
        <v>302</v>
      </c>
      <c r="F100" s="14" t="s">
        <v>216</v>
      </c>
      <c r="G100" s="14" t="s">
        <v>180</v>
      </c>
      <c r="H100" s="14" t="s">
        <v>18</v>
      </c>
      <c r="I100" s="14" t="s">
        <v>218</v>
      </c>
      <c r="J100" s="14" t="s">
        <v>70</v>
      </c>
      <c r="K100" s="14" t="s">
        <v>71</v>
      </c>
      <c r="L100" s="14" t="s">
        <v>1423</v>
      </c>
      <c r="M100" s="14" t="s">
        <v>1424</v>
      </c>
      <c r="N100" s="14" t="s">
        <v>1329</v>
      </c>
      <c r="O100" s="12" t="s">
        <v>1330</v>
      </c>
      <c r="P100" s="14" t="s">
        <v>20</v>
      </c>
      <c r="Q100" s="14">
        <v>3.5</v>
      </c>
      <c r="R100" s="14" t="s">
        <v>458</v>
      </c>
      <c r="S100" s="20"/>
      <c r="T100" s="16">
        <v>45658</v>
      </c>
      <c r="U100" s="17">
        <v>46387</v>
      </c>
      <c r="V100" s="18">
        <v>181</v>
      </c>
      <c r="W100" s="18">
        <v>449</v>
      </c>
      <c r="X100" s="18">
        <v>0</v>
      </c>
      <c r="Y100" s="18">
        <f t="shared" si="1"/>
        <v>630</v>
      </c>
      <c r="Z100" s="18">
        <v>181</v>
      </c>
      <c r="AA100" s="18">
        <v>449</v>
      </c>
      <c r="AB100" s="18">
        <v>0</v>
      </c>
      <c r="AC100" s="18">
        <v>630</v>
      </c>
      <c r="AD100" s="18"/>
      <c r="AE100" s="14"/>
      <c r="AF100" s="14"/>
      <c r="AG100" s="14"/>
      <c r="AH100" s="210"/>
    </row>
    <row r="101" spans="1:34" s="19" customFormat="1" x14ac:dyDescent="0.25">
      <c r="A101" s="196"/>
      <c r="B101" s="12">
        <v>98</v>
      </c>
      <c r="C101" s="13" t="s">
        <v>302</v>
      </c>
      <c r="D101" s="12" t="s">
        <v>14</v>
      </c>
      <c r="E101" s="13" t="s">
        <v>302</v>
      </c>
      <c r="F101" s="14" t="s">
        <v>216</v>
      </c>
      <c r="G101" s="14" t="s">
        <v>69</v>
      </c>
      <c r="H101" s="14" t="s">
        <v>18</v>
      </c>
      <c r="I101" s="14" t="s">
        <v>217</v>
      </c>
      <c r="J101" s="14" t="s">
        <v>70</v>
      </c>
      <c r="K101" s="14" t="s">
        <v>71</v>
      </c>
      <c r="L101" s="14" t="s">
        <v>1423</v>
      </c>
      <c r="M101" s="14" t="s">
        <v>1424</v>
      </c>
      <c r="N101" s="14" t="s">
        <v>1329</v>
      </c>
      <c r="O101" s="12" t="s">
        <v>1330</v>
      </c>
      <c r="P101" s="14" t="s">
        <v>20</v>
      </c>
      <c r="Q101" s="14">
        <v>3.5</v>
      </c>
      <c r="R101" s="14" t="s">
        <v>457</v>
      </c>
      <c r="S101" s="20"/>
      <c r="T101" s="16">
        <v>45658</v>
      </c>
      <c r="U101" s="17">
        <v>46387</v>
      </c>
      <c r="V101" s="18">
        <v>201</v>
      </c>
      <c r="W101" s="18">
        <v>571</v>
      </c>
      <c r="X101" s="18">
        <v>0</v>
      </c>
      <c r="Y101" s="18">
        <f t="shared" si="1"/>
        <v>772</v>
      </c>
      <c r="Z101" s="18">
        <v>201</v>
      </c>
      <c r="AA101" s="18">
        <v>571</v>
      </c>
      <c r="AB101" s="18">
        <v>0</v>
      </c>
      <c r="AC101" s="18">
        <v>772</v>
      </c>
      <c r="AD101" s="18"/>
      <c r="AE101" s="14"/>
      <c r="AF101" s="14"/>
      <c r="AG101" s="14"/>
      <c r="AH101" s="210"/>
    </row>
    <row r="102" spans="1:34" s="19" customFormat="1" x14ac:dyDescent="0.25">
      <c r="A102" s="196"/>
      <c r="B102" s="12">
        <v>99</v>
      </c>
      <c r="C102" s="13" t="s">
        <v>302</v>
      </c>
      <c r="D102" s="12" t="s">
        <v>14</v>
      </c>
      <c r="E102" s="13" t="s">
        <v>302</v>
      </c>
      <c r="F102" s="14" t="s">
        <v>219</v>
      </c>
      <c r="G102" s="14" t="s">
        <v>69</v>
      </c>
      <c r="H102" s="14" t="s">
        <v>18</v>
      </c>
      <c r="I102" s="14" t="s">
        <v>220</v>
      </c>
      <c r="J102" s="14" t="s">
        <v>70</v>
      </c>
      <c r="K102" s="14" t="s">
        <v>71</v>
      </c>
      <c r="L102" s="14" t="s">
        <v>1423</v>
      </c>
      <c r="M102" s="14" t="s">
        <v>1424</v>
      </c>
      <c r="N102" s="14" t="s">
        <v>1329</v>
      </c>
      <c r="O102" s="12" t="s">
        <v>1330</v>
      </c>
      <c r="P102" s="14" t="s">
        <v>20</v>
      </c>
      <c r="Q102" s="14">
        <v>10.5</v>
      </c>
      <c r="R102" s="14" t="s">
        <v>459</v>
      </c>
      <c r="S102" s="20"/>
      <c r="T102" s="16">
        <v>45658</v>
      </c>
      <c r="U102" s="17">
        <v>46387</v>
      </c>
      <c r="V102" s="18">
        <v>98</v>
      </c>
      <c r="W102" s="18">
        <v>280</v>
      </c>
      <c r="X102" s="18">
        <v>0</v>
      </c>
      <c r="Y102" s="18">
        <f t="shared" si="1"/>
        <v>378</v>
      </c>
      <c r="Z102" s="18">
        <v>98</v>
      </c>
      <c r="AA102" s="18">
        <v>280</v>
      </c>
      <c r="AB102" s="18">
        <v>0</v>
      </c>
      <c r="AC102" s="18">
        <v>378</v>
      </c>
      <c r="AD102" s="18"/>
      <c r="AE102" s="14"/>
      <c r="AF102" s="14"/>
      <c r="AG102" s="14"/>
      <c r="AH102" s="210"/>
    </row>
    <row r="103" spans="1:34" s="19" customFormat="1" x14ac:dyDescent="0.25">
      <c r="A103" s="196"/>
      <c r="B103" s="12">
        <v>100</v>
      </c>
      <c r="C103" s="13" t="s">
        <v>302</v>
      </c>
      <c r="D103" s="12" t="s">
        <v>14</v>
      </c>
      <c r="E103" s="13" t="s">
        <v>302</v>
      </c>
      <c r="F103" s="14" t="s">
        <v>221</v>
      </c>
      <c r="G103" s="14" t="s">
        <v>180</v>
      </c>
      <c r="H103" s="14" t="s">
        <v>18</v>
      </c>
      <c r="I103" s="14" t="s">
        <v>222</v>
      </c>
      <c r="J103" s="14" t="s">
        <v>70</v>
      </c>
      <c r="K103" s="14" t="s">
        <v>71</v>
      </c>
      <c r="L103" s="14" t="s">
        <v>1423</v>
      </c>
      <c r="M103" s="14" t="s">
        <v>1424</v>
      </c>
      <c r="N103" s="14" t="s">
        <v>1329</v>
      </c>
      <c r="O103" s="12" t="s">
        <v>1330</v>
      </c>
      <c r="P103" s="14" t="s">
        <v>20</v>
      </c>
      <c r="Q103" s="14">
        <v>6.5</v>
      </c>
      <c r="R103" s="14" t="s">
        <v>460</v>
      </c>
      <c r="S103" s="20"/>
      <c r="T103" s="16">
        <v>45658</v>
      </c>
      <c r="U103" s="17">
        <v>46387</v>
      </c>
      <c r="V103" s="18">
        <v>5</v>
      </c>
      <c r="W103" s="18">
        <v>15</v>
      </c>
      <c r="X103" s="18">
        <v>0</v>
      </c>
      <c r="Y103" s="18">
        <f t="shared" si="1"/>
        <v>20</v>
      </c>
      <c r="Z103" s="18">
        <v>5</v>
      </c>
      <c r="AA103" s="18">
        <v>15</v>
      </c>
      <c r="AB103" s="18">
        <v>0</v>
      </c>
      <c r="AC103" s="18">
        <v>20</v>
      </c>
      <c r="AD103" s="18"/>
      <c r="AE103" s="14"/>
      <c r="AF103" s="14"/>
      <c r="AG103" s="14"/>
      <c r="AH103" s="210"/>
    </row>
    <row r="104" spans="1:34" s="19" customFormat="1" x14ac:dyDescent="0.25">
      <c r="A104" s="196"/>
      <c r="B104" s="12">
        <v>101</v>
      </c>
      <c r="C104" s="13" t="s">
        <v>302</v>
      </c>
      <c r="D104" s="12" t="s">
        <v>14</v>
      </c>
      <c r="E104" s="13" t="s">
        <v>302</v>
      </c>
      <c r="F104" s="14" t="s">
        <v>223</v>
      </c>
      <c r="G104" s="14" t="s">
        <v>189</v>
      </c>
      <c r="H104" s="14" t="s">
        <v>18</v>
      </c>
      <c r="I104" s="14" t="s">
        <v>224</v>
      </c>
      <c r="J104" s="14" t="s">
        <v>70</v>
      </c>
      <c r="K104" s="14" t="s">
        <v>71</v>
      </c>
      <c r="L104" s="14" t="s">
        <v>1423</v>
      </c>
      <c r="M104" s="14" t="s">
        <v>1424</v>
      </c>
      <c r="N104" s="14" t="s">
        <v>1329</v>
      </c>
      <c r="O104" s="12" t="s">
        <v>1330</v>
      </c>
      <c r="P104" s="14" t="s">
        <v>20</v>
      </c>
      <c r="Q104" s="14">
        <v>3.5</v>
      </c>
      <c r="R104" s="14" t="s">
        <v>461</v>
      </c>
      <c r="S104" s="20"/>
      <c r="T104" s="16">
        <v>45658</v>
      </c>
      <c r="U104" s="17">
        <v>46387</v>
      </c>
      <c r="V104" s="18">
        <v>0</v>
      </c>
      <c r="W104" s="18">
        <v>0</v>
      </c>
      <c r="X104" s="18">
        <v>0</v>
      </c>
      <c r="Y104" s="18">
        <f t="shared" si="1"/>
        <v>0</v>
      </c>
      <c r="Z104" s="18">
        <v>0</v>
      </c>
      <c r="AA104" s="18">
        <v>0</v>
      </c>
      <c r="AB104" s="18">
        <v>0</v>
      </c>
      <c r="AC104" s="18">
        <v>0</v>
      </c>
      <c r="AD104" s="18"/>
      <c r="AE104" s="14"/>
      <c r="AF104" s="14"/>
      <c r="AG104" s="14"/>
      <c r="AH104" s="210"/>
    </row>
    <row r="105" spans="1:34" s="19" customFormat="1" x14ac:dyDescent="0.25">
      <c r="A105" s="196"/>
      <c r="B105" s="12">
        <v>102</v>
      </c>
      <c r="C105" s="13" t="s">
        <v>302</v>
      </c>
      <c r="D105" s="12" t="s">
        <v>14</v>
      </c>
      <c r="E105" s="13" t="s">
        <v>302</v>
      </c>
      <c r="F105" s="14" t="s">
        <v>225</v>
      </c>
      <c r="G105" s="14" t="s">
        <v>69</v>
      </c>
      <c r="H105" s="14" t="s">
        <v>18</v>
      </c>
      <c r="I105" s="14" t="s">
        <v>226</v>
      </c>
      <c r="J105" s="14" t="s">
        <v>70</v>
      </c>
      <c r="K105" s="14" t="s">
        <v>71</v>
      </c>
      <c r="L105" s="14" t="s">
        <v>1423</v>
      </c>
      <c r="M105" s="14" t="s">
        <v>1424</v>
      </c>
      <c r="N105" s="14" t="s">
        <v>1329</v>
      </c>
      <c r="O105" s="12" t="s">
        <v>1330</v>
      </c>
      <c r="P105" s="14" t="s">
        <v>20</v>
      </c>
      <c r="Q105" s="14">
        <v>3.5</v>
      </c>
      <c r="R105" s="14" t="s">
        <v>462</v>
      </c>
      <c r="S105" s="20"/>
      <c r="T105" s="16">
        <v>45658</v>
      </c>
      <c r="U105" s="17">
        <v>46387</v>
      </c>
      <c r="V105" s="18">
        <v>8</v>
      </c>
      <c r="W105" s="18">
        <v>17</v>
      </c>
      <c r="X105" s="18">
        <v>0</v>
      </c>
      <c r="Y105" s="18">
        <f t="shared" si="1"/>
        <v>25</v>
      </c>
      <c r="Z105" s="18">
        <v>8</v>
      </c>
      <c r="AA105" s="18">
        <v>17</v>
      </c>
      <c r="AB105" s="18">
        <v>0</v>
      </c>
      <c r="AC105" s="18">
        <v>25</v>
      </c>
      <c r="AD105" s="18"/>
      <c r="AE105" s="14"/>
      <c r="AF105" s="14"/>
      <c r="AG105" s="14"/>
      <c r="AH105" s="210"/>
    </row>
    <row r="106" spans="1:34" s="19" customFormat="1" x14ac:dyDescent="0.25">
      <c r="A106" s="196"/>
      <c r="B106" s="12">
        <v>103</v>
      </c>
      <c r="C106" s="13" t="s">
        <v>302</v>
      </c>
      <c r="D106" s="12" t="s">
        <v>14</v>
      </c>
      <c r="E106" s="13" t="s">
        <v>302</v>
      </c>
      <c r="F106" s="14" t="s">
        <v>227</v>
      </c>
      <c r="G106" s="14" t="s">
        <v>90</v>
      </c>
      <c r="H106" s="14" t="s">
        <v>18</v>
      </c>
      <c r="I106" s="14" t="s">
        <v>228</v>
      </c>
      <c r="J106" s="14" t="s">
        <v>89</v>
      </c>
      <c r="K106" s="14" t="s">
        <v>90</v>
      </c>
      <c r="L106" s="14" t="s">
        <v>1423</v>
      </c>
      <c r="M106" s="14" t="s">
        <v>1424</v>
      </c>
      <c r="N106" s="14" t="s">
        <v>1329</v>
      </c>
      <c r="O106" s="12" t="s">
        <v>1330</v>
      </c>
      <c r="P106" s="14" t="s">
        <v>20</v>
      </c>
      <c r="Q106" s="14">
        <v>6.5</v>
      </c>
      <c r="R106" s="14" t="s">
        <v>463</v>
      </c>
      <c r="S106" s="20"/>
      <c r="T106" s="16">
        <v>45658</v>
      </c>
      <c r="U106" s="17">
        <v>46387</v>
      </c>
      <c r="V106" s="18">
        <v>46</v>
      </c>
      <c r="W106" s="18">
        <v>146</v>
      </c>
      <c r="X106" s="18">
        <v>0</v>
      </c>
      <c r="Y106" s="18">
        <f t="shared" si="1"/>
        <v>192</v>
      </c>
      <c r="Z106" s="18">
        <v>46</v>
      </c>
      <c r="AA106" s="18">
        <v>146</v>
      </c>
      <c r="AB106" s="18">
        <v>0</v>
      </c>
      <c r="AC106" s="18">
        <v>192</v>
      </c>
      <c r="AD106" s="18"/>
      <c r="AE106" s="14"/>
      <c r="AF106" s="14"/>
      <c r="AG106" s="14"/>
      <c r="AH106" s="210"/>
    </row>
    <row r="107" spans="1:34" s="19" customFormat="1" x14ac:dyDescent="0.25">
      <c r="A107" s="196"/>
      <c r="B107" s="12">
        <v>104</v>
      </c>
      <c r="C107" s="13" t="s">
        <v>302</v>
      </c>
      <c r="D107" s="12" t="s">
        <v>14</v>
      </c>
      <c r="E107" s="13" t="s">
        <v>302</v>
      </c>
      <c r="F107" s="14" t="s">
        <v>229</v>
      </c>
      <c r="G107" s="14" t="s">
        <v>119</v>
      </c>
      <c r="H107" s="14" t="s">
        <v>18</v>
      </c>
      <c r="I107" s="14" t="s">
        <v>18</v>
      </c>
      <c r="J107" s="14" t="s">
        <v>89</v>
      </c>
      <c r="K107" s="14" t="s">
        <v>119</v>
      </c>
      <c r="L107" s="14" t="s">
        <v>1423</v>
      </c>
      <c r="M107" s="14" t="s">
        <v>1424</v>
      </c>
      <c r="N107" s="14" t="s">
        <v>1329</v>
      </c>
      <c r="O107" s="12" t="s">
        <v>1330</v>
      </c>
      <c r="P107" s="14" t="s">
        <v>20</v>
      </c>
      <c r="Q107" s="14">
        <v>12.5</v>
      </c>
      <c r="R107" s="14" t="s">
        <v>464</v>
      </c>
      <c r="S107" s="20"/>
      <c r="T107" s="16">
        <v>45658</v>
      </c>
      <c r="U107" s="17">
        <v>46387</v>
      </c>
      <c r="V107" s="18">
        <v>203</v>
      </c>
      <c r="W107" s="18">
        <v>599</v>
      </c>
      <c r="X107" s="18">
        <v>0</v>
      </c>
      <c r="Y107" s="18">
        <f t="shared" si="1"/>
        <v>802</v>
      </c>
      <c r="Z107" s="18">
        <v>203</v>
      </c>
      <c r="AA107" s="18">
        <v>599</v>
      </c>
      <c r="AB107" s="18">
        <v>0</v>
      </c>
      <c r="AC107" s="18">
        <v>802</v>
      </c>
      <c r="AD107" s="18"/>
      <c r="AE107" s="14"/>
      <c r="AF107" s="14"/>
      <c r="AG107" s="14"/>
      <c r="AH107" s="210"/>
    </row>
    <row r="108" spans="1:34" s="19" customFormat="1" x14ac:dyDescent="0.25">
      <c r="A108" s="196"/>
      <c r="B108" s="12">
        <v>105</v>
      </c>
      <c r="C108" s="13" t="s">
        <v>302</v>
      </c>
      <c r="D108" s="12" t="s">
        <v>14</v>
      </c>
      <c r="E108" s="13" t="s">
        <v>302</v>
      </c>
      <c r="F108" s="14" t="s">
        <v>230</v>
      </c>
      <c r="G108" s="14" t="s">
        <v>22</v>
      </c>
      <c r="H108" s="14" t="s">
        <v>231</v>
      </c>
      <c r="I108" s="14" t="s">
        <v>232</v>
      </c>
      <c r="J108" s="14" t="s">
        <v>23</v>
      </c>
      <c r="K108" s="14" t="s">
        <v>24</v>
      </c>
      <c r="L108" s="14" t="s">
        <v>1423</v>
      </c>
      <c r="M108" s="14" t="s">
        <v>1424</v>
      </c>
      <c r="N108" s="14" t="s">
        <v>1329</v>
      </c>
      <c r="O108" s="12" t="s">
        <v>1330</v>
      </c>
      <c r="P108" s="14" t="s">
        <v>20</v>
      </c>
      <c r="Q108" s="14">
        <v>10.5</v>
      </c>
      <c r="R108" s="14" t="s">
        <v>465</v>
      </c>
      <c r="S108" s="20"/>
      <c r="T108" s="16">
        <v>45658</v>
      </c>
      <c r="U108" s="17">
        <v>46387</v>
      </c>
      <c r="V108" s="18">
        <v>87</v>
      </c>
      <c r="W108" s="18">
        <v>249</v>
      </c>
      <c r="X108" s="18">
        <v>0</v>
      </c>
      <c r="Y108" s="18">
        <f t="shared" si="1"/>
        <v>336</v>
      </c>
      <c r="Z108" s="18">
        <v>87</v>
      </c>
      <c r="AA108" s="18">
        <v>249</v>
      </c>
      <c r="AB108" s="18">
        <v>0</v>
      </c>
      <c r="AC108" s="18">
        <v>336</v>
      </c>
      <c r="AD108" s="18"/>
      <c r="AE108" s="14"/>
      <c r="AF108" s="14"/>
      <c r="AG108" s="14"/>
      <c r="AH108" s="210"/>
    </row>
    <row r="109" spans="1:34" s="19" customFormat="1" x14ac:dyDescent="0.25">
      <c r="A109" s="196"/>
      <c r="B109" s="12">
        <v>106</v>
      </c>
      <c r="C109" s="13" t="s">
        <v>302</v>
      </c>
      <c r="D109" s="12" t="s">
        <v>14</v>
      </c>
      <c r="E109" s="13" t="s">
        <v>302</v>
      </c>
      <c r="F109" s="14" t="s">
        <v>233</v>
      </c>
      <c r="G109" s="14" t="s">
        <v>22</v>
      </c>
      <c r="H109" s="14" t="s">
        <v>234</v>
      </c>
      <c r="I109" s="14" t="s">
        <v>235</v>
      </c>
      <c r="J109" s="14" t="s">
        <v>23</v>
      </c>
      <c r="K109" s="14" t="s">
        <v>24</v>
      </c>
      <c r="L109" s="14" t="s">
        <v>1423</v>
      </c>
      <c r="M109" s="14" t="s">
        <v>1424</v>
      </c>
      <c r="N109" s="14" t="s">
        <v>1329</v>
      </c>
      <c r="O109" s="12" t="s">
        <v>1330</v>
      </c>
      <c r="P109" s="14" t="s">
        <v>20</v>
      </c>
      <c r="Q109" s="14">
        <v>10.5</v>
      </c>
      <c r="R109" s="14" t="s">
        <v>466</v>
      </c>
      <c r="S109" s="20"/>
      <c r="T109" s="16">
        <v>45658</v>
      </c>
      <c r="U109" s="17">
        <v>46387</v>
      </c>
      <c r="V109" s="18">
        <v>1770</v>
      </c>
      <c r="W109" s="18">
        <v>6012</v>
      </c>
      <c r="X109" s="18">
        <v>0</v>
      </c>
      <c r="Y109" s="18">
        <f t="shared" si="1"/>
        <v>7782</v>
      </c>
      <c r="Z109" s="18">
        <v>1770</v>
      </c>
      <c r="AA109" s="18">
        <v>6012</v>
      </c>
      <c r="AB109" s="18">
        <v>0</v>
      </c>
      <c r="AC109" s="18">
        <v>7782</v>
      </c>
      <c r="AD109" s="18"/>
      <c r="AE109" s="14"/>
      <c r="AF109" s="14"/>
      <c r="AG109" s="14"/>
      <c r="AH109" s="210"/>
    </row>
    <row r="110" spans="1:34" s="19" customFormat="1" x14ac:dyDescent="0.25">
      <c r="A110" s="196"/>
      <c r="B110" s="12">
        <v>107</v>
      </c>
      <c r="C110" s="13" t="s">
        <v>302</v>
      </c>
      <c r="D110" s="12" t="s">
        <v>14</v>
      </c>
      <c r="E110" s="13" t="s">
        <v>302</v>
      </c>
      <c r="F110" s="14" t="s">
        <v>236</v>
      </c>
      <c r="G110" s="14" t="s">
        <v>22</v>
      </c>
      <c r="H110" s="14" t="s">
        <v>18</v>
      </c>
      <c r="I110" s="14" t="s">
        <v>237</v>
      </c>
      <c r="J110" s="14" t="s">
        <v>23</v>
      </c>
      <c r="K110" s="14" t="s">
        <v>24</v>
      </c>
      <c r="L110" s="14" t="s">
        <v>1423</v>
      </c>
      <c r="M110" s="14" t="s">
        <v>1424</v>
      </c>
      <c r="N110" s="14" t="s">
        <v>1329</v>
      </c>
      <c r="O110" s="12" t="s">
        <v>1330</v>
      </c>
      <c r="P110" s="14" t="s">
        <v>20</v>
      </c>
      <c r="Q110" s="14">
        <v>10.5</v>
      </c>
      <c r="R110" s="14" t="s">
        <v>467</v>
      </c>
      <c r="S110" s="20"/>
      <c r="T110" s="16">
        <v>45658</v>
      </c>
      <c r="U110" s="17">
        <v>46387</v>
      </c>
      <c r="V110" s="18">
        <v>235</v>
      </c>
      <c r="W110" s="18">
        <v>596</v>
      </c>
      <c r="X110" s="18">
        <v>0</v>
      </c>
      <c r="Y110" s="18">
        <f t="shared" si="1"/>
        <v>831</v>
      </c>
      <c r="Z110" s="18">
        <v>235</v>
      </c>
      <c r="AA110" s="18">
        <v>596</v>
      </c>
      <c r="AB110" s="18">
        <v>0</v>
      </c>
      <c r="AC110" s="18">
        <v>831</v>
      </c>
      <c r="AD110" s="18"/>
      <c r="AE110" s="14"/>
      <c r="AF110" s="14"/>
      <c r="AG110" s="14"/>
      <c r="AH110" s="210"/>
    </row>
    <row r="111" spans="1:34" s="19" customFormat="1" x14ac:dyDescent="0.25">
      <c r="A111" s="196"/>
      <c r="B111" s="12">
        <v>108</v>
      </c>
      <c r="C111" s="13" t="s">
        <v>302</v>
      </c>
      <c r="D111" s="12" t="s">
        <v>14</v>
      </c>
      <c r="E111" s="13" t="s">
        <v>302</v>
      </c>
      <c r="F111" s="14" t="s">
        <v>238</v>
      </c>
      <c r="G111" s="14" t="s">
        <v>50</v>
      </c>
      <c r="H111" s="14" t="s">
        <v>239</v>
      </c>
      <c r="I111" s="14" t="s">
        <v>18</v>
      </c>
      <c r="J111" s="14" t="s">
        <v>49</v>
      </c>
      <c r="K111" s="14" t="s">
        <v>50</v>
      </c>
      <c r="L111" s="14" t="s">
        <v>1423</v>
      </c>
      <c r="M111" s="14" t="s">
        <v>1424</v>
      </c>
      <c r="N111" s="14" t="s">
        <v>1329</v>
      </c>
      <c r="O111" s="12" t="s">
        <v>1330</v>
      </c>
      <c r="P111" s="14" t="s">
        <v>20</v>
      </c>
      <c r="Q111" s="14">
        <v>15.1</v>
      </c>
      <c r="R111" s="14" t="s">
        <v>468</v>
      </c>
      <c r="S111" s="20"/>
      <c r="T111" s="16">
        <v>45658</v>
      </c>
      <c r="U111" s="17">
        <v>46387</v>
      </c>
      <c r="V111" s="18">
        <v>1549</v>
      </c>
      <c r="W111" s="18">
        <v>4073</v>
      </c>
      <c r="X111" s="18">
        <v>0</v>
      </c>
      <c r="Y111" s="18">
        <f t="shared" si="1"/>
        <v>5622</v>
      </c>
      <c r="Z111" s="18">
        <v>1549</v>
      </c>
      <c r="AA111" s="18">
        <v>4073</v>
      </c>
      <c r="AB111" s="18">
        <v>0</v>
      </c>
      <c r="AC111" s="18">
        <v>5622</v>
      </c>
      <c r="AD111" s="18"/>
      <c r="AE111" s="14"/>
      <c r="AF111" s="14"/>
      <c r="AG111" s="14"/>
      <c r="AH111" s="210"/>
    </row>
    <row r="112" spans="1:34" s="19" customFormat="1" x14ac:dyDescent="0.25">
      <c r="A112" s="196"/>
      <c r="B112" s="12">
        <v>109</v>
      </c>
      <c r="C112" s="13" t="s">
        <v>302</v>
      </c>
      <c r="D112" s="12" t="s">
        <v>14</v>
      </c>
      <c r="E112" s="13" t="s">
        <v>302</v>
      </c>
      <c r="F112" s="14" t="s">
        <v>240</v>
      </c>
      <c r="G112" s="14" t="s">
        <v>116</v>
      </c>
      <c r="H112" s="14" t="s">
        <v>18</v>
      </c>
      <c r="I112" s="14" t="s">
        <v>241</v>
      </c>
      <c r="J112" s="14" t="s">
        <v>70</v>
      </c>
      <c r="K112" s="14" t="s">
        <v>71</v>
      </c>
      <c r="L112" s="14" t="s">
        <v>1423</v>
      </c>
      <c r="M112" s="14" t="s">
        <v>1424</v>
      </c>
      <c r="N112" s="14" t="s">
        <v>1329</v>
      </c>
      <c r="O112" s="12" t="s">
        <v>1330</v>
      </c>
      <c r="P112" s="14" t="s">
        <v>20</v>
      </c>
      <c r="Q112" s="14">
        <v>21</v>
      </c>
      <c r="R112" s="14" t="s">
        <v>469</v>
      </c>
      <c r="S112" s="20"/>
      <c r="T112" s="16">
        <v>45658</v>
      </c>
      <c r="U112" s="17">
        <v>46387</v>
      </c>
      <c r="V112" s="18">
        <v>3888</v>
      </c>
      <c r="W112" s="18">
        <v>13086</v>
      </c>
      <c r="X112" s="18">
        <v>0</v>
      </c>
      <c r="Y112" s="18">
        <f t="shared" si="1"/>
        <v>16974</v>
      </c>
      <c r="Z112" s="18">
        <v>3888</v>
      </c>
      <c r="AA112" s="18">
        <v>13086</v>
      </c>
      <c r="AB112" s="18">
        <v>0</v>
      </c>
      <c r="AC112" s="18">
        <v>16974</v>
      </c>
      <c r="AD112" s="18"/>
      <c r="AE112" s="14"/>
      <c r="AF112" s="14"/>
      <c r="AG112" s="14"/>
      <c r="AH112" s="210"/>
    </row>
    <row r="113" spans="1:34" s="19" customFormat="1" x14ac:dyDescent="0.25">
      <c r="A113" s="196"/>
      <c r="B113" s="12">
        <v>110</v>
      </c>
      <c r="C113" s="13" t="s">
        <v>302</v>
      </c>
      <c r="D113" s="12" t="s">
        <v>14</v>
      </c>
      <c r="E113" s="13" t="s">
        <v>302</v>
      </c>
      <c r="F113" s="14" t="s">
        <v>303</v>
      </c>
      <c r="G113" s="14" t="s">
        <v>304</v>
      </c>
      <c r="H113" s="14" t="s">
        <v>18</v>
      </c>
      <c r="I113" s="14" t="s">
        <v>305</v>
      </c>
      <c r="J113" s="14" t="s">
        <v>23</v>
      </c>
      <c r="K113" s="14" t="s">
        <v>723</v>
      </c>
      <c r="L113" s="14" t="s">
        <v>1423</v>
      </c>
      <c r="M113" s="14" t="s">
        <v>1424</v>
      </c>
      <c r="N113" s="14" t="s">
        <v>1329</v>
      </c>
      <c r="O113" s="12" t="s">
        <v>1330</v>
      </c>
      <c r="P113" s="14" t="s">
        <v>74</v>
      </c>
      <c r="Q113" s="14">
        <v>18</v>
      </c>
      <c r="R113" s="14" t="s">
        <v>386</v>
      </c>
      <c r="S113" s="20"/>
      <c r="T113" s="16">
        <v>45658</v>
      </c>
      <c r="U113" s="17">
        <v>46387</v>
      </c>
      <c r="V113" s="18">
        <v>3889</v>
      </c>
      <c r="W113" s="18">
        <v>0</v>
      </c>
      <c r="X113" s="18">
        <v>0</v>
      </c>
      <c r="Y113" s="18">
        <f t="shared" si="1"/>
        <v>3889</v>
      </c>
      <c r="Z113" s="18">
        <v>3889</v>
      </c>
      <c r="AA113" s="18">
        <v>0</v>
      </c>
      <c r="AB113" s="18">
        <v>0</v>
      </c>
      <c r="AC113" s="18">
        <v>3889</v>
      </c>
      <c r="AD113" s="18"/>
      <c r="AE113" s="14"/>
      <c r="AF113" s="14"/>
      <c r="AG113" s="14"/>
      <c r="AH113" s="210"/>
    </row>
    <row r="114" spans="1:34" s="19" customFormat="1" x14ac:dyDescent="0.25">
      <c r="A114" s="196"/>
      <c r="B114" s="12">
        <v>111</v>
      </c>
      <c r="C114" s="13" t="s">
        <v>302</v>
      </c>
      <c r="D114" s="12" t="s">
        <v>14</v>
      </c>
      <c r="E114" s="13" t="s">
        <v>302</v>
      </c>
      <c r="F114" s="14" t="s">
        <v>319</v>
      </c>
      <c r="G114" s="14" t="s">
        <v>325</v>
      </c>
      <c r="H114" s="14" t="s">
        <v>18</v>
      </c>
      <c r="I114" s="14" t="s">
        <v>329</v>
      </c>
      <c r="J114" s="14" t="s">
        <v>23</v>
      </c>
      <c r="K114" s="14" t="s">
        <v>24</v>
      </c>
      <c r="L114" s="14" t="s">
        <v>1423</v>
      </c>
      <c r="M114" s="14" t="s">
        <v>1424</v>
      </c>
      <c r="N114" s="14" t="s">
        <v>1329</v>
      </c>
      <c r="O114" s="12" t="s">
        <v>1330</v>
      </c>
      <c r="P114" s="14" t="s">
        <v>74</v>
      </c>
      <c r="Q114" s="14">
        <v>4</v>
      </c>
      <c r="R114" s="14" t="s">
        <v>395</v>
      </c>
      <c r="S114" s="20"/>
      <c r="T114" s="16">
        <v>45658</v>
      </c>
      <c r="U114" s="17">
        <v>46387</v>
      </c>
      <c r="V114" s="18">
        <v>643</v>
      </c>
      <c r="W114" s="18">
        <v>0</v>
      </c>
      <c r="X114" s="18">
        <v>0</v>
      </c>
      <c r="Y114" s="18">
        <f t="shared" si="1"/>
        <v>643</v>
      </c>
      <c r="Z114" s="18">
        <v>643</v>
      </c>
      <c r="AA114" s="18">
        <v>0</v>
      </c>
      <c r="AB114" s="18">
        <v>0</v>
      </c>
      <c r="AC114" s="18">
        <v>643</v>
      </c>
      <c r="AD114" s="18"/>
      <c r="AE114" s="14"/>
      <c r="AF114" s="14"/>
      <c r="AG114" s="14"/>
      <c r="AH114" s="210"/>
    </row>
    <row r="115" spans="1:34" s="19" customFormat="1" x14ac:dyDescent="0.25">
      <c r="A115" s="196"/>
      <c r="B115" s="12">
        <v>112</v>
      </c>
      <c r="C115" s="13" t="s">
        <v>302</v>
      </c>
      <c r="D115" s="12" t="s">
        <v>14</v>
      </c>
      <c r="E115" s="13" t="s">
        <v>302</v>
      </c>
      <c r="F115" s="14" t="s">
        <v>320</v>
      </c>
      <c r="G115" s="14" t="s">
        <v>325</v>
      </c>
      <c r="H115" s="14" t="s">
        <v>18</v>
      </c>
      <c r="I115" s="14" t="s">
        <v>330</v>
      </c>
      <c r="J115" s="14" t="s">
        <v>23</v>
      </c>
      <c r="K115" s="14" t="s">
        <v>24</v>
      </c>
      <c r="L115" s="14" t="s">
        <v>1423</v>
      </c>
      <c r="M115" s="14" t="s">
        <v>1424</v>
      </c>
      <c r="N115" s="14" t="s">
        <v>1329</v>
      </c>
      <c r="O115" s="12" t="s">
        <v>1330</v>
      </c>
      <c r="P115" s="14" t="s">
        <v>74</v>
      </c>
      <c r="Q115" s="14">
        <v>2</v>
      </c>
      <c r="R115" s="14" t="s">
        <v>396</v>
      </c>
      <c r="S115" s="20"/>
      <c r="T115" s="16">
        <v>45658</v>
      </c>
      <c r="U115" s="17">
        <v>46387</v>
      </c>
      <c r="V115" s="18">
        <v>558</v>
      </c>
      <c r="W115" s="18">
        <v>0</v>
      </c>
      <c r="X115" s="18">
        <v>0</v>
      </c>
      <c r="Y115" s="18">
        <f t="shared" si="1"/>
        <v>558</v>
      </c>
      <c r="Z115" s="18">
        <v>558</v>
      </c>
      <c r="AA115" s="18">
        <v>0</v>
      </c>
      <c r="AB115" s="18">
        <v>0</v>
      </c>
      <c r="AC115" s="18">
        <v>558</v>
      </c>
      <c r="AD115" s="18"/>
      <c r="AE115" s="14"/>
      <c r="AF115" s="14"/>
      <c r="AG115" s="14"/>
      <c r="AH115" s="210"/>
    </row>
    <row r="116" spans="1:34" s="19" customFormat="1" x14ac:dyDescent="0.25">
      <c r="A116" s="196"/>
      <c r="B116" s="12">
        <v>113</v>
      </c>
      <c r="C116" s="13" t="s">
        <v>302</v>
      </c>
      <c r="D116" s="12" t="s">
        <v>14</v>
      </c>
      <c r="E116" s="13" t="s">
        <v>302</v>
      </c>
      <c r="F116" s="14" t="s">
        <v>321</v>
      </c>
      <c r="G116" s="14" t="s">
        <v>325</v>
      </c>
      <c r="H116" s="14" t="s">
        <v>18</v>
      </c>
      <c r="I116" s="14" t="s">
        <v>331</v>
      </c>
      <c r="J116" s="14" t="s">
        <v>23</v>
      </c>
      <c r="K116" s="14" t="s">
        <v>24</v>
      </c>
      <c r="L116" s="14" t="s">
        <v>1423</v>
      </c>
      <c r="M116" s="14" t="s">
        <v>1424</v>
      </c>
      <c r="N116" s="14" t="s">
        <v>1329</v>
      </c>
      <c r="O116" s="12" t="s">
        <v>1330</v>
      </c>
      <c r="P116" s="14" t="s">
        <v>74</v>
      </c>
      <c r="Q116" s="14">
        <v>3.5</v>
      </c>
      <c r="R116" s="14" t="s">
        <v>397</v>
      </c>
      <c r="S116" s="20"/>
      <c r="T116" s="16">
        <v>45658</v>
      </c>
      <c r="U116" s="17">
        <v>46387</v>
      </c>
      <c r="V116" s="18">
        <v>245</v>
      </c>
      <c r="W116" s="18">
        <v>0</v>
      </c>
      <c r="X116" s="18">
        <v>0</v>
      </c>
      <c r="Y116" s="18">
        <f t="shared" si="1"/>
        <v>245</v>
      </c>
      <c r="Z116" s="18">
        <v>245</v>
      </c>
      <c r="AA116" s="18">
        <v>0</v>
      </c>
      <c r="AB116" s="18">
        <v>0</v>
      </c>
      <c r="AC116" s="18">
        <v>245</v>
      </c>
      <c r="AD116" s="18"/>
      <c r="AE116" s="14"/>
      <c r="AF116" s="14"/>
      <c r="AG116" s="14"/>
      <c r="AH116" s="210"/>
    </row>
    <row r="117" spans="1:34" s="19" customFormat="1" x14ac:dyDescent="0.25">
      <c r="A117" s="196"/>
      <c r="B117" s="12">
        <v>114</v>
      </c>
      <c r="C117" s="13" t="s">
        <v>302</v>
      </c>
      <c r="D117" s="12" t="s">
        <v>14</v>
      </c>
      <c r="E117" s="13" t="s">
        <v>302</v>
      </c>
      <c r="F117" s="14" t="s">
        <v>322</v>
      </c>
      <c r="G117" s="14" t="s">
        <v>325</v>
      </c>
      <c r="H117" s="14" t="s">
        <v>18</v>
      </c>
      <c r="I117" s="14" t="s">
        <v>332</v>
      </c>
      <c r="J117" s="14" t="s">
        <v>23</v>
      </c>
      <c r="K117" s="14" t="s">
        <v>24</v>
      </c>
      <c r="L117" s="14" t="s">
        <v>1423</v>
      </c>
      <c r="M117" s="14" t="s">
        <v>1424</v>
      </c>
      <c r="N117" s="14" t="s">
        <v>1329</v>
      </c>
      <c r="O117" s="12" t="s">
        <v>1330</v>
      </c>
      <c r="P117" s="14" t="s">
        <v>74</v>
      </c>
      <c r="Q117" s="14">
        <v>5</v>
      </c>
      <c r="R117" s="14" t="s">
        <v>398</v>
      </c>
      <c r="S117" s="20"/>
      <c r="T117" s="16">
        <v>45658</v>
      </c>
      <c r="U117" s="17">
        <v>46387</v>
      </c>
      <c r="V117" s="18">
        <v>805</v>
      </c>
      <c r="W117" s="18">
        <v>0</v>
      </c>
      <c r="X117" s="18">
        <v>0</v>
      </c>
      <c r="Y117" s="18">
        <f t="shared" si="1"/>
        <v>805</v>
      </c>
      <c r="Z117" s="18">
        <v>805</v>
      </c>
      <c r="AA117" s="18">
        <v>0</v>
      </c>
      <c r="AB117" s="18">
        <v>0</v>
      </c>
      <c r="AC117" s="18">
        <v>805</v>
      </c>
      <c r="AD117" s="18"/>
      <c r="AE117" s="14"/>
      <c r="AF117" s="14"/>
      <c r="AG117" s="14"/>
      <c r="AH117" s="210"/>
    </row>
    <row r="118" spans="1:34" s="19" customFormat="1" x14ac:dyDescent="0.25">
      <c r="A118" s="196"/>
      <c r="B118" s="12">
        <v>115</v>
      </c>
      <c r="C118" s="13" t="s">
        <v>302</v>
      </c>
      <c r="D118" s="12" t="s">
        <v>14</v>
      </c>
      <c r="E118" s="13" t="s">
        <v>302</v>
      </c>
      <c r="F118" s="14" t="s">
        <v>323</v>
      </c>
      <c r="G118" s="14" t="s">
        <v>325</v>
      </c>
      <c r="H118" s="14" t="s">
        <v>18</v>
      </c>
      <c r="I118" s="14" t="s">
        <v>333</v>
      </c>
      <c r="J118" s="14" t="s">
        <v>23</v>
      </c>
      <c r="K118" s="14" t="s">
        <v>24</v>
      </c>
      <c r="L118" s="14" t="s">
        <v>1423</v>
      </c>
      <c r="M118" s="14" t="s">
        <v>1424</v>
      </c>
      <c r="N118" s="14" t="s">
        <v>1329</v>
      </c>
      <c r="O118" s="12" t="s">
        <v>1330</v>
      </c>
      <c r="P118" s="14" t="s">
        <v>74</v>
      </c>
      <c r="Q118" s="14">
        <v>11</v>
      </c>
      <c r="R118" s="14" t="s">
        <v>399</v>
      </c>
      <c r="S118" s="20"/>
      <c r="T118" s="16">
        <v>45658</v>
      </c>
      <c r="U118" s="17">
        <v>46387</v>
      </c>
      <c r="V118" s="18">
        <v>486</v>
      </c>
      <c r="W118" s="18">
        <v>0</v>
      </c>
      <c r="X118" s="18">
        <v>0</v>
      </c>
      <c r="Y118" s="18">
        <f t="shared" si="1"/>
        <v>486</v>
      </c>
      <c r="Z118" s="18">
        <v>486</v>
      </c>
      <c r="AA118" s="18">
        <v>0</v>
      </c>
      <c r="AB118" s="18">
        <v>0</v>
      </c>
      <c r="AC118" s="18">
        <v>486</v>
      </c>
      <c r="AD118" s="18"/>
      <c r="AE118" s="14"/>
      <c r="AF118" s="14"/>
      <c r="AG118" s="14"/>
      <c r="AH118" s="210"/>
    </row>
    <row r="119" spans="1:34" s="19" customFormat="1" x14ac:dyDescent="0.25">
      <c r="A119" s="196"/>
      <c r="B119" s="12">
        <v>116</v>
      </c>
      <c r="C119" s="13" t="s">
        <v>302</v>
      </c>
      <c r="D119" s="12" t="s">
        <v>14</v>
      </c>
      <c r="E119" s="13" t="s">
        <v>302</v>
      </c>
      <c r="F119" s="14" t="s">
        <v>324</v>
      </c>
      <c r="G119" s="14" t="s">
        <v>325</v>
      </c>
      <c r="H119" s="14" t="s">
        <v>18</v>
      </c>
      <c r="I119" s="14" t="s">
        <v>334</v>
      </c>
      <c r="J119" s="14" t="s">
        <v>23</v>
      </c>
      <c r="K119" s="14" t="s">
        <v>24</v>
      </c>
      <c r="L119" s="14" t="s">
        <v>1423</v>
      </c>
      <c r="M119" s="14" t="s">
        <v>1424</v>
      </c>
      <c r="N119" s="14" t="s">
        <v>1329</v>
      </c>
      <c r="O119" s="12" t="s">
        <v>1330</v>
      </c>
      <c r="P119" s="14" t="s">
        <v>74</v>
      </c>
      <c r="Q119" s="14">
        <v>5</v>
      </c>
      <c r="R119" s="14" t="s">
        <v>400</v>
      </c>
      <c r="S119" s="20"/>
      <c r="T119" s="16">
        <v>45658</v>
      </c>
      <c r="U119" s="17">
        <v>46387</v>
      </c>
      <c r="V119" s="18">
        <v>414</v>
      </c>
      <c r="W119" s="18">
        <v>0</v>
      </c>
      <c r="X119" s="18">
        <v>0</v>
      </c>
      <c r="Y119" s="18">
        <f t="shared" si="1"/>
        <v>414</v>
      </c>
      <c r="Z119" s="18">
        <v>414</v>
      </c>
      <c r="AA119" s="18">
        <v>0</v>
      </c>
      <c r="AB119" s="18">
        <v>0</v>
      </c>
      <c r="AC119" s="18">
        <v>414</v>
      </c>
      <c r="AD119" s="18"/>
      <c r="AE119" s="14"/>
      <c r="AF119" s="14"/>
      <c r="AG119" s="14"/>
      <c r="AH119" s="210"/>
    </row>
    <row r="120" spans="1:34" s="19" customFormat="1" x14ac:dyDescent="0.25">
      <c r="A120" s="196"/>
      <c r="B120" s="12">
        <v>117</v>
      </c>
      <c r="C120" s="13" t="s">
        <v>302</v>
      </c>
      <c r="D120" s="12" t="s">
        <v>14</v>
      </c>
      <c r="E120" s="13" t="s">
        <v>302</v>
      </c>
      <c r="F120" s="14" t="s">
        <v>306</v>
      </c>
      <c r="G120" s="14" t="s">
        <v>304</v>
      </c>
      <c r="H120" s="14" t="s">
        <v>18</v>
      </c>
      <c r="I120" s="14" t="s">
        <v>724</v>
      </c>
      <c r="J120" s="14" t="s">
        <v>23</v>
      </c>
      <c r="K120" s="14" t="s">
        <v>24</v>
      </c>
      <c r="L120" s="14" t="s">
        <v>1423</v>
      </c>
      <c r="M120" s="14" t="s">
        <v>1424</v>
      </c>
      <c r="N120" s="14" t="s">
        <v>1329</v>
      </c>
      <c r="O120" s="12" t="s">
        <v>1330</v>
      </c>
      <c r="P120" s="14" t="s">
        <v>74</v>
      </c>
      <c r="Q120" s="14">
        <v>9.5</v>
      </c>
      <c r="R120" s="14" t="s">
        <v>387</v>
      </c>
      <c r="S120" s="20"/>
      <c r="T120" s="16">
        <v>45658</v>
      </c>
      <c r="U120" s="17">
        <v>46387</v>
      </c>
      <c r="V120" s="18">
        <v>3229</v>
      </c>
      <c r="W120" s="18">
        <v>0</v>
      </c>
      <c r="X120" s="18">
        <v>0</v>
      </c>
      <c r="Y120" s="18">
        <f t="shared" si="1"/>
        <v>3229</v>
      </c>
      <c r="Z120" s="18">
        <v>3229</v>
      </c>
      <c r="AA120" s="18">
        <v>0</v>
      </c>
      <c r="AB120" s="18">
        <v>0</v>
      </c>
      <c r="AC120" s="18">
        <v>3229</v>
      </c>
      <c r="AD120" s="18"/>
      <c r="AE120" s="14"/>
      <c r="AF120" s="14"/>
      <c r="AG120" s="14"/>
      <c r="AH120" s="210"/>
    </row>
    <row r="121" spans="1:34" s="19" customFormat="1" x14ac:dyDescent="0.25">
      <c r="A121" s="196"/>
      <c r="B121" s="12">
        <v>118</v>
      </c>
      <c r="C121" s="13" t="s">
        <v>302</v>
      </c>
      <c r="D121" s="12" t="s">
        <v>14</v>
      </c>
      <c r="E121" s="13" t="s">
        <v>302</v>
      </c>
      <c r="F121" s="14" t="s">
        <v>307</v>
      </c>
      <c r="G121" s="14" t="s">
        <v>313</v>
      </c>
      <c r="H121" s="14" t="s">
        <v>18</v>
      </c>
      <c r="I121" s="14" t="s">
        <v>314</v>
      </c>
      <c r="J121" s="14" t="s">
        <v>23</v>
      </c>
      <c r="K121" s="14" t="s">
        <v>24</v>
      </c>
      <c r="L121" s="14" t="s">
        <v>1423</v>
      </c>
      <c r="M121" s="14" t="s">
        <v>1424</v>
      </c>
      <c r="N121" s="14" t="s">
        <v>1329</v>
      </c>
      <c r="O121" s="12" t="s">
        <v>1330</v>
      </c>
      <c r="P121" s="14" t="s">
        <v>74</v>
      </c>
      <c r="Q121" s="14">
        <v>6.5</v>
      </c>
      <c r="R121" s="14" t="s">
        <v>388</v>
      </c>
      <c r="S121" s="20"/>
      <c r="T121" s="16">
        <v>45658</v>
      </c>
      <c r="U121" s="17">
        <v>46387</v>
      </c>
      <c r="V121" s="18">
        <v>2012</v>
      </c>
      <c r="W121" s="18">
        <v>0</v>
      </c>
      <c r="X121" s="18">
        <v>0</v>
      </c>
      <c r="Y121" s="18">
        <f t="shared" si="1"/>
        <v>2012</v>
      </c>
      <c r="Z121" s="18">
        <v>2012</v>
      </c>
      <c r="AA121" s="18">
        <v>0</v>
      </c>
      <c r="AB121" s="18">
        <v>0</v>
      </c>
      <c r="AC121" s="18">
        <v>2012</v>
      </c>
      <c r="AD121" s="18"/>
      <c r="AE121" s="14"/>
      <c r="AF121" s="14"/>
      <c r="AG121" s="14"/>
      <c r="AH121" s="210"/>
    </row>
    <row r="122" spans="1:34" s="19" customFormat="1" x14ac:dyDescent="0.25">
      <c r="A122" s="196"/>
      <c r="B122" s="12">
        <v>119</v>
      </c>
      <c r="C122" s="13" t="s">
        <v>302</v>
      </c>
      <c r="D122" s="12" t="s">
        <v>14</v>
      </c>
      <c r="E122" s="13" t="s">
        <v>302</v>
      </c>
      <c r="F122" s="14" t="s">
        <v>308</v>
      </c>
      <c r="G122" s="14" t="s">
        <v>313</v>
      </c>
      <c r="H122" s="14" t="s">
        <v>18</v>
      </c>
      <c r="I122" s="14" t="s">
        <v>315</v>
      </c>
      <c r="J122" s="14" t="s">
        <v>23</v>
      </c>
      <c r="K122" s="14" t="s">
        <v>24</v>
      </c>
      <c r="L122" s="14" t="s">
        <v>1423</v>
      </c>
      <c r="M122" s="14" t="s">
        <v>1424</v>
      </c>
      <c r="N122" s="14" t="s">
        <v>1329</v>
      </c>
      <c r="O122" s="12" t="s">
        <v>1330</v>
      </c>
      <c r="P122" s="14" t="s">
        <v>74</v>
      </c>
      <c r="Q122" s="14">
        <v>2.5</v>
      </c>
      <c r="R122" s="14" t="s">
        <v>389</v>
      </c>
      <c r="S122" s="20"/>
      <c r="T122" s="16">
        <v>45658</v>
      </c>
      <c r="U122" s="17">
        <v>46387</v>
      </c>
      <c r="V122" s="18">
        <v>343</v>
      </c>
      <c r="W122" s="18">
        <v>0</v>
      </c>
      <c r="X122" s="18">
        <v>0</v>
      </c>
      <c r="Y122" s="18">
        <f t="shared" si="1"/>
        <v>343</v>
      </c>
      <c r="Z122" s="18">
        <v>343</v>
      </c>
      <c r="AA122" s="18">
        <v>0</v>
      </c>
      <c r="AB122" s="18">
        <v>0</v>
      </c>
      <c r="AC122" s="18">
        <v>343</v>
      </c>
      <c r="AD122" s="18"/>
      <c r="AE122" s="14"/>
      <c r="AF122" s="14"/>
      <c r="AG122" s="14"/>
      <c r="AH122" s="210"/>
    </row>
    <row r="123" spans="1:34" s="19" customFormat="1" x14ac:dyDescent="0.25">
      <c r="A123" s="196"/>
      <c r="B123" s="12">
        <v>120</v>
      </c>
      <c r="C123" s="13" t="s">
        <v>302</v>
      </c>
      <c r="D123" s="12" t="s">
        <v>14</v>
      </c>
      <c r="E123" s="13" t="s">
        <v>302</v>
      </c>
      <c r="F123" s="14" t="s">
        <v>309</v>
      </c>
      <c r="G123" s="14" t="s">
        <v>313</v>
      </c>
      <c r="H123" s="14" t="s">
        <v>18</v>
      </c>
      <c r="I123" s="14" t="s">
        <v>316</v>
      </c>
      <c r="J123" s="14" t="s">
        <v>23</v>
      </c>
      <c r="K123" s="14" t="s">
        <v>24</v>
      </c>
      <c r="L123" s="14" t="s">
        <v>1423</v>
      </c>
      <c r="M123" s="14" t="s">
        <v>1424</v>
      </c>
      <c r="N123" s="14" t="s">
        <v>1329</v>
      </c>
      <c r="O123" s="12" t="s">
        <v>1330</v>
      </c>
      <c r="P123" s="14" t="s">
        <v>20</v>
      </c>
      <c r="Q123" s="14">
        <v>5</v>
      </c>
      <c r="R123" s="14" t="s">
        <v>390</v>
      </c>
      <c r="S123" s="20"/>
      <c r="T123" s="16">
        <v>45658</v>
      </c>
      <c r="U123" s="17">
        <v>46387</v>
      </c>
      <c r="V123" s="18">
        <v>802</v>
      </c>
      <c r="W123" s="18">
        <v>1020</v>
      </c>
      <c r="X123" s="18">
        <v>0</v>
      </c>
      <c r="Y123" s="18">
        <f t="shared" si="1"/>
        <v>1822</v>
      </c>
      <c r="Z123" s="18">
        <v>802</v>
      </c>
      <c r="AA123" s="18">
        <v>1020</v>
      </c>
      <c r="AB123" s="18">
        <v>0</v>
      </c>
      <c r="AC123" s="18">
        <v>1822</v>
      </c>
      <c r="AD123" s="18"/>
      <c r="AE123" s="14"/>
      <c r="AF123" s="14"/>
      <c r="AG123" s="14"/>
      <c r="AH123" s="210"/>
    </row>
    <row r="124" spans="1:34" s="19" customFormat="1" x14ac:dyDescent="0.25">
      <c r="A124" s="196"/>
      <c r="B124" s="12">
        <v>121</v>
      </c>
      <c r="C124" s="13" t="s">
        <v>302</v>
      </c>
      <c r="D124" s="12" t="s">
        <v>14</v>
      </c>
      <c r="E124" s="13" t="s">
        <v>302</v>
      </c>
      <c r="F124" s="14" t="s">
        <v>310</v>
      </c>
      <c r="G124" s="14" t="s">
        <v>24</v>
      </c>
      <c r="H124" s="14" t="s">
        <v>18</v>
      </c>
      <c r="I124" s="14" t="s">
        <v>326</v>
      </c>
      <c r="J124" s="14" t="s">
        <v>23</v>
      </c>
      <c r="K124" s="14" t="s">
        <v>24</v>
      </c>
      <c r="L124" s="14" t="s">
        <v>1423</v>
      </c>
      <c r="M124" s="14" t="s">
        <v>1424</v>
      </c>
      <c r="N124" s="14" t="s">
        <v>1329</v>
      </c>
      <c r="O124" s="12" t="s">
        <v>1330</v>
      </c>
      <c r="P124" s="14" t="s">
        <v>74</v>
      </c>
      <c r="Q124" s="14">
        <v>30</v>
      </c>
      <c r="R124" s="14" t="s">
        <v>391</v>
      </c>
      <c r="S124" s="20"/>
      <c r="T124" s="16">
        <v>45658</v>
      </c>
      <c r="U124" s="17">
        <v>46387</v>
      </c>
      <c r="V124" s="18">
        <v>5280</v>
      </c>
      <c r="W124" s="18">
        <v>0</v>
      </c>
      <c r="X124" s="18">
        <v>0</v>
      </c>
      <c r="Y124" s="18">
        <f t="shared" si="1"/>
        <v>5280</v>
      </c>
      <c r="Z124" s="18">
        <v>5280</v>
      </c>
      <c r="AA124" s="18">
        <v>0</v>
      </c>
      <c r="AB124" s="18">
        <v>0</v>
      </c>
      <c r="AC124" s="18">
        <v>5280</v>
      </c>
      <c r="AD124" s="18"/>
      <c r="AE124" s="14"/>
      <c r="AF124" s="14"/>
      <c r="AG124" s="14"/>
      <c r="AH124" s="210"/>
    </row>
    <row r="125" spans="1:34" s="19" customFormat="1" x14ac:dyDescent="0.25">
      <c r="A125" s="196"/>
      <c r="B125" s="12">
        <v>122</v>
      </c>
      <c r="C125" s="13" t="s">
        <v>302</v>
      </c>
      <c r="D125" s="12" t="s">
        <v>14</v>
      </c>
      <c r="E125" s="13" t="s">
        <v>302</v>
      </c>
      <c r="F125" s="14" t="s">
        <v>311</v>
      </c>
      <c r="G125" s="14" t="s">
        <v>24</v>
      </c>
      <c r="H125" s="14" t="s">
        <v>18</v>
      </c>
      <c r="I125" s="14" t="s">
        <v>327</v>
      </c>
      <c r="J125" s="14" t="s">
        <v>23</v>
      </c>
      <c r="K125" s="14" t="s">
        <v>24</v>
      </c>
      <c r="L125" s="14" t="s">
        <v>1423</v>
      </c>
      <c r="M125" s="14" t="s">
        <v>1424</v>
      </c>
      <c r="N125" s="14" t="s">
        <v>1329</v>
      </c>
      <c r="O125" s="12" t="s">
        <v>1330</v>
      </c>
      <c r="P125" s="14" t="s">
        <v>74</v>
      </c>
      <c r="Q125" s="14">
        <v>9.5</v>
      </c>
      <c r="R125" s="14" t="s">
        <v>392</v>
      </c>
      <c r="S125" s="20"/>
      <c r="T125" s="16">
        <v>45658</v>
      </c>
      <c r="U125" s="17">
        <v>46387</v>
      </c>
      <c r="V125" s="18">
        <v>1354</v>
      </c>
      <c r="W125" s="18">
        <v>0</v>
      </c>
      <c r="X125" s="18">
        <v>0</v>
      </c>
      <c r="Y125" s="18">
        <f t="shared" si="1"/>
        <v>1354</v>
      </c>
      <c r="Z125" s="18">
        <v>1354</v>
      </c>
      <c r="AA125" s="18">
        <v>0</v>
      </c>
      <c r="AB125" s="18">
        <v>0</v>
      </c>
      <c r="AC125" s="18">
        <v>1354</v>
      </c>
      <c r="AD125" s="18"/>
      <c r="AE125" s="14"/>
      <c r="AF125" s="14"/>
      <c r="AG125" s="14"/>
      <c r="AH125" s="210"/>
    </row>
    <row r="126" spans="1:34" s="19" customFormat="1" x14ac:dyDescent="0.25">
      <c r="A126" s="196"/>
      <c r="B126" s="12">
        <v>123</v>
      </c>
      <c r="C126" s="13" t="s">
        <v>302</v>
      </c>
      <c r="D126" s="12" t="s">
        <v>14</v>
      </c>
      <c r="E126" s="13" t="s">
        <v>302</v>
      </c>
      <c r="F126" s="14" t="s">
        <v>312</v>
      </c>
      <c r="G126" s="14" t="s">
        <v>24</v>
      </c>
      <c r="H126" s="14" t="s">
        <v>231</v>
      </c>
      <c r="I126" s="14" t="s">
        <v>317</v>
      </c>
      <c r="J126" s="14" t="s">
        <v>23</v>
      </c>
      <c r="K126" s="14" t="s">
        <v>24</v>
      </c>
      <c r="L126" s="14" t="s">
        <v>1423</v>
      </c>
      <c r="M126" s="14" t="s">
        <v>1424</v>
      </c>
      <c r="N126" s="14" t="s">
        <v>1329</v>
      </c>
      <c r="O126" s="12" t="s">
        <v>1330</v>
      </c>
      <c r="P126" s="14" t="s">
        <v>74</v>
      </c>
      <c r="Q126" s="14">
        <v>9.5</v>
      </c>
      <c r="R126" s="14" t="s">
        <v>393</v>
      </c>
      <c r="S126" s="20"/>
      <c r="T126" s="16">
        <v>45658</v>
      </c>
      <c r="U126" s="17">
        <v>46387</v>
      </c>
      <c r="V126" s="18">
        <v>738</v>
      </c>
      <c r="W126" s="18">
        <v>0</v>
      </c>
      <c r="X126" s="18">
        <v>0</v>
      </c>
      <c r="Y126" s="18">
        <f t="shared" si="1"/>
        <v>738</v>
      </c>
      <c r="Z126" s="18">
        <v>738</v>
      </c>
      <c r="AA126" s="18">
        <v>0</v>
      </c>
      <c r="AB126" s="18">
        <v>0</v>
      </c>
      <c r="AC126" s="18">
        <v>738</v>
      </c>
      <c r="AD126" s="18"/>
      <c r="AE126" s="14"/>
      <c r="AF126" s="14"/>
      <c r="AG126" s="14"/>
      <c r="AH126" s="210"/>
    </row>
    <row r="127" spans="1:34" s="19" customFormat="1" x14ac:dyDescent="0.25">
      <c r="A127" s="196"/>
      <c r="B127" s="12">
        <v>124</v>
      </c>
      <c r="C127" s="13" t="s">
        <v>302</v>
      </c>
      <c r="D127" s="12" t="s">
        <v>14</v>
      </c>
      <c r="E127" s="13" t="s">
        <v>302</v>
      </c>
      <c r="F127" s="14" t="s">
        <v>318</v>
      </c>
      <c r="G127" s="14" t="s">
        <v>325</v>
      </c>
      <c r="H127" s="14" t="s">
        <v>18</v>
      </c>
      <c r="I127" s="14" t="s">
        <v>328</v>
      </c>
      <c r="J127" s="14" t="s">
        <v>23</v>
      </c>
      <c r="K127" s="14" t="s">
        <v>24</v>
      </c>
      <c r="L127" s="14" t="s">
        <v>1423</v>
      </c>
      <c r="M127" s="14" t="s">
        <v>1424</v>
      </c>
      <c r="N127" s="14" t="s">
        <v>1329</v>
      </c>
      <c r="O127" s="12" t="s">
        <v>1330</v>
      </c>
      <c r="P127" s="14" t="s">
        <v>74</v>
      </c>
      <c r="Q127" s="14">
        <v>5</v>
      </c>
      <c r="R127" s="14" t="s">
        <v>394</v>
      </c>
      <c r="S127" s="20"/>
      <c r="T127" s="16">
        <v>45658</v>
      </c>
      <c r="U127" s="17">
        <v>46387</v>
      </c>
      <c r="V127" s="18">
        <v>1082</v>
      </c>
      <c r="W127" s="18">
        <v>0</v>
      </c>
      <c r="X127" s="18">
        <v>0</v>
      </c>
      <c r="Y127" s="18">
        <f t="shared" si="1"/>
        <v>1082</v>
      </c>
      <c r="Z127" s="18">
        <v>1082</v>
      </c>
      <c r="AA127" s="18">
        <v>0</v>
      </c>
      <c r="AB127" s="18">
        <v>0</v>
      </c>
      <c r="AC127" s="18">
        <v>1082</v>
      </c>
      <c r="AD127" s="18"/>
      <c r="AE127" s="14"/>
      <c r="AF127" s="14"/>
      <c r="AG127" s="14"/>
      <c r="AH127" s="210"/>
    </row>
    <row r="128" spans="1:34" s="19" customFormat="1" x14ac:dyDescent="0.25">
      <c r="A128" s="196"/>
      <c r="B128" s="12">
        <v>125</v>
      </c>
      <c r="C128" s="13" t="s">
        <v>302</v>
      </c>
      <c r="D128" s="12" t="s">
        <v>14</v>
      </c>
      <c r="E128" s="13" t="s">
        <v>302</v>
      </c>
      <c r="F128" s="14" t="s">
        <v>581</v>
      </c>
      <c r="G128" s="14" t="s">
        <v>725</v>
      </c>
      <c r="H128" s="14" t="s">
        <v>18</v>
      </c>
      <c r="I128" s="14" t="s">
        <v>726</v>
      </c>
      <c r="J128" s="14" t="s">
        <v>89</v>
      </c>
      <c r="K128" s="14" t="s">
        <v>90</v>
      </c>
      <c r="L128" s="14" t="s">
        <v>1423</v>
      </c>
      <c r="M128" s="14" t="s">
        <v>1424</v>
      </c>
      <c r="N128" s="14" t="s">
        <v>1329</v>
      </c>
      <c r="O128" s="12" t="s">
        <v>1330</v>
      </c>
      <c r="P128" s="14" t="s">
        <v>20</v>
      </c>
      <c r="Q128" s="14">
        <v>14</v>
      </c>
      <c r="R128" s="14" t="s">
        <v>730</v>
      </c>
      <c r="S128" s="20"/>
      <c r="T128" s="16">
        <v>45658</v>
      </c>
      <c r="U128" s="17">
        <v>46387</v>
      </c>
      <c r="V128" s="18">
        <v>224</v>
      </c>
      <c r="W128" s="18">
        <v>790</v>
      </c>
      <c r="X128" s="18">
        <v>0</v>
      </c>
      <c r="Y128" s="18">
        <f t="shared" si="1"/>
        <v>1014</v>
      </c>
      <c r="Z128" s="18">
        <v>224</v>
      </c>
      <c r="AA128" s="18">
        <v>790</v>
      </c>
      <c r="AB128" s="18">
        <v>0</v>
      </c>
      <c r="AC128" s="18">
        <v>1014</v>
      </c>
      <c r="AD128" s="18"/>
      <c r="AE128" s="14"/>
      <c r="AF128" s="14"/>
      <c r="AG128" s="14"/>
      <c r="AH128" s="210"/>
    </row>
    <row r="129" spans="1:34" s="19" customFormat="1" x14ac:dyDescent="0.25">
      <c r="A129" s="196"/>
      <c r="B129" s="12">
        <v>126</v>
      </c>
      <c r="C129" s="13" t="s">
        <v>302</v>
      </c>
      <c r="D129" s="12" t="s">
        <v>14</v>
      </c>
      <c r="E129" s="13" t="s">
        <v>302</v>
      </c>
      <c r="F129" s="14" t="s">
        <v>242</v>
      </c>
      <c r="G129" s="14" t="s">
        <v>88</v>
      </c>
      <c r="H129" s="14" t="s">
        <v>88</v>
      </c>
      <c r="I129" s="14" t="s">
        <v>243</v>
      </c>
      <c r="J129" s="14" t="s">
        <v>89</v>
      </c>
      <c r="K129" s="14" t="s">
        <v>88</v>
      </c>
      <c r="L129" s="14" t="s">
        <v>1423</v>
      </c>
      <c r="M129" s="14" t="s">
        <v>1424</v>
      </c>
      <c r="N129" s="14" t="s">
        <v>1329</v>
      </c>
      <c r="O129" s="12" t="s">
        <v>1330</v>
      </c>
      <c r="P129" s="14" t="s">
        <v>20</v>
      </c>
      <c r="Q129" s="14">
        <v>10.5</v>
      </c>
      <c r="R129" s="14" t="s">
        <v>470</v>
      </c>
      <c r="S129" s="20"/>
      <c r="T129" s="16">
        <v>45658</v>
      </c>
      <c r="U129" s="17">
        <v>46387</v>
      </c>
      <c r="V129" s="18">
        <v>665</v>
      </c>
      <c r="W129" s="18">
        <v>2485</v>
      </c>
      <c r="X129" s="18">
        <v>0</v>
      </c>
      <c r="Y129" s="18">
        <f t="shared" si="1"/>
        <v>3150</v>
      </c>
      <c r="Z129" s="18">
        <v>665</v>
      </c>
      <c r="AA129" s="18">
        <v>2485</v>
      </c>
      <c r="AB129" s="18">
        <v>0</v>
      </c>
      <c r="AC129" s="18">
        <v>3150</v>
      </c>
      <c r="AD129" s="18"/>
      <c r="AE129" s="14"/>
      <c r="AF129" s="14"/>
      <c r="AG129" s="14"/>
      <c r="AH129" s="210"/>
    </row>
    <row r="130" spans="1:34" s="19" customFormat="1" x14ac:dyDescent="0.25">
      <c r="A130" s="196"/>
      <c r="B130" s="12">
        <v>127</v>
      </c>
      <c r="C130" s="13" t="s">
        <v>302</v>
      </c>
      <c r="D130" s="12" t="s">
        <v>14</v>
      </c>
      <c r="E130" s="13" t="s">
        <v>302</v>
      </c>
      <c r="F130" s="14" t="s">
        <v>1444</v>
      </c>
      <c r="G130" s="14" t="s">
        <v>119</v>
      </c>
      <c r="H130" s="14" t="s">
        <v>18</v>
      </c>
      <c r="I130" s="14" t="s">
        <v>1445</v>
      </c>
      <c r="J130" s="14" t="s">
        <v>89</v>
      </c>
      <c r="K130" s="14" t="s">
        <v>90</v>
      </c>
      <c r="L130" s="14" t="s">
        <v>1423</v>
      </c>
      <c r="M130" s="14" t="s">
        <v>1424</v>
      </c>
      <c r="N130" s="14" t="s">
        <v>1329</v>
      </c>
      <c r="O130" s="12" t="s">
        <v>1330</v>
      </c>
      <c r="P130" s="14" t="s">
        <v>20</v>
      </c>
      <c r="Q130" s="14">
        <v>12.5</v>
      </c>
      <c r="R130" s="14" t="s">
        <v>1446</v>
      </c>
      <c r="S130" s="20"/>
      <c r="T130" s="16">
        <v>45658</v>
      </c>
      <c r="U130" s="17">
        <v>46387</v>
      </c>
      <c r="V130" s="18">
        <v>150</v>
      </c>
      <c r="W130" s="18">
        <v>350</v>
      </c>
      <c r="X130" s="18">
        <v>0</v>
      </c>
      <c r="Y130" s="18">
        <f t="shared" si="1"/>
        <v>500</v>
      </c>
      <c r="Z130" s="18">
        <v>150</v>
      </c>
      <c r="AA130" s="18">
        <v>350</v>
      </c>
      <c r="AB130" s="18">
        <v>0</v>
      </c>
      <c r="AC130" s="18">
        <v>500</v>
      </c>
      <c r="AD130" s="18"/>
      <c r="AE130" s="14"/>
      <c r="AF130" s="14"/>
      <c r="AG130" s="14"/>
      <c r="AH130" s="210"/>
    </row>
    <row r="131" spans="1:34" s="19" customFormat="1" x14ac:dyDescent="0.25">
      <c r="A131" s="196"/>
      <c r="B131" s="12">
        <v>128</v>
      </c>
      <c r="C131" s="13" t="s">
        <v>302</v>
      </c>
      <c r="D131" s="12" t="s">
        <v>14</v>
      </c>
      <c r="E131" s="13" t="s">
        <v>302</v>
      </c>
      <c r="F131" s="14" t="s">
        <v>491</v>
      </c>
      <c r="G131" s="14" t="s">
        <v>727</v>
      </c>
      <c r="H131" s="14" t="s">
        <v>18</v>
      </c>
      <c r="I131" s="14" t="s">
        <v>728</v>
      </c>
      <c r="J131" s="14" t="s">
        <v>89</v>
      </c>
      <c r="K131" s="14" t="s">
        <v>90</v>
      </c>
      <c r="L131" s="14" t="s">
        <v>1423</v>
      </c>
      <c r="M131" s="14" t="s">
        <v>1424</v>
      </c>
      <c r="N131" s="14" t="s">
        <v>1329</v>
      </c>
      <c r="O131" s="12" t="s">
        <v>1330</v>
      </c>
      <c r="P131" s="14" t="s">
        <v>20</v>
      </c>
      <c r="Q131" s="14">
        <v>14</v>
      </c>
      <c r="R131" s="14" t="s">
        <v>731</v>
      </c>
      <c r="S131" s="20"/>
      <c r="T131" s="16">
        <v>45658</v>
      </c>
      <c r="U131" s="17">
        <v>46387</v>
      </c>
      <c r="V131" s="18">
        <v>177</v>
      </c>
      <c r="W131" s="18">
        <v>753</v>
      </c>
      <c r="X131" s="18">
        <v>0</v>
      </c>
      <c r="Y131" s="18">
        <f t="shared" si="1"/>
        <v>930</v>
      </c>
      <c r="Z131" s="18">
        <v>177</v>
      </c>
      <c r="AA131" s="18">
        <v>753</v>
      </c>
      <c r="AB131" s="18">
        <v>0</v>
      </c>
      <c r="AC131" s="18">
        <v>930</v>
      </c>
      <c r="AD131" s="18"/>
      <c r="AE131" s="14"/>
      <c r="AF131" s="14"/>
      <c r="AG131" s="14"/>
      <c r="AH131" s="210"/>
    </row>
    <row r="132" spans="1:34" s="19" customFormat="1" x14ac:dyDescent="0.25">
      <c r="A132" s="196"/>
      <c r="B132" s="12">
        <v>129</v>
      </c>
      <c r="C132" s="13" t="s">
        <v>302</v>
      </c>
      <c r="D132" s="12" t="s">
        <v>14</v>
      </c>
      <c r="E132" s="13" t="s">
        <v>302</v>
      </c>
      <c r="F132" s="14" t="s">
        <v>1447</v>
      </c>
      <c r="G132" s="14" t="s">
        <v>119</v>
      </c>
      <c r="H132" s="14" t="s">
        <v>18</v>
      </c>
      <c r="I132" s="14" t="s">
        <v>1448</v>
      </c>
      <c r="J132" s="14" t="s">
        <v>89</v>
      </c>
      <c r="K132" s="14" t="s">
        <v>90</v>
      </c>
      <c r="L132" s="14" t="s">
        <v>1423</v>
      </c>
      <c r="M132" s="14" t="s">
        <v>1424</v>
      </c>
      <c r="N132" s="14" t="s">
        <v>1329</v>
      </c>
      <c r="O132" s="12" t="s">
        <v>1330</v>
      </c>
      <c r="P132" s="14" t="s">
        <v>20</v>
      </c>
      <c r="Q132" s="14">
        <v>6.5</v>
      </c>
      <c r="R132" s="14" t="s">
        <v>1449</v>
      </c>
      <c r="S132" s="20"/>
      <c r="T132" s="16">
        <v>45658</v>
      </c>
      <c r="U132" s="17">
        <v>46387</v>
      </c>
      <c r="V132" s="18">
        <v>341</v>
      </c>
      <c r="W132" s="18">
        <v>838</v>
      </c>
      <c r="X132" s="18">
        <v>0</v>
      </c>
      <c r="Y132" s="18">
        <f t="shared" si="1"/>
        <v>1179</v>
      </c>
      <c r="Z132" s="18">
        <v>341</v>
      </c>
      <c r="AA132" s="18">
        <v>838</v>
      </c>
      <c r="AB132" s="18">
        <v>0</v>
      </c>
      <c r="AC132" s="18">
        <v>1179</v>
      </c>
      <c r="AD132" s="18"/>
      <c r="AE132" s="14"/>
      <c r="AF132" s="14"/>
      <c r="AG132" s="14"/>
      <c r="AH132" s="210"/>
    </row>
    <row r="133" spans="1:34" s="19" customFormat="1" x14ac:dyDescent="0.25">
      <c r="A133" s="196"/>
      <c r="B133" s="12">
        <v>130</v>
      </c>
      <c r="C133" s="13" t="s">
        <v>302</v>
      </c>
      <c r="D133" s="12" t="s">
        <v>14</v>
      </c>
      <c r="E133" s="13" t="s">
        <v>302</v>
      </c>
      <c r="F133" s="14" t="s">
        <v>565</v>
      </c>
      <c r="G133" s="14" t="s">
        <v>727</v>
      </c>
      <c r="H133" s="14" t="s">
        <v>18</v>
      </c>
      <c r="I133" s="14" t="s">
        <v>729</v>
      </c>
      <c r="J133" s="14" t="s">
        <v>89</v>
      </c>
      <c r="K133" s="14" t="s">
        <v>90</v>
      </c>
      <c r="L133" s="14" t="s">
        <v>1423</v>
      </c>
      <c r="M133" s="14" t="s">
        <v>1424</v>
      </c>
      <c r="N133" s="14" t="s">
        <v>1329</v>
      </c>
      <c r="O133" s="12" t="s">
        <v>1330</v>
      </c>
      <c r="P133" s="14" t="s">
        <v>20</v>
      </c>
      <c r="Q133" s="14">
        <v>7</v>
      </c>
      <c r="R133" s="14" t="s">
        <v>732</v>
      </c>
      <c r="S133" s="20"/>
      <c r="T133" s="16">
        <v>45658</v>
      </c>
      <c r="U133" s="17">
        <v>46387</v>
      </c>
      <c r="V133" s="18">
        <v>125</v>
      </c>
      <c r="W133" s="18">
        <v>587</v>
      </c>
      <c r="X133" s="18">
        <v>0</v>
      </c>
      <c r="Y133" s="18">
        <f t="shared" si="1"/>
        <v>712</v>
      </c>
      <c r="Z133" s="18">
        <v>125</v>
      </c>
      <c r="AA133" s="18">
        <v>587</v>
      </c>
      <c r="AB133" s="18">
        <v>0</v>
      </c>
      <c r="AC133" s="18">
        <v>712</v>
      </c>
      <c r="AD133" s="18"/>
      <c r="AE133" s="14"/>
      <c r="AF133" s="14"/>
      <c r="AG133" s="14"/>
      <c r="AH133" s="210"/>
    </row>
    <row r="134" spans="1:34" s="19" customFormat="1" x14ac:dyDescent="0.25">
      <c r="A134" s="196"/>
      <c r="B134" s="12">
        <v>131</v>
      </c>
      <c r="C134" s="13" t="s">
        <v>302</v>
      </c>
      <c r="D134" s="12" t="s">
        <v>14</v>
      </c>
      <c r="E134" s="13" t="s">
        <v>302</v>
      </c>
      <c r="F134" s="14" t="s">
        <v>1450</v>
      </c>
      <c r="G134" s="14" t="s">
        <v>1451</v>
      </c>
      <c r="H134" s="14" t="s">
        <v>18</v>
      </c>
      <c r="I134" s="14" t="s">
        <v>255</v>
      </c>
      <c r="J134" s="14" t="s">
        <v>89</v>
      </c>
      <c r="K134" s="14" t="s">
        <v>90</v>
      </c>
      <c r="L134" s="14" t="s">
        <v>1423</v>
      </c>
      <c r="M134" s="14" t="s">
        <v>1424</v>
      </c>
      <c r="N134" s="14" t="s">
        <v>1329</v>
      </c>
      <c r="O134" s="12" t="s">
        <v>1330</v>
      </c>
      <c r="P134" s="14" t="s">
        <v>20</v>
      </c>
      <c r="Q134" s="14">
        <v>6.5</v>
      </c>
      <c r="R134" s="14" t="s">
        <v>1452</v>
      </c>
      <c r="S134" s="20"/>
      <c r="T134" s="16">
        <v>45658</v>
      </c>
      <c r="U134" s="17">
        <v>46387</v>
      </c>
      <c r="V134" s="18">
        <v>194</v>
      </c>
      <c r="W134" s="18">
        <v>455</v>
      </c>
      <c r="X134" s="18">
        <v>0</v>
      </c>
      <c r="Y134" s="18">
        <f t="shared" ref="Y134:Y169" si="2">V134+W134+X134</f>
        <v>649</v>
      </c>
      <c r="Z134" s="18">
        <v>194</v>
      </c>
      <c r="AA134" s="18">
        <v>455</v>
      </c>
      <c r="AB134" s="18">
        <v>0</v>
      </c>
      <c r="AC134" s="18">
        <v>649</v>
      </c>
      <c r="AD134" s="18"/>
      <c r="AE134" s="14"/>
      <c r="AF134" s="14"/>
      <c r="AG134" s="14"/>
      <c r="AH134" s="210"/>
    </row>
    <row r="135" spans="1:34" s="19" customFormat="1" x14ac:dyDescent="0.25">
      <c r="A135" s="196"/>
      <c r="B135" s="12">
        <v>132</v>
      </c>
      <c r="C135" s="13" t="s">
        <v>302</v>
      </c>
      <c r="D135" s="12" t="s">
        <v>14</v>
      </c>
      <c r="E135" s="13" t="s">
        <v>302</v>
      </c>
      <c r="F135" s="14" t="s">
        <v>1453</v>
      </c>
      <c r="G135" s="14" t="s">
        <v>1451</v>
      </c>
      <c r="H135" s="14" t="s">
        <v>18</v>
      </c>
      <c r="I135" s="14" t="s">
        <v>1454</v>
      </c>
      <c r="J135" s="14" t="s">
        <v>89</v>
      </c>
      <c r="K135" s="14" t="s">
        <v>90</v>
      </c>
      <c r="L135" s="14" t="s">
        <v>1423</v>
      </c>
      <c r="M135" s="14" t="s">
        <v>1424</v>
      </c>
      <c r="N135" s="14" t="s">
        <v>1329</v>
      </c>
      <c r="O135" s="12" t="s">
        <v>1330</v>
      </c>
      <c r="P135" s="14" t="s">
        <v>20</v>
      </c>
      <c r="Q135" s="14">
        <v>12.5</v>
      </c>
      <c r="R135" s="14" t="s">
        <v>1455</v>
      </c>
      <c r="S135" s="20"/>
      <c r="T135" s="16">
        <v>45658</v>
      </c>
      <c r="U135" s="17">
        <v>46387</v>
      </c>
      <c r="V135" s="18">
        <v>174</v>
      </c>
      <c r="W135" s="18">
        <v>434</v>
      </c>
      <c r="X135" s="18">
        <v>0</v>
      </c>
      <c r="Y135" s="18">
        <f t="shared" si="2"/>
        <v>608</v>
      </c>
      <c r="Z135" s="18">
        <v>174</v>
      </c>
      <c r="AA135" s="18">
        <v>434</v>
      </c>
      <c r="AB135" s="18">
        <v>0</v>
      </c>
      <c r="AC135" s="18">
        <v>608</v>
      </c>
      <c r="AD135" s="18"/>
      <c r="AE135" s="14"/>
      <c r="AF135" s="14"/>
      <c r="AG135" s="14"/>
      <c r="AH135" s="210"/>
    </row>
    <row r="136" spans="1:34" s="19" customFormat="1" x14ac:dyDescent="0.25">
      <c r="A136" s="196"/>
      <c r="B136" s="12">
        <v>133</v>
      </c>
      <c r="C136" s="13" t="s">
        <v>302</v>
      </c>
      <c r="D136" s="12" t="s">
        <v>14</v>
      </c>
      <c r="E136" s="13" t="s">
        <v>302</v>
      </c>
      <c r="F136" s="14" t="s">
        <v>1456</v>
      </c>
      <c r="G136" s="14" t="s">
        <v>1451</v>
      </c>
      <c r="H136" s="14" t="s">
        <v>18</v>
      </c>
      <c r="I136" s="14" t="s">
        <v>1457</v>
      </c>
      <c r="J136" s="14" t="s">
        <v>89</v>
      </c>
      <c r="K136" s="14" t="s">
        <v>90</v>
      </c>
      <c r="L136" s="14" t="s">
        <v>1423</v>
      </c>
      <c r="M136" s="14" t="s">
        <v>1424</v>
      </c>
      <c r="N136" s="14" t="s">
        <v>1329</v>
      </c>
      <c r="O136" s="12" t="s">
        <v>1330</v>
      </c>
      <c r="P136" s="14" t="s">
        <v>20</v>
      </c>
      <c r="Q136" s="14">
        <v>6.5</v>
      </c>
      <c r="R136" s="14" t="s">
        <v>1458</v>
      </c>
      <c r="S136" s="20"/>
      <c r="T136" s="16">
        <v>45658</v>
      </c>
      <c r="U136" s="17">
        <v>46387</v>
      </c>
      <c r="V136" s="18">
        <v>177</v>
      </c>
      <c r="W136" s="18">
        <v>422</v>
      </c>
      <c r="X136" s="18">
        <v>0</v>
      </c>
      <c r="Y136" s="18">
        <f t="shared" si="2"/>
        <v>599</v>
      </c>
      <c r="Z136" s="18">
        <v>177</v>
      </c>
      <c r="AA136" s="18">
        <v>422</v>
      </c>
      <c r="AB136" s="18">
        <v>0</v>
      </c>
      <c r="AC136" s="18">
        <v>599</v>
      </c>
      <c r="AD136" s="18"/>
      <c r="AE136" s="14"/>
      <c r="AF136" s="14"/>
      <c r="AG136" s="14"/>
      <c r="AH136" s="210"/>
    </row>
    <row r="137" spans="1:34" s="19" customFormat="1" x14ac:dyDescent="0.25">
      <c r="A137" s="196"/>
      <c r="B137" s="12">
        <v>134</v>
      </c>
      <c r="C137" s="13" t="s">
        <v>302</v>
      </c>
      <c r="D137" s="12" t="s">
        <v>14</v>
      </c>
      <c r="E137" s="13" t="s">
        <v>302</v>
      </c>
      <c r="F137" s="14" t="s">
        <v>1459</v>
      </c>
      <c r="G137" s="14" t="s">
        <v>18</v>
      </c>
      <c r="H137" s="14" t="s">
        <v>18</v>
      </c>
      <c r="I137" s="14" t="s">
        <v>1460</v>
      </c>
      <c r="J137" s="14" t="s">
        <v>66</v>
      </c>
      <c r="K137" s="14" t="s">
        <v>67</v>
      </c>
      <c r="L137" s="14" t="s">
        <v>1423</v>
      </c>
      <c r="M137" s="14" t="s">
        <v>1424</v>
      </c>
      <c r="N137" s="14" t="s">
        <v>1329</v>
      </c>
      <c r="O137" s="12" t="s">
        <v>1330</v>
      </c>
      <c r="P137" s="14" t="s">
        <v>20</v>
      </c>
      <c r="Q137" s="14">
        <v>6.5</v>
      </c>
      <c r="R137" s="14" t="s">
        <v>1461</v>
      </c>
      <c r="S137" s="20"/>
      <c r="T137" s="16">
        <v>45658</v>
      </c>
      <c r="U137" s="17">
        <v>46387</v>
      </c>
      <c r="V137" s="18">
        <v>92</v>
      </c>
      <c r="W137" s="18">
        <v>241</v>
      </c>
      <c r="X137" s="18">
        <v>0</v>
      </c>
      <c r="Y137" s="18">
        <f t="shared" si="2"/>
        <v>333</v>
      </c>
      <c r="Z137" s="18">
        <v>92</v>
      </c>
      <c r="AA137" s="18">
        <v>241</v>
      </c>
      <c r="AB137" s="18">
        <v>0</v>
      </c>
      <c r="AC137" s="18">
        <v>333</v>
      </c>
      <c r="AD137" s="18"/>
      <c r="AE137" s="14"/>
      <c r="AF137" s="14"/>
      <c r="AG137" s="14"/>
      <c r="AH137" s="210"/>
    </row>
    <row r="138" spans="1:34" s="19" customFormat="1" x14ac:dyDescent="0.25">
      <c r="A138" s="196"/>
      <c r="B138" s="12">
        <v>135</v>
      </c>
      <c r="C138" s="13" t="s">
        <v>302</v>
      </c>
      <c r="D138" s="12" t="s">
        <v>14</v>
      </c>
      <c r="E138" s="13" t="s">
        <v>302</v>
      </c>
      <c r="F138" s="14" t="s">
        <v>1459</v>
      </c>
      <c r="G138" s="14" t="s">
        <v>18</v>
      </c>
      <c r="H138" s="14" t="s">
        <v>18</v>
      </c>
      <c r="I138" s="14" t="s">
        <v>1462</v>
      </c>
      <c r="J138" s="14" t="s">
        <v>23</v>
      </c>
      <c r="K138" s="14" t="s">
        <v>24</v>
      </c>
      <c r="L138" s="14" t="s">
        <v>1423</v>
      </c>
      <c r="M138" s="14" t="s">
        <v>1424</v>
      </c>
      <c r="N138" s="14" t="s">
        <v>1329</v>
      </c>
      <c r="O138" s="12" t="s">
        <v>1330</v>
      </c>
      <c r="P138" s="14" t="s">
        <v>20</v>
      </c>
      <c r="Q138" s="14">
        <v>6.5</v>
      </c>
      <c r="R138" s="14" t="s">
        <v>1463</v>
      </c>
      <c r="S138" s="20"/>
      <c r="T138" s="16">
        <v>45658</v>
      </c>
      <c r="U138" s="17">
        <v>46387</v>
      </c>
      <c r="V138" s="18">
        <v>0</v>
      </c>
      <c r="W138" s="18">
        <v>0</v>
      </c>
      <c r="X138" s="18">
        <v>0</v>
      </c>
      <c r="Y138" s="18">
        <f t="shared" si="2"/>
        <v>0</v>
      </c>
      <c r="Z138" s="18">
        <v>0</v>
      </c>
      <c r="AA138" s="18">
        <v>0</v>
      </c>
      <c r="AB138" s="18">
        <v>0</v>
      </c>
      <c r="AC138" s="18">
        <v>0</v>
      </c>
      <c r="AD138" s="18"/>
      <c r="AE138" s="14"/>
      <c r="AF138" s="14"/>
      <c r="AG138" s="14"/>
      <c r="AH138" s="210"/>
    </row>
    <row r="139" spans="1:34" s="19" customFormat="1" x14ac:dyDescent="0.25">
      <c r="A139" s="196"/>
      <c r="B139" s="12">
        <v>136</v>
      </c>
      <c r="C139" s="13" t="s">
        <v>302</v>
      </c>
      <c r="D139" s="12" t="s">
        <v>14</v>
      </c>
      <c r="E139" s="13" t="s">
        <v>302</v>
      </c>
      <c r="F139" s="14" t="s">
        <v>244</v>
      </c>
      <c r="G139" s="14" t="s">
        <v>245</v>
      </c>
      <c r="H139" s="14" t="s">
        <v>18</v>
      </c>
      <c r="I139" s="14" t="s">
        <v>246</v>
      </c>
      <c r="J139" s="14" t="s">
        <v>23</v>
      </c>
      <c r="K139" s="14" t="s">
        <v>24</v>
      </c>
      <c r="L139" s="14" t="s">
        <v>1423</v>
      </c>
      <c r="M139" s="14" t="s">
        <v>1424</v>
      </c>
      <c r="N139" s="14" t="s">
        <v>1329</v>
      </c>
      <c r="O139" s="12" t="s">
        <v>1330</v>
      </c>
      <c r="P139" s="14" t="s">
        <v>20</v>
      </c>
      <c r="Q139" s="14">
        <v>10.5</v>
      </c>
      <c r="R139" s="14" t="s">
        <v>471</v>
      </c>
      <c r="S139" s="20"/>
      <c r="T139" s="16">
        <v>45658</v>
      </c>
      <c r="U139" s="17">
        <v>46387</v>
      </c>
      <c r="V139" s="18">
        <v>17</v>
      </c>
      <c r="W139" s="18">
        <v>64</v>
      </c>
      <c r="X139" s="18">
        <v>0</v>
      </c>
      <c r="Y139" s="18">
        <f t="shared" si="2"/>
        <v>81</v>
      </c>
      <c r="Z139" s="18">
        <v>17</v>
      </c>
      <c r="AA139" s="18">
        <v>64</v>
      </c>
      <c r="AB139" s="18">
        <v>0</v>
      </c>
      <c r="AC139" s="18">
        <v>81</v>
      </c>
      <c r="AD139" s="18"/>
      <c r="AE139" s="14"/>
      <c r="AF139" s="14"/>
      <c r="AG139" s="14"/>
      <c r="AH139" s="210"/>
    </row>
    <row r="140" spans="1:34" s="19" customFormat="1" x14ac:dyDescent="0.25">
      <c r="A140" s="196"/>
      <c r="B140" s="12">
        <v>137</v>
      </c>
      <c r="C140" s="13" t="s">
        <v>302</v>
      </c>
      <c r="D140" s="12" t="s">
        <v>14</v>
      </c>
      <c r="E140" s="13" t="s">
        <v>302</v>
      </c>
      <c r="F140" s="14" t="s">
        <v>247</v>
      </c>
      <c r="G140" s="14" t="s">
        <v>248</v>
      </c>
      <c r="H140" s="14" t="s">
        <v>18</v>
      </c>
      <c r="I140" s="14" t="s">
        <v>249</v>
      </c>
      <c r="J140" s="14" t="s">
        <v>23</v>
      </c>
      <c r="K140" s="14" t="s">
        <v>24</v>
      </c>
      <c r="L140" s="14" t="s">
        <v>1423</v>
      </c>
      <c r="M140" s="14" t="s">
        <v>1424</v>
      </c>
      <c r="N140" s="14" t="s">
        <v>1329</v>
      </c>
      <c r="O140" s="12" t="s">
        <v>1330</v>
      </c>
      <c r="P140" s="14" t="s">
        <v>20</v>
      </c>
      <c r="Q140" s="14">
        <v>10.5</v>
      </c>
      <c r="R140" s="14" t="s">
        <v>472</v>
      </c>
      <c r="S140" s="20"/>
      <c r="T140" s="16">
        <v>45658</v>
      </c>
      <c r="U140" s="17">
        <v>46387</v>
      </c>
      <c r="V140" s="18">
        <v>221</v>
      </c>
      <c r="W140" s="18">
        <v>652</v>
      </c>
      <c r="X140" s="18">
        <v>0</v>
      </c>
      <c r="Y140" s="18">
        <f t="shared" si="2"/>
        <v>873</v>
      </c>
      <c r="Z140" s="18">
        <v>221</v>
      </c>
      <c r="AA140" s="18">
        <v>652</v>
      </c>
      <c r="AB140" s="18">
        <v>0</v>
      </c>
      <c r="AC140" s="18">
        <v>873</v>
      </c>
      <c r="AD140" s="18"/>
      <c r="AE140" s="14"/>
      <c r="AF140" s="14"/>
      <c r="AG140" s="14"/>
      <c r="AH140" s="210"/>
    </row>
    <row r="141" spans="1:34" s="19" customFormat="1" x14ac:dyDescent="0.25">
      <c r="A141" s="196"/>
      <c r="B141" s="12">
        <v>138</v>
      </c>
      <c r="C141" s="13" t="s">
        <v>302</v>
      </c>
      <c r="D141" s="12" t="s">
        <v>14</v>
      </c>
      <c r="E141" s="13" t="s">
        <v>302</v>
      </c>
      <c r="F141" s="14" t="s">
        <v>250</v>
      </c>
      <c r="G141" s="14" t="s">
        <v>248</v>
      </c>
      <c r="H141" s="14" t="s">
        <v>18</v>
      </c>
      <c r="I141" s="14" t="s">
        <v>251</v>
      </c>
      <c r="J141" s="14" t="s">
        <v>23</v>
      </c>
      <c r="K141" s="14" t="s">
        <v>24</v>
      </c>
      <c r="L141" s="14" t="s">
        <v>1423</v>
      </c>
      <c r="M141" s="14" t="s">
        <v>1424</v>
      </c>
      <c r="N141" s="14" t="s">
        <v>1329</v>
      </c>
      <c r="O141" s="12" t="s">
        <v>1330</v>
      </c>
      <c r="P141" s="14" t="s">
        <v>20</v>
      </c>
      <c r="Q141" s="14">
        <v>10.5</v>
      </c>
      <c r="R141" s="14" t="s">
        <v>473</v>
      </c>
      <c r="S141" s="20"/>
      <c r="T141" s="16">
        <v>45658</v>
      </c>
      <c r="U141" s="17">
        <v>46387</v>
      </c>
      <c r="V141" s="18">
        <v>167</v>
      </c>
      <c r="W141" s="18">
        <v>450</v>
      </c>
      <c r="X141" s="18">
        <v>0</v>
      </c>
      <c r="Y141" s="18">
        <f t="shared" si="2"/>
        <v>617</v>
      </c>
      <c r="Z141" s="18">
        <v>167</v>
      </c>
      <c r="AA141" s="18">
        <v>450</v>
      </c>
      <c r="AB141" s="18">
        <v>0</v>
      </c>
      <c r="AC141" s="18">
        <v>617</v>
      </c>
      <c r="AD141" s="18"/>
      <c r="AE141" s="14"/>
      <c r="AF141" s="14"/>
      <c r="AG141" s="14"/>
      <c r="AH141" s="210"/>
    </row>
    <row r="142" spans="1:34" s="19" customFormat="1" x14ac:dyDescent="0.25">
      <c r="A142" s="196"/>
      <c r="B142" s="12">
        <v>139</v>
      </c>
      <c r="C142" s="13" t="s">
        <v>302</v>
      </c>
      <c r="D142" s="12" t="s">
        <v>14</v>
      </c>
      <c r="E142" s="13" t="s">
        <v>302</v>
      </c>
      <c r="F142" s="14" t="s">
        <v>252</v>
      </c>
      <c r="G142" s="14" t="s">
        <v>248</v>
      </c>
      <c r="H142" s="14" t="s">
        <v>18</v>
      </c>
      <c r="I142" s="14" t="s">
        <v>253</v>
      </c>
      <c r="J142" s="14" t="s">
        <v>23</v>
      </c>
      <c r="K142" s="14" t="s">
        <v>24</v>
      </c>
      <c r="L142" s="14" t="s">
        <v>1423</v>
      </c>
      <c r="M142" s="14" t="s">
        <v>1424</v>
      </c>
      <c r="N142" s="14" t="s">
        <v>1329</v>
      </c>
      <c r="O142" s="12" t="s">
        <v>1330</v>
      </c>
      <c r="P142" s="14" t="s">
        <v>20</v>
      </c>
      <c r="Q142" s="14">
        <v>10.5</v>
      </c>
      <c r="R142" s="14" t="s">
        <v>474</v>
      </c>
      <c r="S142" s="20"/>
      <c r="T142" s="16">
        <v>45658</v>
      </c>
      <c r="U142" s="17">
        <v>46387</v>
      </c>
      <c r="V142" s="18">
        <v>424</v>
      </c>
      <c r="W142" s="18">
        <v>1181</v>
      </c>
      <c r="X142" s="18">
        <v>0</v>
      </c>
      <c r="Y142" s="18">
        <f t="shared" si="2"/>
        <v>1605</v>
      </c>
      <c r="Z142" s="18">
        <v>424</v>
      </c>
      <c r="AA142" s="18">
        <v>1181</v>
      </c>
      <c r="AB142" s="18">
        <v>0</v>
      </c>
      <c r="AC142" s="18">
        <v>1605</v>
      </c>
      <c r="AD142" s="18"/>
      <c r="AE142" s="14"/>
      <c r="AF142" s="14"/>
      <c r="AG142" s="14"/>
      <c r="AH142" s="210"/>
    </row>
    <row r="143" spans="1:34" s="19" customFormat="1" x14ac:dyDescent="0.25">
      <c r="A143" s="196"/>
      <c r="B143" s="12">
        <v>140</v>
      </c>
      <c r="C143" s="13" t="s">
        <v>302</v>
      </c>
      <c r="D143" s="12" t="s">
        <v>14</v>
      </c>
      <c r="E143" s="13" t="s">
        <v>302</v>
      </c>
      <c r="F143" s="14" t="s">
        <v>254</v>
      </c>
      <c r="G143" s="14" t="s">
        <v>248</v>
      </c>
      <c r="H143" s="14" t="s">
        <v>18</v>
      </c>
      <c r="I143" s="14" t="s">
        <v>255</v>
      </c>
      <c r="J143" s="14" t="s">
        <v>23</v>
      </c>
      <c r="K143" s="14" t="s">
        <v>24</v>
      </c>
      <c r="L143" s="14" t="s">
        <v>1423</v>
      </c>
      <c r="M143" s="14" t="s">
        <v>1424</v>
      </c>
      <c r="N143" s="14" t="s">
        <v>1329</v>
      </c>
      <c r="O143" s="12" t="s">
        <v>1330</v>
      </c>
      <c r="P143" s="14" t="s">
        <v>20</v>
      </c>
      <c r="Q143" s="14">
        <v>10.5</v>
      </c>
      <c r="R143" s="14" t="s">
        <v>475</v>
      </c>
      <c r="S143" s="20"/>
      <c r="T143" s="16">
        <v>45658</v>
      </c>
      <c r="U143" s="17">
        <v>46387</v>
      </c>
      <c r="V143" s="18">
        <v>1071</v>
      </c>
      <c r="W143" s="18">
        <v>3274</v>
      </c>
      <c r="X143" s="18">
        <v>0</v>
      </c>
      <c r="Y143" s="18">
        <f t="shared" si="2"/>
        <v>4345</v>
      </c>
      <c r="Z143" s="18">
        <v>1071</v>
      </c>
      <c r="AA143" s="18">
        <v>3274</v>
      </c>
      <c r="AB143" s="18">
        <v>0</v>
      </c>
      <c r="AC143" s="18">
        <v>4345</v>
      </c>
      <c r="AD143" s="18"/>
      <c r="AE143" s="14"/>
      <c r="AF143" s="14"/>
      <c r="AG143" s="14"/>
      <c r="AH143" s="210"/>
    </row>
    <row r="144" spans="1:34" s="19" customFormat="1" x14ac:dyDescent="0.25">
      <c r="A144" s="196"/>
      <c r="B144" s="12">
        <v>141</v>
      </c>
      <c r="C144" s="13" t="s">
        <v>302</v>
      </c>
      <c r="D144" s="12" t="s">
        <v>14</v>
      </c>
      <c r="E144" s="13" t="s">
        <v>302</v>
      </c>
      <c r="F144" s="14" t="s">
        <v>256</v>
      </c>
      <c r="G144" s="14" t="s">
        <v>248</v>
      </c>
      <c r="H144" s="14" t="s">
        <v>18</v>
      </c>
      <c r="I144" s="14" t="s">
        <v>257</v>
      </c>
      <c r="J144" s="14" t="s">
        <v>23</v>
      </c>
      <c r="K144" s="14" t="s">
        <v>24</v>
      </c>
      <c r="L144" s="14" t="s">
        <v>1423</v>
      </c>
      <c r="M144" s="14" t="s">
        <v>1424</v>
      </c>
      <c r="N144" s="14" t="s">
        <v>1329</v>
      </c>
      <c r="O144" s="12" t="s">
        <v>1330</v>
      </c>
      <c r="P144" s="14" t="s">
        <v>20</v>
      </c>
      <c r="Q144" s="14">
        <v>10.5</v>
      </c>
      <c r="R144" s="14" t="s">
        <v>476</v>
      </c>
      <c r="S144" s="20"/>
      <c r="T144" s="16">
        <v>45658</v>
      </c>
      <c r="U144" s="17">
        <v>46387</v>
      </c>
      <c r="V144" s="18">
        <v>907</v>
      </c>
      <c r="W144" s="18">
        <v>2402</v>
      </c>
      <c r="X144" s="18">
        <v>0</v>
      </c>
      <c r="Y144" s="18">
        <f t="shared" si="2"/>
        <v>3309</v>
      </c>
      <c r="Z144" s="18">
        <v>907</v>
      </c>
      <c r="AA144" s="18">
        <v>2402</v>
      </c>
      <c r="AB144" s="18">
        <v>0</v>
      </c>
      <c r="AC144" s="18">
        <v>3309</v>
      </c>
      <c r="AD144" s="18"/>
      <c r="AE144" s="14"/>
      <c r="AF144" s="14"/>
      <c r="AG144" s="14"/>
      <c r="AH144" s="210"/>
    </row>
    <row r="145" spans="1:34" s="19" customFormat="1" x14ac:dyDescent="0.25">
      <c r="A145" s="196"/>
      <c r="B145" s="12">
        <v>142</v>
      </c>
      <c r="C145" s="13" t="s">
        <v>302</v>
      </c>
      <c r="D145" s="12" t="s">
        <v>14</v>
      </c>
      <c r="E145" s="13" t="s">
        <v>302</v>
      </c>
      <c r="F145" s="14" t="s">
        <v>1464</v>
      </c>
      <c r="G145" s="14" t="s">
        <v>18</v>
      </c>
      <c r="H145" s="14" t="s">
        <v>258</v>
      </c>
      <c r="I145" s="14" t="s">
        <v>18</v>
      </c>
      <c r="J145" s="14" t="s">
        <v>70</v>
      </c>
      <c r="K145" s="14" t="s">
        <v>71</v>
      </c>
      <c r="L145" s="14" t="s">
        <v>1423</v>
      </c>
      <c r="M145" s="14" t="s">
        <v>1424</v>
      </c>
      <c r="N145" s="14" t="s">
        <v>1329</v>
      </c>
      <c r="O145" s="12" t="s">
        <v>1330</v>
      </c>
      <c r="P145" s="14" t="s">
        <v>25</v>
      </c>
      <c r="Q145" s="14">
        <v>63</v>
      </c>
      <c r="R145" s="14" t="s">
        <v>1465</v>
      </c>
      <c r="S145" s="20"/>
      <c r="T145" s="16">
        <v>45658</v>
      </c>
      <c r="U145" s="17">
        <v>46387</v>
      </c>
      <c r="V145" s="18">
        <v>8063</v>
      </c>
      <c r="W145" s="18">
        <v>7006</v>
      </c>
      <c r="X145" s="18">
        <v>31224</v>
      </c>
      <c r="Y145" s="18">
        <f t="shared" si="2"/>
        <v>46293</v>
      </c>
      <c r="Z145" s="18">
        <v>8063</v>
      </c>
      <c r="AA145" s="18">
        <v>7006</v>
      </c>
      <c r="AB145" s="18">
        <v>31224</v>
      </c>
      <c r="AC145" s="18">
        <v>46293</v>
      </c>
      <c r="AD145" s="18"/>
      <c r="AE145" s="14"/>
      <c r="AF145" s="14"/>
      <c r="AG145" s="14"/>
      <c r="AH145" s="210"/>
    </row>
    <row r="146" spans="1:34" s="19" customFormat="1" x14ac:dyDescent="0.25">
      <c r="A146" s="196"/>
      <c r="B146" s="12">
        <v>143</v>
      </c>
      <c r="C146" s="13" t="s">
        <v>302</v>
      </c>
      <c r="D146" s="12" t="s">
        <v>14</v>
      </c>
      <c r="E146" s="13" t="s">
        <v>302</v>
      </c>
      <c r="F146" s="14" t="s">
        <v>259</v>
      </c>
      <c r="G146" s="14" t="s">
        <v>146</v>
      </c>
      <c r="H146" s="14" t="s">
        <v>18</v>
      </c>
      <c r="I146" s="14" t="s">
        <v>18</v>
      </c>
      <c r="J146" s="14" t="s">
        <v>54</v>
      </c>
      <c r="K146" s="14" t="s">
        <v>55</v>
      </c>
      <c r="L146" s="14" t="s">
        <v>1423</v>
      </c>
      <c r="M146" s="14" t="s">
        <v>1424</v>
      </c>
      <c r="N146" s="14" t="s">
        <v>1329</v>
      </c>
      <c r="O146" s="12" t="s">
        <v>1330</v>
      </c>
      <c r="P146" s="14" t="s">
        <v>20</v>
      </c>
      <c r="Q146" s="14">
        <v>10.5</v>
      </c>
      <c r="R146" s="14" t="s">
        <v>479</v>
      </c>
      <c r="S146" s="20"/>
      <c r="T146" s="16">
        <v>45658</v>
      </c>
      <c r="U146" s="17">
        <v>46387</v>
      </c>
      <c r="V146" s="18">
        <v>231</v>
      </c>
      <c r="W146" s="18">
        <v>733</v>
      </c>
      <c r="X146" s="18">
        <v>0</v>
      </c>
      <c r="Y146" s="18">
        <f t="shared" si="2"/>
        <v>964</v>
      </c>
      <c r="Z146" s="18">
        <v>231</v>
      </c>
      <c r="AA146" s="18">
        <v>733</v>
      </c>
      <c r="AB146" s="18">
        <v>0</v>
      </c>
      <c r="AC146" s="18">
        <v>964</v>
      </c>
      <c r="AD146" s="18"/>
      <c r="AE146" s="14"/>
      <c r="AF146" s="14"/>
      <c r="AG146" s="14"/>
      <c r="AH146" s="210"/>
    </row>
    <row r="147" spans="1:34" s="19" customFormat="1" x14ac:dyDescent="0.25">
      <c r="A147" s="196"/>
      <c r="B147" s="12">
        <v>144</v>
      </c>
      <c r="C147" s="13" t="s">
        <v>302</v>
      </c>
      <c r="D147" s="12" t="s">
        <v>14</v>
      </c>
      <c r="E147" s="13" t="s">
        <v>302</v>
      </c>
      <c r="F147" s="14" t="s">
        <v>259</v>
      </c>
      <c r="G147" s="14" t="s">
        <v>146</v>
      </c>
      <c r="H147" s="14" t="s">
        <v>18</v>
      </c>
      <c r="I147" s="14" t="s">
        <v>260</v>
      </c>
      <c r="J147" s="14" t="s">
        <v>54</v>
      </c>
      <c r="K147" s="14" t="s">
        <v>55</v>
      </c>
      <c r="L147" s="14" t="s">
        <v>1423</v>
      </c>
      <c r="M147" s="14" t="s">
        <v>1424</v>
      </c>
      <c r="N147" s="14" t="s">
        <v>1329</v>
      </c>
      <c r="O147" s="12" t="s">
        <v>1330</v>
      </c>
      <c r="P147" s="14" t="s">
        <v>20</v>
      </c>
      <c r="Q147" s="14">
        <v>6.5</v>
      </c>
      <c r="R147" s="14" t="s">
        <v>477</v>
      </c>
      <c r="S147" s="20"/>
      <c r="T147" s="16">
        <v>45658</v>
      </c>
      <c r="U147" s="17">
        <v>46387</v>
      </c>
      <c r="V147" s="18">
        <v>357</v>
      </c>
      <c r="W147" s="18">
        <v>1153</v>
      </c>
      <c r="X147" s="18">
        <v>0</v>
      </c>
      <c r="Y147" s="18">
        <f t="shared" si="2"/>
        <v>1510</v>
      </c>
      <c r="Z147" s="18">
        <v>357</v>
      </c>
      <c r="AA147" s="18">
        <v>1153</v>
      </c>
      <c r="AB147" s="18">
        <v>0</v>
      </c>
      <c r="AC147" s="18">
        <v>1510</v>
      </c>
      <c r="AD147" s="18"/>
      <c r="AE147" s="14"/>
      <c r="AF147" s="14"/>
      <c r="AG147" s="14"/>
      <c r="AH147" s="210"/>
    </row>
    <row r="148" spans="1:34" s="19" customFormat="1" x14ac:dyDescent="0.25">
      <c r="A148" s="196"/>
      <c r="B148" s="12">
        <v>145</v>
      </c>
      <c r="C148" s="13" t="s">
        <v>302</v>
      </c>
      <c r="D148" s="12" t="s">
        <v>14</v>
      </c>
      <c r="E148" s="13" t="s">
        <v>302</v>
      </c>
      <c r="F148" s="14" t="s">
        <v>259</v>
      </c>
      <c r="G148" s="14" t="s">
        <v>146</v>
      </c>
      <c r="H148" s="14" t="s">
        <v>18</v>
      </c>
      <c r="I148" s="14" t="s">
        <v>261</v>
      </c>
      <c r="J148" s="14" t="s">
        <v>54</v>
      </c>
      <c r="K148" s="14" t="s">
        <v>55</v>
      </c>
      <c r="L148" s="14" t="s">
        <v>1423</v>
      </c>
      <c r="M148" s="14" t="s">
        <v>1424</v>
      </c>
      <c r="N148" s="14" t="s">
        <v>1329</v>
      </c>
      <c r="O148" s="12" t="s">
        <v>1330</v>
      </c>
      <c r="P148" s="14" t="s">
        <v>20</v>
      </c>
      <c r="Q148" s="14">
        <v>10.5</v>
      </c>
      <c r="R148" s="14" t="s">
        <v>478</v>
      </c>
      <c r="S148" s="20"/>
      <c r="T148" s="16">
        <v>45658</v>
      </c>
      <c r="U148" s="17">
        <v>46387</v>
      </c>
      <c r="V148" s="18">
        <v>1520</v>
      </c>
      <c r="W148" s="18">
        <v>3230</v>
      </c>
      <c r="X148" s="18">
        <v>0</v>
      </c>
      <c r="Y148" s="18">
        <f t="shared" si="2"/>
        <v>4750</v>
      </c>
      <c r="Z148" s="18">
        <v>1520</v>
      </c>
      <c r="AA148" s="18">
        <v>3230</v>
      </c>
      <c r="AB148" s="18">
        <v>0</v>
      </c>
      <c r="AC148" s="18">
        <v>4750</v>
      </c>
      <c r="AD148" s="18"/>
      <c r="AE148" s="14"/>
      <c r="AF148" s="14"/>
      <c r="AG148" s="14"/>
      <c r="AH148" s="210"/>
    </row>
    <row r="149" spans="1:34" s="19" customFormat="1" x14ac:dyDescent="0.25">
      <c r="A149" s="196"/>
      <c r="B149" s="12">
        <v>146</v>
      </c>
      <c r="C149" s="13" t="s">
        <v>302</v>
      </c>
      <c r="D149" s="12" t="s">
        <v>14</v>
      </c>
      <c r="E149" s="13" t="s">
        <v>302</v>
      </c>
      <c r="F149" s="14" t="s">
        <v>262</v>
      </c>
      <c r="G149" s="14" t="s">
        <v>55</v>
      </c>
      <c r="H149" s="14" t="s">
        <v>263</v>
      </c>
      <c r="I149" s="14" t="s">
        <v>264</v>
      </c>
      <c r="J149" s="14" t="s">
        <v>54</v>
      </c>
      <c r="K149" s="14" t="s">
        <v>55</v>
      </c>
      <c r="L149" s="14" t="s">
        <v>1423</v>
      </c>
      <c r="M149" s="14" t="s">
        <v>1424</v>
      </c>
      <c r="N149" s="14" t="s">
        <v>1329</v>
      </c>
      <c r="O149" s="12" t="s">
        <v>1330</v>
      </c>
      <c r="P149" s="14" t="s">
        <v>20</v>
      </c>
      <c r="Q149" s="14">
        <v>10.5</v>
      </c>
      <c r="R149" s="14" t="s">
        <v>480</v>
      </c>
      <c r="S149" s="20"/>
      <c r="T149" s="16">
        <v>45658</v>
      </c>
      <c r="U149" s="17">
        <v>46387</v>
      </c>
      <c r="V149" s="18">
        <v>95</v>
      </c>
      <c r="W149" s="18">
        <v>302</v>
      </c>
      <c r="X149" s="18">
        <v>0</v>
      </c>
      <c r="Y149" s="18">
        <f t="shared" si="2"/>
        <v>397</v>
      </c>
      <c r="Z149" s="18">
        <v>95</v>
      </c>
      <c r="AA149" s="18">
        <v>302</v>
      </c>
      <c r="AB149" s="18">
        <v>0</v>
      </c>
      <c r="AC149" s="18">
        <v>397</v>
      </c>
      <c r="AD149" s="18"/>
      <c r="AE149" s="14"/>
      <c r="AF149" s="14"/>
      <c r="AG149" s="14"/>
      <c r="AH149" s="210"/>
    </row>
    <row r="150" spans="1:34" s="19" customFormat="1" x14ac:dyDescent="0.25">
      <c r="A150" s="196"/>
      <c r="B150" s="12">
        <v>147</v>
      </c>
      <c r="C150" s="13" t="s">
        <v>302</v>
      </c>
      <c r="D150" s="12" t="s">
        <v>14</v>
      </c>
      <c r="E150" s="13" t="s">
        <v>302</v>
      </c>
      <c r="F150" s="14" t="s">
        <v>262</v>
      </c>
      <c r="G150" s="14" t="s">
        <v>55</v>
      </c>
      <c r="H150" s="14" t="s">
        <v>18</v>
      </c>
      <c r="I150" s="14" t="s">
        <v>18</v>
      </c>
      <c r="J150" s="14" t="s">
        <v>54</v>
      </c>
      <c r="K150" s="14" t="s">
        <v>55</v>
      </c>
      <c r="L150" s="14" t="s">
        <v>1423</v>
      </c>
      <c r="M150" s="14" t="s">
        <v>1424</v>
      </c>
      <c r="N150" s="14" t="s">
        <v>1329</v>
      </c>
      <c r="O150" s="12" t="s">
        <v>1330</v>
      </c>
      <c r="P150" s="14" t="s">
        <v>20</v>
      </c>
      <c r="Q150" s="14">
        <v>32.5</v>
      </c>
      <c r="R150" s="14" t="s">
        <v>481</v>
      </c>
      <c r="S150" s="20"/>
      <c r="T150" s="16">
        <v>45658</v>
      </c>
      <c r="U150" s="17">
        <v>46387</v>
      </c>
      <c r="V150" s="18">
        <v>2246</v>
      </c>
      <c r="W150" s="18">
        <v>6985</v>
      </c>
      <c r="X150" s="18">
        <v>0</v>
      </c>
      <c r="Y150" s="18">
        <f t="shared" si="2"/>
        <v>9231</v>
      </c>
      <c r="Z150" s="18">
        <v>2246</v>
      </c>
      <c r="AA150" s="18">
        <v>6985</v>
      </c>
      <c r="AB150" s="18">
        <v>0</v>
      </c>
      <c r="AC150" s="18">
        <v>9231</v>
      </c>
      <c r="AD150" s="18"/>
      <c r="AE150" s="14"/>
      <c r="AF150" s="14"/>
      <c r="AG150" s="14"/>
      <c r="AH150" s="210"/>
    </row>
    <row r="151" spans="1:34" s="19" customFormat="1" x14ac:dyDescent="0.25">
      <c r="A151" s="196"/>
      <c r="B151" s="12">
        <v>148</v>
      </c>
      <c r="C151" s="13" t="s">
        <v>302</v>
      </c>
      <c r="D151" s="12" t="s">
        <v>14</v>
      </c>
      <c r="E151" s="13" t="s">
        <v>302</v>
      </c>
      <c r="F151" s="14" t="s">
        <v>265</v>
      </c>
      <c r="G151" s="14" t="s">
        <v>266</v>
      </c>
      <c r="H151" s="14" t="s">
        <v>18</v>
      </c>
      <c r="I151" s="14" t="s">
        <v>267</v>
      </c>
      <c r="J151" s="14" t="s">
        <v>23</v>
      </c>
      <c r="K151" s="14" t="s">
        <v>24</v>
      </c>
      <c r="L151" s="14" t="s">
        <v>1423</v>
      </c>
      <c r="M151" s="14" t="s">
        <v>1424</v>
      </c>
      <c r="N151" s="14" t="s">
        <v>1329</v>
      </c>
      <c r="O151" s="12" t="s">
        <v>1330</v>
      </c>
      <c r="P151" s="14" t="s">
        <v>20</v>
      </c>
      <c r="Q151" s="14">
        <v>10.5</v>
      </c>
      <c r="R151" s="14" t="s">
        <v>482</v>
      </c>
      <c r="S151" s="20"/>
      <c r="T151" s="16">
        <v>45658</v>
      </c>
      <c r="U151" s="17">
        <v>46387</v>
      </c>
      <c r="V151" s="18">
        <v>232</v>
      </c>
      <c r="W151" s="18">
        <v>784</v>
      </c>
      <c r="X151" s="18">
        <v>0</v>
      </c>
      <c r="Y151" s="18">
        <f t="shared" si="2"/>
        <v>1016</v>
      </c>
      <c r="Z151" s="18">
        <v>232</v>
      </c>
      <c r="AA151" s="18">
        <v>784</v>
      </c>
      <c r="AB151" s="18">
        <v>0</v>
      </c>
      <c r="AC151" s="18">
        <v>1016</v>
      </c>
      <c r="AD151" s="18"/>
      <c r="AE151" s="14"/>
      <c r="AF151" s="14"/>
      <c r="AG151" s="14"/>
      <c r="AH151" s="210"/>
    </row>
    <row r="152" spans="1:34" s="19" customFormat="1" x14ac:dyDescent="0.25">
      <c r="A152" s="196"/>
      <c r="B152" s="12">
        <v>149</v>
      </c>
      <c r="C152" s="13" t="s">
        <v>302</v>
      </c>
      <c r="D152" s="12" t="s">
        <v>14</v>
      </c>
      <c r="E152" s="13" t="s">
        <v>302</v>
      </c>
      <c r="F152" s="14" t="s">
        <v>268</v>
      </c>
      <c r="G152" s="14" t="s">
        <v>266</v>
      </c>
      <c r="H152" s="14" t="s">
        <v>18</v>
      </c>
      <c r="I152" s="14" t="s">
        <v>269</v>
      </c>
      <c r="J152" s="14" t="s">
        <v>23</v>
      </c>
      <c r="K152" s="14" t="s">
        <v>24</v>
      </c>
      <c r="L152" s="14" t="s">
        <v>1423</v>
      </c>
      <c r="M152" s="14" t="s">
        <v>1424</v>
      </c>
      <c r="N152" s="14" t="s">
        <v>1329</v>
      </c>
      <c r="O152" s="12" t="s">
        <v>1330</v>
      </c>
      <c r="P152" s="14" t="s">
        <v>20</v>
      </c>
      <c r="Q152" s="14">
        <v>10.5</v>
      </c>
      <c r="R152" s="14" t="s">
        <v>483</v>
      </c>
      <c r="S152" s="20"/>
      <c r="T152" s="16">
        <v>45658</v>
      </c>
      <c r="U152" s="17">
        <v>46387</v>
      </c>
      <c r="V152" s="18">
        <v>144</v>
      </c>
      <c r="W152" s="18">
        <v>402</v>
      </c>
      <c r="X152" s="18">
        <v>0</v>
      </c>
      <c r="Y152" s="18">
        <f t="shared" si="2"/>
        <v>546</v>
      </c>
      <c r="Z152" s="18">
        <v>144</v>
      </c>
      <c r="AA152" s="18">
        <v>402</v>
      </c>
      <c r="AB152" s="18">
        <v>0</v>
      </c>
      <c r="AC152" s="18">
        <v>546</v>
      </c>
      <c r="AD152" s="18"/>
      <c r="AE152" s="14"/>
      <c r="AF152" s="14"/>
      <c r="AG152" s="14"/>
      <c r="AH152" s="210"/>
    </row>
    <row r="153" spans="1:34" s="19" customFormat="1" x14ac:dyDescent="0.25">
      <c r="A153" s="196"/>
      <c r="B153" s="12">
        <v>150</v>
      </c>
      <c r="C153" s="13" t="s">
        <v>302</v>
      </c>
      <c r="D153" s="12" t="s">
        <v>14</v>
      </c>
      <c r="E153" s="13" t="s">
        <v>302</v>
      </c>
      <c r="F153" s="14" t="s">
        <v>270</v>
      </c>
      <c r="G153" s="14" t="s">
        <v>266</v>
      </c>
      <c r="H153" s="14" t="s">
        <v>18</v>
      </c>
      <c r="I153" s="14" t="s">
        <v>271</v>
      </c>
      <c r="J153" s="14" t="s">
        <v>23</v>
      </c>
      <c r="K153" s="14" t="s">
        <v>24</v>
      </c>
      <c r="L153" s="14" t="s">
        <v>1423</v>
      </c>
      <c r="M153" s="14" t="s">
        <v>1424</v>
      </c>
      <c r="N153" s="14" t="s">
        <v>1329</v>
      </c>
      <c r="O153" s="12" t="s">
        <v>1330</v>
      </c>
      <c r="P153" s="14" t="s">
        <v>20</v>
      </c>
      <c r="Q153" s="14">
        <v>10.5</v>
      </c>
      <c r="R153" s="14" t="s">
        <v>344</v>
      </c>
      <c r="S153" s="20"/>
      <c r="T153" s="16">
        <v>45658</v>
      </c>
      <c r="U153" s="17">
        <v>46387</v>
      </c>
      <c r="V153" s="18">
        <v>63</v>
      </c>
      <c r="W153" s="18">
        <v>176</v>
      </c>
      <c r="X153" s="18">
        <v>0</v>
      </c>
      <c r="Y153" s="18">
        <f t="shared" si="2"/>
        <v>239</v>
      </c>
      <c r="Z153" s="18">
        <v>63</v>
      </c>
      <c r="AA153" s="18">
        <v>176</v>
      </c>
      <c r="AB153" s="18">
        <v>0</v>
      </c>
      <c r="AC153" s="18">
        <v>239</v>
      </c>
      <c r="AD153" s="18"/>
      <c r="AE153" s="14"/>
      <c r="AF153" s="14"/>
      <c r="AG153" s="14"/>
      <c r="AH153" s="210"/>
    </row>
    <row r="154" spans="1:34" s="19" customFormat="1" x14ac:dyDescent="0.25">
      <c r="A154" s="196"/>
      <c r="B154" s="12">
        <v>151</v>
      </c>
      <c r="C154" s="13" t="s">
        <v>302</v>
      </c>
      <c r="D154" s="12" t="s">
        <v>14</v>
      </c>
      <c r="E154" s="13" t="s">
        <v>302</v>
      </c>
      <c r="F154" s="14" t="s">
        <v>272</v>
      </c>
      <c r="G154" s="14" t="s">
        <v>88</v>
      </c>
      <c r="H154" s="14" t="s">
        <v>18</v>
      </c>
      <c r="I154" s="14" t="s">
        <v>273</v>
      </c>
      <c r="J154" s="14" t="s">
        <v>130</v>
      </c>
      <c r="K154" s="14" t="s">
        <v>88</v>
      </c>
      <c r="L154" s="14" t="s">
        <v>1423</v>
      </c>
      <c r="M154" s="14" t="s">
        <v>1424</v>
      </c>
      <c r="N154" s="14" t="s">
        <v>1329</v>
      </c>
      <c r="O154" s="12" t="s">
        <v>1330</v>
      </c>
      <c r="P154" s="14" t="s">
        <v>20</v>
      </c>
      <c r="Q154" s="14">
        <v>25.5</v>
      </c>
      <c r="R154" s="14" t="s">
        <v>345</v>
      </c>
      <c r="S154" s="20"/>
      <c r="T154" s="16">
        <v>45658</v>
      </c>
      <c r="U154" s="17">
        <v>46387</v>
      </c>
      <c r="V154" s="18">
        <v>1949</v>
      </c>
      <c r="W154" s="18">
        <v>5809</v>
      </c>
      <c r="X154" s="18">
        <v>0</v>
      </c>
      <c r="Y154" s="18">
        <f t="shared" si="2"/>
        <v>7758</v>
      </c>
      <c r="Z154" s="18">
        <v>1949</v>
      </c>
      <c r="AA154" s="18">
        <v>5809</v>
      </c>
      <c r="AB154" s="18">
        <v>0</v>
      </c>
      <c r="AC154" s="18">
        <v>7758</v>
      </c>
      <c r="AD154" s="18"/>
      <c r="AE154" s="14"/>
      <c r="AF154" s="14"/>
      <c r="AG154" s="14"/>
      <c r="AH154" s="210"/>
    </row>
    <row r="155" spans="1:34" s="19" customFormat="1" x14ac:dyDescent="0.25">
      <c r="A155" s="196"/>
      <c r="B155" s="12">
        <v>152</v>
      </c>
      <c r="C155" s="13" t="s">
        <v>302</v>
      </c>
      <c r="D155" s="12" t="s">
        <v>14</v>
      </c>
      <c r="E155" s="13" t="s">
        <v>302</v>
      </c>
      <c r="F155" s="14" t="s">
        <v>274</v>
      </c>
      <c r="G155" s="14" t="s">
        <v>71</v>
      </c>
      <c r="H155" s="14" t="s">
        <v>275</v>
      </c>
      <c r="I155" s="14" t="s">
        <v>276</v>
      </c>
      <c r="J155" s="14" t="s">
        <v>70</v>
      </c>
      <c r="K155" s="14" t="s">
        <v>71</v>
      </c>
      <c r="L155" s="14" t="s">
        <v>1423</v>
      </c>
      <c r="M155" s="14" t="s">
        <v>1424</v>
      </c>
      <c r="N155" s="14" t="s">
        <v>1329</v>
      </c>
      <c r="O155" s="12" t="s">
        <v>1330</v>
      </c>
      <c r="P155" s="14" t="s">
        <v>20</v>
      </c>
      <c r="Q155" s="14">
        <v>8</v>
      </c>
      <c r="R155" s="14" t="s">
        <v>346</v>
      </c>
      <c r="S155" s="20"/>
      <c r="T155" s="16">
        <v>45658</v>
      </c>
      <c r="U155" s="17">
        <v>46387</v>
      </c>
      <c r="V155" s="18">
        <v>1009</v>
      </c>
      <c r="W155" s="18">
        <v>2870</v>
      </c>
      <c r="X155" s="18">
        <v>0</v>
      </c>
      <c r="Y155" s="18">
        <f t="shared" si="2"/>
        <v>3879</v>
      </c>
      <c r="Z155" s="18">
        <v>1009</v>
      </c>
      <c r="AA155" s="18">
        <v>2870</v>
      </c>
      <c r="AB155" s="18">
        <v>0</v>
      </c>
      <c r="AC155" s="18">
        <v>3879</v>
      </c>
      <c r="AD155" s="18"/>
      <c r="AE155" s="14"/>
      <c r="AF155" s="14"/>
      <c r="AG155" s="14"/>
      <c r="AH155" s="210"/>
    </row>
    <row r="156" spans="1:34" s="19" customFormat="1" x14ac:dyDescent="0.25">
      <c r="A156" s="196"/>
      <c r="B156" s="12">
        <v>153</v>
      </c>
      <c r="C156" s="13" t="s">
        <v>302</v>
      </c>
      <c r="D156" s="12" t="s">
        <v>14</v>
      </c>
      <c r="E156" s="13" t="s">
        <v>302</v>
      </c>
      <c r="F156" s="14" t="s">
        <v>277</v>
      </c>
      <c r="G156" s="14" t="s">
        <v>278</v>
      </c>
      <c r="H156" s="14" t="s">
        <v>18</v>
      </c>
      <c r="I156" s="14" t="s">
        <v>279</v>
      </c>
      <c r="J156" s="14" t="s">
        <v>89</v>
      </c>
      <c r="K156" s="14" t="s">
        <v>278</v>
      </c>
      <c r="L156" s="14" t="s">
        <v>1423</v>
      </c>
      <c r="M156" s="14" t="s">
        <v>1424</v>
      </c>
      <c r="N156" s="14" t="s">
        <v>1329</v>
      </c>
      <c r="O156" s="12" t="s">
        <v>1330</v>
      </c>
      <c r="P156" s="14" t="s">
        <v>20</v>
      </c>
      <c r="Q156" s="14">
        <v>12.5</v>
      </c>
      <c r="R156" s="14" t="s">
        <v>347</v>
      </c>
      <c r="S156" s="20"/>
      <c r="T156" s="16">
        <v>45658</v>
      </c>
      <c r="U156" s="17">
        <v>46387</v>
      </c>
      <c r="V156" s="18">
        <v>1125</v>
      </c>
      <c r="W156" s="18">
        <v>3774</v>
      </c>
      <c r="X156" s="18">
        <v>0</v>
      </c>
      <c r="Y156" s="18">
        <f t="shared" si="2"/>
        <v>4899</v>
      </c>
      <c r="Z156" s="18">
        <v>1125</v>
      </c>
      <c r="AA156" s="18">
        <v>3774</v>
      </c>
      <c r="AB156" s="18">
        <v>0</v>
      </c>
      <c r="AC156" s="18">
        <v>4899</v>
      </c>
      <c r="AD156" s="18"/>
      <c r="AE156" s="14"/>
      <c r="AF156" s="14"/>
      <c r="AG156" s="14"/>
      <c r="AH156" s="210"/>
    </row>
    <row r="157" spans="1:34" s="19" customFormat="1" x14ac:dyDescent="0.25">
      <c r="A157" s="196"/>
      <c r="B157" s="12">
        <v>154</v>
      </c>
      <c r="C157" s="13" t="s">
        <v>302</v>
      </c>
      <c r="D157" s="12" t="s">
        <v>14</v>
      </c>
      <c r="E157" s="13" t="s">
        <v>302</v>
      </c>
      <c r="F157" s="14" t="s">
        <v>280</v>
      </c>
      <c r="G157" s="14" t="s">
        <v>146</v>
      </c>
      <c r="H157" s="14" t="s">
        <v>18</v>
      </c>
      <c r="I157" s="14" t="s">
        <v>282</v>
      </c>
      <c r="J157" s="14" t="s">
        <v>54</v>
      </c>
      <c r="K157" s="14" t="s">
        <v>55</v>
      </c>
      <c r="L157" s="14" t="s">
        <v>1423</v>
      </c>
      <c r="M157" s="14" t="s">
        <v>1424</v>
      </c>
      <c r="N157" s="14" t="s">
        <v>1329</v>
      </c>
      <c r="O157" s="12" t="s">
        <v>1330</v>
      </c>
      <c r="P157" s="14" t="s">
        <v>20</v>
      </c>
      <c r="Q157" s="14">
        <v>12.1</v>
      </c>
      <c r="R157" s="14" t="s">
        <v>350</v>
      </c>
      <c r="S157" s="20"/>
      <c r="T157" s="16">
        <v>45658</v>
      </c>
      <c r="U157" s="17">
        <v>46387</v>
      </c>
      <c r="V157" s="18">
        <v>2207</v>
      </c>
      <c r="W157" s="18">
        <v>6242</v>
      </c>
      <c r="X157" s="18">
        <v>0</v>
      </c>
      <c r="Y157" s="18">
        <f t="shared" si="2"/>
        <v>8449</v>
      </c>
      <c r="Z157" s="18">
        <v>2207</v>
      </c>
      <c r="AA157" s="18">
        <v>6242</v>
      </c>
      <c r="AB157" s="18">
        <v>0</v>
      </c>
      <c r="AC157" s="18">
        <v>8449</v>
      </c>
      <c r="AD157" s="18"/>
      <c r="AE157" s="14"/>
      <c r="AF157" s="14"/>
      <c r="AG157" s="14"/>
      <c r="AH157" s="210"/>
    </row>
    <row r="158" spans="1:34" s="19" customFormat="1" x14ac:dyDescent="0.25">
      <c r="A158" s="196"/>
      <c r="B158" s="12">
        <v>155</v>
      </c>
      <c r="C158" s="13" t="s">
        <v>302</v>
      </c>
      <c r="D158" s="12" t="s">
        <v>14</v>
      </c>
      <c r="E158" s="13" t="s">
        <v>302</v>
      </c>
      <c r="F158" s="14" t="s">
        <v>280</v>
      </c>
      <c r="G158" s="14" t="s">
        <v>146</v>
      </c>
      <c r="H158" s="14" t="s">
        <v>18</v>
      </c>
      <c r="I158" s="14" t="s">
        <v>18</v>
      </c>
      <c r="J158" s="14" t="s">
        <v>54</v>
      </c>
      <c r="K158" s="14" t="s">
        <v>55</v>
      </c>
      <c r="L158" s="14" t="s">
        <v>1423</v>
      </c>
      <c r="M158" s="14" t="s">
        <v>1424</v>
      </c>
      <c r="N158" s="14" t="s">
        <v>1329</v>
      </c>
      <c r="O158" s="12" t="s">
        <v>1330</v>
      </c>
      <c r="P158" s="14" t="s">
        <v>20</v>
      </c>
      <c r="Q158" s="14">
        <v>6.1</v>
      </c>
      <c r="R158" s="14" t="s">
        <v>349</v>
      </c>
      <c r="S158" s="20"/>
      <c r="T158" s="16">
        <v>45658</v>
      </c>
      <c r="U158" s="17">
        <v>46387</v>
      </c>
      <c r="V158" s="18">
        <v>1233</v>
      </c>
      <c r="W158" s="18">
        <v>3030</v>
      </c>
      <c r="X158" s="18">
        <v>0</v>
      </c>
      <c r="Y158" s="18">
        <f t="shared" si="2"/>
        <v>4263</v>
      </c>
      <c r="Z158" s="18">
        <v>1233</v>
      </c>
      <c r="AA158" s="18">
        <v>3030</v>
      </c>
      <c r="AB158" s="18">
        <v>0</v>
      </c>
      <c r="AC158" s="18">
        <v>4263</v>
      </c>
      <c r="AD158" s="18"/>
      <c r="AE158" s="14"/>
      <c r="AF158" s="14"/>
      <c r="AG158" s="14"/>
      <c r="AH158" s="210"/>
    </row>
    <row r="159" spans="1:34" s="19" customFormat="1" x14ac:dyDescent="0.25">
      <c r="A159" s="196"/>
      <c r="B159" s="12">
        <v>156</v>
      </c>
      <c r="C159" s="13" t="s">
        <v>302</v>
      </c>
      <c r="D159" s="12" t="s">
        <v>14</v>
      </c>
      <c r="E159" s="13" t="s">
        <v>302</v>
      </c>
      <c r="F159" s="14" t="s">
        <v>280</v>
      </c>
      <c r="G159" s="14" t="s">
        <v>146</v>
      </c>
      <c r="H159" s="14" t="s">
        <v>18</v>
      </c>
      <c r="I159" s="14" t="s">
        <v>281</v>
      </c>
      <c r="J159" s="14" t="s">
        <v>54</v>
      </c>
      <c r="K159" s="14" t="s">
        <v>55</v>
      </c>
      <c r="L159" s="14" t="s">
        <v>1423</v>
      </c>
      <c r="M159" s="14" t="s">
        <v>1424</v>
      </c>
      <c r="N159" s="14" t="s">
        <v>1329</v>
      </c>
      <c r="O159" s="12" t="s">
        <v>1330</v>
      </c>
      <c r="P159" s="14" t="s">
        <v>74</v>
      </c>
      <c r="Q159" s="14">
        <v>6.1</v>
      </c>
      <c r="R159" s="14" t="s">
        <v>348</v>
      </c>
      <c r="S159" s="20"/>
      <c r="T159" s="16">
        <v>45658</v>
      </c>
      <c r="U159" s="17">
        <v>46387</v>
      </c>
      <c r="V159" s="18">
        <v>772</v>
      </c>
      <c r="W159" s="18">
        <v>0</v>
      </c>
      <c r="X159" s="18">
        <v>0</v>
      </c>
      <c r="Y159" s="18">
        <f t="shared" si="2"/>
        <v>772</v>
      </c>
      <c r="Z159" s="18">
        <v>772</v>
      </c>
      <c r="AA159" s="18">
        <v>0</v>
      </c>
      <c r="AB159" s="18">
        <v>0</v>
      </c>
      <c r="AC159" s="18">
        <v>772</v>
      </c>
      <c r="AD159" s="18"/>
      <c r="AE159" s="14"/>
      <c r="AF159" s="14"/>
      <c r="AG159" s="14"/>
      <c r="AH159" s="210"/>
    </row>
    <row r="160" spans="1:34" s="19" customFormat="1" x14ac:dyDescent="0.25">
      <c r="A160" s="196"/>
      <c r="B160" s="12">
        <v>157</v>
      </c>
      <c r="C160" s="13" t="s">
        <v>302</v>
      </c>
      <c r="D160" s="12" t="s">
        <v>14</v>
      </c>
      <c r="E160" s="13" t="s">
        <v>302</v>
      </c>
      <c r="F160" s="14" t="s">
        <v>283</v>
      </c>
      <c r="G160" s="14" t="s">
        <v>55</v>
      </c>
      <c r="H160" s="14" t="s">
        <v>18</v>
      </c>
      <c r="I160" s="14" t="s">
        <v>18</v>
      </c>
      <c r="J160" s="14" t="s">
        <v>54</v>
      </c>
      <c r="K160" s="14" t="s">
        <v>55</v>
      </c>
      <c r="L160" s="14" t="s">
        <v>1423</v>
      </c>
      <c r="M160" s="14" t="s">
        <v>1424</v>
      </c>
      <c r="N160" s="14" t="s">
        <v>1329</v>
      </c>
      <c r="O160" s="12" t="s">
        <v>1330</v>
      </c>
      <c r="P160" s="14" t="s">
        <v>20</v>
      </c>
      <c r="Q160" s="14">
        <v>12.5</v>
      </c>
      <c r="R160" s="14" t="s">
        <v>351</v>
      </c>
      <c r="S160" s="20"/>
      <c r="T160" s="16">
        <v>45658</v>
      </c>
      <c r="U160" s="17">
        <v>46387</v>
      </c>
      <c r="V160" s="18">
        <v>729</v>
      </c>
      <c r="W160" s="18">
        <v>2016</v>
      </c>
      <c r="X160" s="18">
        <v>0</v>
      </c>
      <c r="Y160" s="18">
        <f t="shared" si="2"/>
        <v>2745</v>
      </c>
      <c r="Z160" s="18">
        <v>729</v>
      </c>
      <c r="AA160" s="18">
        <v>2016</v>
      </c>
      <c r="AB160" s="18">
        <v>0</v>
      </c>
      <c r="AC160" s="18">
        <v>2745</v>
      </c>
      <c r="AD160" s="18"/>
      <c r="AE160" s="14"/>
      <c r="AF160" s="14"/>
      <c r="AG160" s="14"/>
      <c r="AH160" s="210"/>
    </row>
    <row r="161" spans="1:67" s="19" customFormat="1" x14ac:dyDescent="0.25">
      <c r="A161" s="196"/>
      <c r="B161" s="12">
        <v>158</v>
      </c>
      <c r="C161" s="13" t="s">
        <v>302</v>
      </c>
      <c r="D161" s="12" t="s">
        <v>14</v>
      </c>
      <c r="E161" s="13" t="s">
        <v>302</v>
      </c>
      <c r="F161" s="14" t="s">
        <v>283</v>
      </c>
      <c r="G161" s="14" t="s">
        <v>55</v>
      </c>
      <c r="H161" s="14" t="s">
        <v>284</v>
      </c>
      <c r="I161" s="14" t="s">
        <v>18</v>
      </c>
      <c r="J161" s="14" t="s">
        <v>54</v>
      </c>
      <c r="K161" s="14" t="s">
        <v>55</v>
      </c>
      <c r="L161" s="14" t="s">
        <v>1423</v>
      </c>
      <c r="M161" s="14" t="s">
        <v>1424</v>
      </c>
      <c r="N161" s="14" t="s">
        <v>1329</v>
      </c>
      <c r="O161" s="12" t="s">
        <v>1330</v>
      </c>
      <c r="P161" s="14" t="s">
        <v>20</v>
      </c>
      <c r="Q161" s="14">
        <v>12.1</v>
      </c>
      <c r="R161" s="14" t="s">
        <v>352</v>
      </c>
      <c r="S161" s="20"/>
      <c r="T161" s="16">
        <v>45658</v>
      </c>
      <c r="U161" s="17">
        <v>46387</v>
      </c>
      <c r="V161" s="18">
        <v>442</v>
      </c>
      <c r="W161" s="18">
        <v>1309</v>
      </c>
      <c r="X161" s="18">
        <v>0</v>
      </c>
      <c r="Y161" s="18">
        <f t="shared" si="2"/>
        <v>1751</v>
      </c>
      <c r="Z161" s="18">
        <v>442</v>
      </c>
      <c r="AA161" s="18">
        <v>1309</v>
      </c>
      <c r="AB161" s="18">
        <v>0</v>
      </c>
      <c r="AC161" s="18">
        <v>1751</v>
      </c>
      <c r="AD161" s="18"/>
      <c r="AE161" s="14"/>
      <c r="AF161" s="14"/>
      <c r="AG161" s="14"/>
      <c r="AH161" s="210"/>
    </row>
    <row r="162" spans="1:67" s="19" customFormat="1" x14ac:dyDescent="0.25">
      <c r="A162" s="196"/>
      <c r="B162" s="12">
        <v>159</v>
      </c>
      <c r="C162" s="13" t="s">
        <v>302</v>
      </c>
      <c r="D162" s="12" t="s">
        <v>14</v>
      </c>
      <c r="E162" s="13" t="s">
        <v>302</v>
      </c>
      <c r="F162" s="14" t="s">
        <v>285</v>
      </c>
      <c r="G162" s="14" t="s">
        <v>286</v>
      </c>
      <c r="H162" s="14" t="s">
        <v>18</v>
      </c>
      <c r="I162" s="14" t="s">
        <v>18</v>
      </c>
      <c r="J162" s="14" t="s">
        <v>54</v>
      </c>
      <c r="K162" s="14" t="s">
        <v>55</v>
      </c>
      <c r="L162" s="14" t="s">
        <v>1423</v>
      </c>
      <c r="M162" s="14" t="s">
        <v>1424</v>
      </c>
      <c r="N162" s="14" t="s">
        <v>1329</v>
      </c>
      <c r="O162" s="12" t="s">
        <v>1330</v>
      </c>
      <c r="P162" s="14" t="s">
        <v>20</v>
      </c>
      <c r="Q162" s="14">
        <v>16</v>
      </c>
      <c r="R162" s="14" t="s">
        <v>378</v>
      </c>
      <c r="S162" s="20"/>
      <c r="T162" s="16">
        <v>45658</v>
      </c>
      <c r="U162" s="17">
        <v>46387</v>
      </c>
      <c r="V162" s="18">
        <v>247</v>
      </c>
      <c r="W162" s="18">
        <v>773</v>
      </c>
      <c r="X162" s="18">
        <v>0</v>
      </c>
      <c r="Y162" s="18">
        <f t="shared" si="2"/>
        <v>1020</v>
      </c>
      <c r="Z162" s="18">
        <v>247</v>
      </c>
      <c r="AA162" s="18">
        <v>773</v>
      </c>
      <c r="AB162" s="18">
        <v>0</v>
      </c>
      <c r="AC162" s="18">
        <v>1020</v>
      </c>
      <c r="AD162" s="18"/>
      <c r="AE162" s="14"/>
      <c r="AF162" s="14"/>
      <c r="AG162" s="14"/>
      <c r="AH162" s="210"/>
    </row>
    <row r="163" spans="1:67" s="19" customFormat="1" x14ac:dyDescent="0.25">
      <c r="A163" s="196"/>
      <c r="B163" s="12">
        <v>160</v>
      </c>
      <c r="C163" s="13" t="s">
        <v>302</v>
      </c>
      <c r="D163" s="12" t="s">
        <v>14</v>
      </c>
      <c r="E163" s="13" t="s">
        <v>302</v>
      </c>
      <c r="F163" s="14" t="s">
        <v>287</v>
      </c>
      <c r="G163" s="14" t="s">
        <v>288</v>
      </c>
      <c r="H163" s="14" t="s">
        <v>18</v>
      </c>
      <c r="I163" s="14" t="s">
        <v>18</v>
      </c>
      <c r="J163" s="14" t="s">
        <v>54</v>
      </c>
      <c r="K163" s="14" t="s">
        <v>55</v>
      </c>
      <c r="L163" s="14" t="s">
        <v>1423</v>
      </c>
      <c r="M163" s="14" t="s">
        <v>1424</v>
      </c>
      <c r="N163" s="14" t="s">
        <v>1329</v>
      </c>
      <c r="O163" s="12" t="s">
        <v>1330</v>
      </c>
      <c r="P163" s="14" t="s">
        <v>20</v>
      </c>
      <c r="Q163" s="14">
        <v>6.5</v>
      </c>
      <c r="R163" s="14" t="s">
        <v>381</v>
      </c>
      <c r="S163" s="20"/>
      <c r="T163" s="16">
        <v>45658</v>
      </c>
      <c r="U163" s="17">
        <v>46387</v>
      </c>
      <c r="V163" s="18">
        <v>42</v>
      </c>
      <c r="W163" s="18">
        <v>131</v>
      </c>
      <c r="X163" s="18">
        <v>0</v>
      </c>
      <c r="Y163" s="18">
        <f t="shared" si="2"/>
        <v>173</v>
      </c>
      <c r="Z163" s="18">
        <v>42</v>
      </c>
      <c r="AA163" s="18">
        <v>131</v>
      </c>
      <c r="AB163" s="18">
        <v>0</v>
      </c>
      <c r="AC163" s="18">
        <v>173</v>
      </c>
      <c r="AD163" s="18"/>
      <c r="AE163" s="14"/>
      <c r="AF163" s="14"/>
      <c r="AG163" s="14"/>
      <c r="AH163" s="210"/>
    </row>
    <row r="164" spans="1:67" s="19" customFormat="1" x14ac:dyDescent="0.25">
      <c r="A164" s="196"/>
      <c r="B164" s="12">
        <v>161</v>
      </c>
      <c r="C164" s="13" t="s">
        <v>302</v>
      </c>
      <c r="D164" s="12" t="s">
        <v>14</v>
      </c>
      <c r="E164" s="13" t="s">
        <v>302</v>
      </c>
      <c r="F164" s="14" t="s">
        <v>287</v>
      </c>
      <c r="G164" s="14" t="s">
        <v>288</v>
      </c>
      <c r="H164" s="14" t="s">
        <v>18</v>
      </c>
      <c r="I164" s="14" t="s">
        <v>18</v>
      </c>
      <c r="J164" s="14" t="s">
        <v>54</v>
      </c>
      <c r="K164" s="14" t="s">
        <v>55</v>
      </c>
      <c r="L164" s="14" t="s">
        <v>1423</v>
      </c>
      <c r="M164" s="14" t="s">
        <v>1424</v>
      </c>
      <c r="N164" s="14" t="s">
        <v>1329</v>
      </c>
      <c r="O164" s="12" t="s">
        <v>1330</v>
      </c>
      <c r="P164" s="14" t="s">
        <v>20</v>
      </c>
      <c r="Q164" s="14">
        <v>6.5</v>
      </c>
      <c r="R164" s="14" t="s">
        <v>380</v>
      </c>
      <c r="S164" s="20"/>
      <c r="T164" s="16">
        <v>45658</v>
      </c>
      <c r="U164" s="17">
        <v>46387</v>
      </c>
      <c r="V164" s="18">
        <v>152</v>
      </c>
      <c r="W164" s="18">
        <v>476</v>
      </c>
      <c r="X164" s="18">
        <v>0</v>
      </c>
      <c r="Y164" s="18">
        <f t="shared" si="2"/>
        <v>628</v>
      </c>
      <c r="Z164" s="18">
        <v>152</v>
      </c>
      <c r="AA164" s="18">
        <v>476</v>
      </c>
      <c r="AB164" s="18">
        <v>0</v>
      </c>
      <c r="AC164" s="18">
        <v>628</v>
      </c>
      <c r="AD164" s="18"/>
      <c r="AE164" s="14"/>
      <c r="AF164" s="14"/>
      <c r="AG164" s="14"/>
      <c r="AH164" s="210"/>
    </row>
    <row r="165" spans="1:67" s="19" customFormat="1" x14ac:dyDescent="0.25">
      <c r="A165" s="196"/>
      <c r="B165" s="12">
        <v>162</v>
      </c>
      <c r="C165" s="13" t="s">
        <v>302</v>
      </c>
      <c r="D165" s="12" t="s">
        <v>14</v>
      </c>
      <c r="E165" s="13" t="s">
        <v>302</v>
      </c>
      <c r="F165" s="14" t="s">
        <v>287</v>
      </c>
      <c r="G165" s="14" t="s">
        <v>288</v>
      </c>
      <c r="H165" s="14" t="s">
        <v>18</v>
      </c>
      <c r="I165" s="14" t="s">
        <v>18</v>
      </c>
      <c r="J165" s="14" t="s">
        <v>54</v>
      </c>
      <c r="K165" s="14" t="s">
        <v>55</v>
      </c>
      <c r="L165" s="14" t="s">
        <v>1423</v>
      </c>
      <c r="M165" s="14" t="s">
        <v>1424</v>
      </c>
      <c r="N165" s="14" t="s">
        <v>1329</v>
      </c>
      <c r="O165" s="12" t="s">
        <v>1330</v>
      </c>
      <c r="P165" s="14" t="s">
        <v>20</v>
      </c>
      <c r="Q165" s="14">
        <v>6.5</v>
      </c>
      <c r="R165" s="14" t="s">
        <v>379</v>
      </c>
      <c r="S165" s="20"/>
      <c r="T165" s="16">
        <v>45658</v>
      </c>
      <c r="U165" s="17">
        <v>46387</v>
      </c>
      <c r="V165" s="18">
        <v>143</v>
      </c>
      <c r="W165" s="18">
        <v>423</v>
      </c>
      <c r="X165" s="18">
        <v>0</v>
      </c>
      <c r="Y165" s="18">
        <f t="shared" si="2"/>
        <v>566</v>
      </c>
      <c r="Z165" s="18">
        <v>143</v>
      </c>
      <c r="AA165" s="18">
        <v>423</v>
      </c>
      <c r="AB165" s="18">
        <v>0</v>
      </c>
      <c r="AC165" s="18">
        <v>566</v>
      </c>
      <c r="AD165" s="18"/>
      <c r="AE165" s="14"/>
      <c r="AF165" s="14"/>
      <c r="AG165" s="14"/>
      <c r="AH165" s="210"/>
    </row>
    <row r="166" spans="1:67" s="19" customFormat="1" x14ac:dyDescent="0.25">
      <c r="A166" s="196"/>
      <c r="B166" s="12">
        <v>163</v>
      </c>
      <c r="C166" s="13" t="s">
        <v>302</v>
      </c>
      <c r="D166" s="12" t="s">
        <v>14</v>
      </c>
      <c r="E166" s="13" t="s">
        <v>302</v>
      </c>
      <c r="F166" s="14" t="s">
        <v>289</v>
      </c>
      <c r="G166" s="14" t="s">
        <v>290</v>
      </c>
      <c r="H166" s="14" t="s">
        <v>18</v>
      </c>
      <c r="I166" s="14" t="s">
        <v>18</v>
      </c>
      <c r="J166" s="14" t="s">
        <v>54</v>
      </c>
      <c r="K166" s="14" t="s">
        <v>55</v>
      </c>
      <c r="L166" s="14" t="s">
        <v>1423</v>
      </c>
      <c r="M166" s="14" t="s">
        <v>1424</v>
      </c>
      <c r="N166" s="14" t="s">
        <v>1329</v>
      </c>
      <c r="O166" s="12" t="s">
        <v>1330</v>
      </c>
      <c r="P166" s="14" t="s">
        <v>20</v>
      </c>
      <c r="Q166" s="14">
        <v>6.5</v>
      </c>
      <c r="R166" s="14" t="s">
        <v>382</v>
      </c>
      <c r="S166" s="20"/>
      <c r="T166" s="16">
        <v>45658</v>
      </c>
      <c r="U166" s="17">
        <v>46387</v>
      </c>
      <c r="V166" s="18">
        <v>202</v>
      </c>
      <c r="W166" s="18">
        <v>563</v>
      </c>
      <c r="X166" s="18">
        <v>0</v>
      </c>
      <c r="Y166" s="18">
        <f t="shared" si="2"/>
        <v>765</v>
      </c>
      <c r="Z166" s="18">
        <v>202</v>
      </c>
      <c r="AA166" s="18">
        <v>563</v>
      </c>
      <c r="AB166" s="18">
        <v>0</v>
      </c>
      <c r="AC166" s="18">
        <v>765</v>
      </c>
      <c r="AD166" s="18"/>
      <c r="AE166" s="14"/>
      <c r="AF166" s="14"/>
      <c r="AG166" s="14"/>
      <c r="AH166" s="210"/>
    </row>
    <row r="167" spans="1:67" s="19" customFormat="1" x14ac:dyDescent="0.25">
      <c r="A167" s="196"/>
      <c r="B167" s="12">
        <v>164</v>
      </c>
      <c r="C167" s="13" t="s">
        <v>302</v>
      </c>
      <c r="D167" s="12" t="s">
        <v>14</v>
      </c>
      <c r="E167" s="13" t="s">
        <v>302</v>
      </c>
      <c r="F167" s="14" t="s">
        <v>291</v>
      </c>
      <c r="G167" s="14" t="s">
        <v>99</v>
      </c>
      <c r="H167" s="14" t="s">
        <v>292</v>
      </c>
      <c r="I167" s="14" t="s">
        <v>18</v>
      </c>
      <c r="J167" s="14" t="s">
        <v>70</v>
      </c>
      <c r="K167" s="14" t="s">
        <v>71</v>
      </c>
      <c r="L167" s="14" t="s">
        <v>1423</v>
      </c>
      <c r="M167" s="14" t="s">
        <v>1424</v>
      </c>
      <c r="N167" s="14" t="s">
        <v>1329</v>
      </c>
      <c r="O167" s="12" t="s">
        <v>1330</v>
      </c>
      <c r="P167" s="14" t="s">
        <v>20</v>
      </c>
      <c r="Q167" s="14">
        <v>6.5</v>
      </c>
      <c r="R167" s="14" t="s">
        <v>383</v>
      </c>
      <c r="S167" s="20"/>
      <c r="T167" s="16">
        <v>45658</v>
      </c>
      <c r="U167" s="17">
        <v>46387</v>
      </c>
      <c r="V167" s="18">
        <v>56</v>
      </c>
      <c r="W167" s="18">
        <v>175</v>
      </c>
      <c r="X167" s="18">
        <v>0</v>
      </c>
      <c r="Y167" s="18">
        <f t="shared" si="2"/>
        <v>231</v>
      </c>
      <c r="Z167" s="18">
        <v>56</v>
      </c>
      <c r="AA167" s="18">
        <v>175</v>
      </c>
      <c r="AB167" s="18">
        <v>0</v>
      </c>
      <c r="AC167" s="18">
        <v>231</v>
      </c>
      <c r="AD167" s="18"/>
      <c r="AE167" s="14"/>
      <c r="AF167" s="14"/>
      <c r="AG167" s="14"/>
      <c r="AH167" s="210"/>
    </row>
    <row r="168" spans="1:67" s="19" customFormat="1" x14ac:dyDescent="0.25">
      <c r="A168" s="196"/>
      <c r="B168" s="12">
        <v>165</v>
      </c>
      <c r="C168" s="13" t="s">
        <v>302</v>
      </c>
      <c r="D168" s="12" t="s">
        <v>14</v>
      </c>
      <c r="E168" s="13" t="s">
        <v>302</v>
      </c>
      <c r="F168" s="14" t="s">
        <v>293</v>
      </c>
      <c r="G168" s="14" t="s">
        <v>33</v>
      </c>
      <c r="H168" s="14" t="s">
        <v>294</v>
      </c>
      <c r="I168" s="14" t="s">
        <v>295</v>
      </c>
      <c r="J168" s="14" t="s">
        <v>32</v>
      </c>
      <c r="K168" s="14" t="s">
        <v>33</v>
      </c>
      <c r="L168" s="21" t="s">
        <v>1423</v>
      </c>
      <c r="M168" s="14" t="s">
        <v>1424</v>
      </c>
      <c r="N168" s="14" t="s">
        <v>1329</v>
      </c>
      <c r="O168" s="12" t="s">
        <v>1330</v>
      </c>
      <c r="P168" s="22" t="s">
        <v>20</v>
      </c>
      <c r="Q168" s="14">
        <v>16</v>
      </c>
      <c r="R168" s="14" t="s">
        <v>384</v>
      </c>
      <c r="S168" s="20"/>
      <c r="T168" s="16">
        <v>45658</v>
      </c>
      <c r="U168" s="17">
        <v>46387</v>
      </c>
      <c r="V168" s="18">
        <v>3622</v>
      </c>
      <c r="W168" s="18">
        <v>9408</v>
      </c>
      <c r="X168" s="18">
        <v>0</v>
      </c>
      <c r="Y168" s="18">
        <f t="shared" si="2"/>
        <v>13030</v>
      </c>
      <c r="Z168" s="18">
        <v>3622</v>
      </c>
      <c r="AA168" s="18">
        <v>9408</v>
      </c>
      <c r="AB168" s="18">
        <v>0</v>
      </c>
      <c r="AC168" s="18">
        <v>13030</v>
      </c>
      <c r="AD168" s="18"/>
      <c r="AE168" s="14"/>
      <c r="AF168" s="14"/>
      <c r="AG168" s="14"/>
      <c r="AH168" s="210"/>
    </row>
    <row r="169" spans="1:67" s="19" customFormat="1" x14ac:dyDescent="0.25">
      <c r="A169" s="197"/>
      <c r="B169" s="12">
        <v>166</v>
      </c>
      <c r="C169" s="13" t="s">
        <v>302</v>
      </c>
      <c r="D169" s="12" t="s">
        <v>14</v>
      </c>
      <c r="E169" s="13" t="s">
        <v>302</v>
      </c>
      <c r="F169" s="14" t="s">
        <v>296</v>
      </c>
      <c r="G169" s="14" t="s">
        <v>13</v>
      </c>
      <c r="H169" s="14" t="s">
        <v>297</v>
      </c>
      <c r="I169" s="14" t="s">
        <v>298</v>
      </c>
      <c r="J169" s="14" t="s">
        <v>12</v>
      </c>
      <c r="K169" s="14" t="s">
        <v>13</v>
      </c>
      <c r="L169" s="21" t="s">
        <v>1423</v>
      </c>
      <c r="M169" s="14" t="s">
        <v>1424</v>
      </c>
      <c r="N169" s="14" t="s">
        <v>1329</v>
      </c>
      <c r="O169" s="12" t="s">
        <v>1330</v>
      </c>
      <c r="P169" s="22" t="s">
        <v>20</v>
      </c>
      <c r="Q169" s="14">
        <v>32.5</v>
      </c>
      <c r="R169" s="14" t="s">
        <v>385</v>
      </c>
      <c r="S169" s="20"/>
      <c r="T169" s="16">
        <v>45658</v>
      </c>
      <c r="U169" s="17">
        <v>46387</v>
      </c>
      <c r="V169" s="18">
        <v>8403</v>
      </c>
      <c r="W169" s="18">
        <v>23240</v>
      </c>
      <c r="X169" s="18">
        <v>0</v>
      </c>
      <c r="Y169" s="18">
        <f t="shared" si="2"/>
        <v>31643</v>
      </c>
      <c r="Z169" s="18">
        <v>8403</v>
      </c>
      <c r="AA169" s="18">
        <v>23240</v>
      </c>
      <c r="AB169" s="18">
        <v>0</v>
      </c>
      <c r="AC169" s="18">
        <v>31643</v>
      </c>
      <c r="AD169" s="18"/>
      <c r="AE169" s="14"/>
      <c r="AF169" s="14"/>
      <c r="AG169" s="14"/>
      <c r="AH169" s="210"/>
    </row>
    <row r="170" spans="1:67" s="32" customFormat="1" x14ac:dyDescent="0.25">
      <c r="A170" s="198" t="s">
        <v>502</v>
      </c>
      <c r="B170" s="23">
        <v>1</v>
      </c>
      <c r="C170" s="24" t="s">
        <v>694</v>
      </c>
      <c r="D170" s="24" t="s">
        <v>505</v>
      </c>
      <c r="E170" s="24" t="s">
        <v>1368</v>
      </c>
      <c r="F170" s="24" t="s">
        <v>1478</v>
      </c>
      <c r="G170" s="24" t="s">
        <v>506</v>
      </c>
      <c r="H170" s="24" t="s">
        <v>18</v>
      </c>
      <c r="I170" s="23" t="s">
        <v>701</v>
      </c>
      <c r="J170" s="24" t="s">
        <v>507</v>
      </c>
      <c r="K170" s="24" t="s">
        <v>506</v>
      </c>
      <c r="L170" s="24" t="s">
        <v>699</v>
      </c>
      <c r="M170" s="24" t="s">
        <v>1424</v>
      </c>
      <c r="N170" s="25" t="s">
        <v>1329</v>
      </c>
      <c r="O170" s="25" t="s">
        <v>1330</v>
      </c>
      <c r="P170" s="24" t="s">
        <v>508</v>
      </c>
      <c r="Q170" s="24" t="s">
        <v>500</v>
      </c>
      <c r="R170" s="26" t="s">
        <v>509</v>
      </c>
      <c r="S170" s="27" t="s">
        <v>1324</v>
      </c>
      <c r="T170" s="28">
        <v>45658</v>
      </c>
      <c r="U170" s="29">
        <v>46387</v>
      </c>
      <c r="V170" s="30">
        <v>12</v>
      </c>
      <c r="W170" s="30">
        <v>0</v>
      </c>
      <c r="X170" s="30">
        <v>0</v>
      </c>
      <c r="Y170" s="30">
        <f t="shared" ref="Y170:Y207" si="3">V170+W170+X170</f>
        <v>12</v>
      </c>
      <c r="Z170" s="30">
        <v>12</v>
      </c>
      <c r="AA170" s="30">
        <v>0</v>
      </c>
      <c r="AB170" s="30">
        <v>0</v>
      </c>
      <c r="AC170" s="30">
        <f t="shared" ref="AC170:AC208" si="4">Z170+AA170+AB170</f>
        <v>12</v>
      </c>
      <c r="AD170" s="30"/>
      <c r="AE170" s="30"/>
      <c r="AF170" s="30"/>
      <c r="AG170" s="23"/>
      <c r="AH170" s="158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</row>
    <row r="171" spans="1:67" s="32" customFormat="1" x14ac:dyDescent="0.25">
      <c r="A171" s="199"/>
      <c r="B171" s="23">
        <v>2</v>
      </c>
      <c r="C171" s="24" t="s">
        <v>694</v>
      </c>
      <c r="D171" s="24" t="s">
        <v>505</v>
      </c>
      <c r="E171" s="24" t="s">
        <v>1368</v>
      </c>
      <c r="F171" s="24" t="s">
        <v>510</v>
      </c>
      <c r="G171" s="24" t="s">
        <v>511</v>
      </c>
      <c r="H171" s="24" t="s">
        <v>18</v>
      </c>
      <c r="I171" s="23" t="s">
        <v>18</v>
      </c>
      <c r="J171" s="24" t="s">
        <v>512</v>
      </c>
      <c r="K171" s="24" t="s">
        <v>511</v>
      </c>
      <c r="L171" s="24" t="s">
        <v>699</v>
      </c>
      <c r="M171" s="24" t="s">
        <v>1424</v>
      </c>
      <c r="N171" s="25" t="s">
        <v>1329</v>
      </c>
      <c r="O171" s="25" t="s">
        <v>1330</v>
      </c>
      <c r="P171" s="24" t="s">
        <v>20</v>
      </c>
      <c r="Q171" s="24" t="s">
        <v>487</v>
      </c>
      <c r="R171" s="33" t="s">
        <v>513</v>
      </c>
      <c r="S171" s="34"/>
      <c r="T171" s="28">
        <v>45658</v>
      </c>
      <c r="U171" s="29">
        <v>46387</v>
      </c>
      <c r="V171" s="30">
        <v>44</v>
      </c>
      <c r="W171" s="30">
        <v>91</v>
      </c>
      <c r="X171" s="30">
        <v>0</v>
      </c>
      <c r="Y171" s="30">
        <f t="shared" si="3"/>
        <v>135</v>
      </c>
      <c r="Z171" s="30">
        <v>44</v>
      </c>
      <c r="AA171" s="30">
        <v>91</v>
      </c>
      <c r="AB171" s="30">
        <v>0</v>
      </c>
      <c r="AC171" s="30">
        <f t="shared" si="4"/>
        <v>135</v>
      </c>
      <c r="AD171" s="30"/>
      <c r="AE171" s="30"/>
      <c r="AF171" s="30"/>
      <c r="AG171" s="23"/>
      <c r="AH171" s="158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</row>
    <row r="172" spans="1:67" s="32" customFormat="1" x14ac:dyDescent="0.25">
      <c r="A172" s="199"/>
      <c r="B172" s="23">
        <v>3</v>
      </c>
      <c r="C172" s="24" t="s">
        <v>694</v>
      </c>
      <c r="D172" s="24" t="s">
        <v>505</v>
      </c>
      <c r="E172" s="24" t="s">
        <v>1368</v>
      </c>
      <c r="F172" s="24" t="s">
        <v>490</v>
      </c>
      <c r="G172" s="24" t="s">
        <v>514</v>
      </c>
      <c r="H172" s="24" t="s">
        <v>515</v>
      </c>
      <c r="I172" s="23" t="s">
        <v>516</v>
      </c>
      <c r="J172" s="24" t="s">
        <v>517</v>
      </c>
      <c r="K172" s="24" t="s">
        <v>514</v>
      </c>
      <c r="L172" s="24" t="s">
        <v>699</v>
      </c>
      <c r="M172" s="24" t="s">
        <v>1424</v>
      </c>
      <c r="N172" s="25" t="s">
        <v>1329</v>
      </c>
      <c r="O172" s="25" t="s">
        <v>1330</v>
      </c>
      <c r="P172" s="24" t="s">
        <v>20</v>
      </c>
      <c r="Q172" s="24" t="s">
        <v>501</v>
      </c>
      <c r="R172" s="33" t="s">
        <v>518</v>
      </c>
      <c r="S172" s="34"/>
      <c r="T172" s="28">
        <v>45658</v>
      </c>
      <c r="U172" s="29">
        <v>46387</v>
      </c>
      <c r="V172" s="30">
        <v>1195</v>
      </c>
      <c r="W172" s="30">
        <v>3464</v>
      </c>
      <c r="X172" s="30">
        <v>0</v>
      </c>
      <c r="Y172" s="30">
        <f t="shared" si="3"/>
        <v>4659</v>
      </c>
      <c r="Z172" s="30">
        <v>1195</v>
      </c>
      <c r="AA172" s="30">
        <v>3464</v>
      </c>
      <c r="AB172" s="30">
        <v>0</v>
      </c>
      <c r="AC172" s="30">
        <f t="shared" si="4"/>
        <v>4659</v>
      </c>
      <c r="AD172" s="30"/>
      <c r="AE172" s="30"/>
      <c r="AF172" s="30"/>
      <c r="AG172" s="23"/>
      <c r="AH172" s="158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</row>
    <row r="173" spans="1:67" s="32" customFormat="1" x14ac:dyDescent="0.25">
      <c r="A173" s="199"/>
      <c r="B173" s="23">
        <v>4</v>
      </c>
      <c r="C173" s="24" t="s">
        <v>694</v>
      </c>
      <c r="D173" s="24" t="s">
        <v>505</v>
      </c>
      <c r="E173" s="24" t="s">
        <v>1368</v>
      </c>
      <c r="F173" s="24" t="s">
        <v>490</v>
      </c>
      <c r="G173" s="24" t="s">
        <v>504</v>
      </c>
      <c r="H173" s="24" t="s">
        <v>18</v>
      </c>
      <c r="I173" s="23" t="s">
        <v>519</v>
      </c>
      <c r="J173" s="24" t="s">
        <v>503</v>
      </c>
      <c r="K173" s="24" t="s">
        <v>504</v>
      </c>
      <c r="L173" s="24" t="s">
        <v>699</v>
      </c>
      <c r="M173" s="24" t="s">
        <v>1424</v>
      </c>
      <c r="N173" s="25" t="s">
        <v>1329</v>
      </c>
      <c r="O173" s="25" t="s">
        <v>1330</v>
      </c>
      <c r="P173" s="24" t="s">
        <v>20</v>
      </c>
      <c r="Q173" s="24" t="s">
        <v>520</v>
      </c>
      <c r="R173" s="26" t="s">
        <v>521</v>
      </c>
      <c r="S173" s="27"/>
      <c r="T173" s="28">
        <v>45658</v>
      </c>
      <c r="U173" s="29">
        <v>46387</v>
      </c>
      <c r="V173" s="30">
        <v>1247</v>
      </c>
      <c r="W173" s="30">
        <v>3578</v>
      </c>
      <c r="X173" s="30">
        <v>0</v>
      </c>
      <c r="Y173" s="30">
        <f t="shared" si="3"/>
        <v>4825</v>
      </c>
      <c r="Z173" s="30">
        <v>1247</v>
      </c>
      <c r="AA173" s="30">
        <v>3578</v>
      </c>
      <c r="AB173" s="30">
        <v>0</v>
      </c>
      <c r="AC173" s="30">
        <f t="shared" si="4"/>
        <v>4825</v>
      </c>
      <c r="AD173" s="30"/>
      <c r="AE173" s="30"/>
      <c r="AF173" s="30"/>
      <c r="AG173" s="23"/>
      <c r="AH173" s="158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</row>
    <row r="174" spans="1:67" s="32" customFormat="1" x14ac:dyDescent="0.25">
      <c r="A174" s="199"/>
      <c r="B174" s="23">
        <v>5</v>
      </c>
      <c r="C174" s="24" t="s">
        <v>694</v>
      </c>
      <c r="D174" s="24" t="s">
        <v>505</v>
      </c>
      <c r="E174" s="24" t="s">
        <v>1368</v>
      </c>
      <c r="F174" s="24" t="s">
        <v>490</v>
      </c>
      <c r="G174" s="24" t="s">
        <v>522</v>
      </c>
      <c r="H174" s="24" t="s">
        <v>18</v>
      </c>
      <c r="I174" s="23" t="s">
        <v>1143</v>
      </c>
      <c r="J174" s="24" t="s">
        <v>503</v>
      </c>
      <c r="K174" s="24" t="s">
        <v>522</v>
      </c>
      <c r="L174" s="24" t="s">
        <v>699</v>
      </c>
      <c r="M174" s="24" t="s">
        <v>1424</v>
      </c>
      <c r="N174" s="25" t="s">
        <v>1329</v>
      </c>
      <c r="O174" s="25" t="s">
        <v>1330</v>
      </c>
      <c r="P174" s="24" t="s">
        <v>20</v>
      </c>
      <c r="Q174" s="24" t="s">
        <v>117</v>
      </c>
      <c r="R174" s="33" t="s">
        <v>523</v>
      </c>
      <c r="S174" s="34"/>
      <c r="T174" s="28">
        <v>45658</v>
      </c>
      <c r="U174" s="29">
        <v>46387</v>
      </c>
      <c r="V174" s="30">
        <v>1525</v>
      </c>
      <c r="W174" s="30">
        <v>4441</v>
      </c>
      <c r="X174" s="30">
        <v>0</v>
      </c>
      <c r="Y174" s="30">
        <f t="shared" si="3"/>
        <v>5966</v>
      </c>
      <c r="Z174" s="30">
        <v>1525</v>
      </c>
      <c r="AA174" s="30">
        <v>4441</v>
      </c>
      <c r="AB174" s="30">
        <v>0</v>
      </c>
      <c r="AC174" s="30">
        <f t="shared" si="4"/>
        <v>5966</v>
      </c>
      <c r="AD174" s="30"/>
      <c r="AE174" s="30"/>
      <c r="AF174" s="30"/>
      <c r="AG174" s="23"/>
      <c r="AH174" s="158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</row>
    <row r="175" spans="1:67" s="32" customFormat="1" x14ac:dyDescent="0.25">
      <c r="A175" s="199"/>
      <c r="B175" s="23">
        <v>6</v>
      </c>
      <c r="C175" s="24" t="s">
        <v>694</v>
      </c>
      <c r="D175" s="24" t="s">
        <v>505</v>
      </c>
      <c r="E175" s="24" t="s">
        <v>1368</v>
      </c>
      <c r="F175" s="24" t="s">
        <v>485</v>
      </c>
      <c r="G175" s="24" t="s">
        <v>524</v>
      </c>
      <c r="H175" s="24" t="s">
        <v>18</v>
      </c>
      <c r="I175" s="23" t="s">
        <v>18</v>
      </c>
      <c r="J175" s="24" t="s">
        <v>507</v>
      </c>
      <c r="K175" s="24" t="s">
        <v>524</v>
      </c>
      <c r="L175" s="24" t="s">
        <v>699</v>
      </c>
      <c r="M175" s="24" t="s">
        <v>1424</v>
      </c>
      <c r="N175" s="25" t="s">
        <v>1329</v>
      </c>
      <c r="O175" s="25" t="s">
        <v>1330</v>
      </c>
      <c r="P175" s="24" t="s">
        <v>20</v>
      </c>
      <c r="Q175" s="24" t="s">
        <v>525</v>
      </c>
      <c r="R175" s="33" t="s">
        <v>526</v>
      </c>
      <c r="S175" s="34"/>
      <c r="T175" s="28">
        <v>45658</v>
      </c>
      <c r="U175" s="29">
        <v>46387</v>
      </c>
      <c r="V175" s="30">
        <v>8867</v>
      </c>
      <c r="W175" s="30">
        <v>24067</v>
      </c>
      <c r="X175" s="30">
        <v>0</v>
      </c>
      <c r="Y175" s="30">
        <f t="shared" si="3"/>
        <v>32934</v>
      </c>
      <c r="Z175" s="30">
        <v>8867</v>
      </c>
      <c r="AA175" s="30">
        <v>24067</v>
      </c>
      <c r="AB175" s="30">
        <v>0</v>
      </c>
      <c r="AC175" s="30">
        <f t="shared" si="4"/>
        <v>32934</v>
      </c>
      <c r="AD175" s="30"/>
      <c r="AE175" s="30"/>
      <c r="AF175" s="30"/>
      <c r="AG175" s="23"/>
      <c r="AH175" s="158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</row>
    <row r="176" spans="1:67" s="32" customFormat="1" x14ac:dyDescent="0.25">
      <c r="A176" s="199"/>
      <c r="B176" s="23">
        <v>7</v>
      </c>
      <c r="C176" s="24" t="s">
        <v>694</v>
      </c>
      <c r="D176" s="24" t="s">
        <v>505</v>
      </c>
      <c r="E176" s="24" t="s">
        <v>1368</v>
      </c>
      <c r="F176" s="24" t="s">
        <v>527</v>
      </c>
      <c r="G176" s="24" t="s">
        <v>528</v>
      </c>
      <c r="H176" s="24" t="s">
        <v>18</v>
      </c>
      <c r="I176" s="23" t="s">
        <v>18</v>
      </c>
      <c r="J176" s="24" t="s">
        <v>503</v>
      </c>
      <c r="K176" s="24" t="s">
        <v>528</v>
      </c>
      <c r="L176" s="24" t="s">
        <v>699</v>
      </c>
      <c r="M176" s="24" t="s">
        <v>1424</v>
      </c>
      <c r="N176" s="25" t="s">
        <v>1329</v>
      </c>
      <c r="O176" s="25" t="s">
        <v>1330</v>
      </c>
      <c r="P176" s="24" t="s">
        <v>20</v>
      </c>
      <c r="Q176" s="24" t="s">
        <v>487</v>
      </c>
      <c r="R176" s="33" t="s">
        <v>529</v>
      </c>
      <c r="S176" s="34"/>
      <c r="T176" s="28">
        <v>45658</v>
      </c>
      <c r="U176" s="29">
        <v>46387</v>
      </c>
      <c r="V176" s="30">
        <v>2010</v>
      </c>
      <c r="W176" s="30">
        <v>5868</v>
      </c>
      <c r="X176" s="30">
        <v>0</v>
      </c>
      <c r="Y176" s="30">
        <f t="shared" si="3"/>
        <v>7878</v>
      </c>
      <c r="Z176" s="30">
        <v>2010</v>
      </c>
      <c r="AA176" s="30">
        <v>5868</v>
      </c>
      <c r="AB176" s="30">
        <v>0</v>
      </c>
      <c r="AC176" s="30">
        <f t="shared" si="4"/>
        <v>7878</v>
      </c>
      <c r="AD176" s="30"/>
      <c r="AE176" s="30"/>
      <c r="AF176" s="30"/>
      <c r="AG176" s="23"/>
      <c r="AH176" s="158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</row>
    <row r="177" spans="1:67" s="32" customFormat="1" x14ac:dyDescent="0.25">
      <c r="A177" s="199"/>
      <c r="B177" s="23">
        <v>8</v>
      </c>
      <c r="C177" s="24" t="s">
        <v>694</v>
      </c>
      <c r="D177" s="24" t="s">
        <v>505</v>
      </c>
      <c r="E177" s="24" t="s">
        <v>1368</v>
      </c>
      <c r="F177" s="24" t="s">
        <v>485</v>
      </c>
      <c r="G177" s="24" t="s">
        <v>533</v>
      </c>
      <c r="H177" s="24" t="s">
        <v>18</v>
      </c>
      <c r="I177" s="23" t="s">
        <v>18</v>
      </c>
      <c r="J177" s="24" t="s">
        <v>517</v>
      </c>
      <c r="K177" s="24" t="s">
        <v>533</v>
      </c>
      <c r="L177" s="24" t="s">
        <v>699</v>
      </c>
      <c r="M177" s="24" t="s">
        <v>1424</v>
      </c>
      <c r="N177" s="25" t="s">
        <v>1329</v>
      </c>
      <c r="O177" s="25" t="s">
        <v>1330</v>
      </c>
      <c r="P177" s="24" t="s">
        <v>20</v>
      </c>
      <c r="Q177" s="24" t="s">
        <v>534</v>
      </c>
      <c r="R177" s="26" t="s">
        <v>535</v>
      </c>
      <c r="S177" s="27"/>
      <c r="T177" s="28">
        <v>45658</v>
      </c>
      <c r="U177" s="29">
        <v>46387</v>
      </c>
      <c r="V177" s="30">
        <v>1191</v>
      </c>
      <c r="W177" s="30">
        <v>3099</v>
      </c>
      <c r="X177" s="30">
        <v>0</v>
      </c>
      <c r="Y177" s="30">
        <f t="shared" si="3"/>
        <v>4290</v>
      </c>
      <c r="Z177" s="30">
        <v>1191</v>
      </c>
      <c r="AA177" s="30">
        <v>3099</v>
      </c>
      <c r="AB177" s="30">
        <v>0</v>
      </c>
      <c r="AC177" s="30">
        <f t="shared" si="4"/>
        <v>4290</v>
      </c>
      <c r="AD177" s="30"/>
      <c r="AE177" s="30"/>
      <c r="AF177" s="30"/>
      <c r="AG177" s="23"/>
      <c r="AH177" s="158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</row>
    <row r="178" spans="1:67" s="32" customFormat="1" x14ac:dyDescent="0.25">
      <c r="A178" s="199"/>
      <c r="B178" s="23">
        <v>9</v>
      </c>
      <c r="C178" s="24" t="s">
        <v>694</v>
      </c>
      <c r="D178" s="24" t="s">
        <v>505</v>
      </c>
      <c r="E178" s="24" t="s">
        <v>1368</v>
      </c>
      <c r="F178" s="24" t="s">
        <v>490</v>
      </c>
      <c r="G178" s="24" t="s">
        <v>504</v>
      </c>
      <c r="H178" s="24" t="s">
        <v>18</v>
      </c>
      <c r="I178" s="23" t="s">
        <v>536</v>
      </c>
      <c r="J178" s="24" t="s">
        <v>503</v>
      </c>
      <c r="K178" s="24" t="s">
        <v>504</v>
      </c>
      <c r="L178" s="24" t="s">
        <v>699</v>
      </c>
      <c r="M178" s="24" t="s">
        <v>1424</v>
      </c>
      <c r="N178" s="25" t="s">
        <v>1329</v>
      </c>
      <c r="O178" s="25" t="s">
        <v>1330</v>
      </c>
      <c r="P178" s="24" t="s">
        <v>20</v>
      </c>
      <c r="Q178" s="24" t="s">
        <v>501</v>
      </c>
      <c r="R178" s="33" t="s">
        <v>537</v>
      </c>
      <c r="S178" s="34"/>
      <c r="T178" s="28">
        <v>45658</v>
      </c>
      <c r="U178" s="29">
        <v>46387</v>
      </c>
      <c r="V178" s="30">
        <v>1199</v>
      </c>
      <c r="W178" s="30">
        <v>3750</v>
      </c>
      <c r="X178" s="30">
        <v>0</v>
      </c>
      <c r="Y178" s="30">
        <f t="shared" si="3"/>
        <v>4949</v>
      </c>
      <c r="Z178" s="30">
        <v>1199</v>
      </c>
      <c r="AA178" s="30">
        <v>3750</v>
      </c>
      <c r="AB178" s="30">
        <v>0</v>
      </c>
      <c r="AC178" s="30">
        <f t="shared" si="4"/>
        <v>4949</v>
      </c>
      <c r="AD178" s="30"/>
      <c r="AE178" s="30"/>
      <c r="AF178" s="30"/>
      <c r="AG178" s="23"/>
      <c r="AH178" s="158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</row>
    <row r="179" spans="1:67" s="32" customFormat="1" x14ac:dyDescent="0.25">
      <c r="A179" s="199"/>
      <c r="B179" s="23">
        <v>10</v>
      </c>
      <c r="C179" s="24" t="s">
        <v>694</v>
      </c>
      <c r="D179" s="24" t="s">
        <v>505</v>
      </c>
      <c r="E179" s="24" t="s">
        <v>1368</v>
      </c>
      <c r="F179" s="24" t="s">
        <v>490</v>
      </c>
      <c r="G179" s="24" t="s">
        <v>522</v>
      </c>
      <c r="H179" s="24" t="s">
        <v>18</v>
      </c>
      <c r="I179" s="23"/>
      <c r="J179" s="24" t="s">
        <v>503</v>
      </c>
      <c r="K179" s="24" t="s">
        <v>522</v>
      </c>
      <c r="L179" s="24" t="s">
        <v>699</v>
      </c>
      <c r="M179" s="24" t="s">
        <v>1424</v>
      </c>
      <c r="N179" s="25" t="s">
        <v>1329</v>
      </c>
      <c r="O179" s="25" t="s">
        <v>1330</v>
      </c>
      <c r="P179" s="24" t="s">
        <v>20</v>
      </c>
      <c r="Q179" s="24" t="s">
        <v>117</v>
      </c>
      <c r="R179" s="33" t="s">
        <v>538</v>
      </c>
      <c r="S179" s="34"/>
      <c r="T179" s="28">
        <v>45658</v>
      </c>
      <c r="U179" s="29">
        <v>46387</v>
      </c>
      <c r="V179" s="30">
        <v>1188</v>
      </c>
      <c r="W179" s="30">
        <v>3506</v>
      </c>
      <c r="X179" s="30">
        <v>0</v>
      </c>
      <c r="Y179" s="30">
        <f t="shared" si="3"/>
        <v>4694</v>
      </c>
      <c r="Z179" s="30">
        <v>1188</v>
      </c>
      <c r="AA179" s="30">
        <v>3506</v>
      </c>
      <c r="AB179" s="30">
        <v>0</v>
      </c>
      <c r="AC179" s="30">
        <f t="shared" si="4"/>
        <v>4694</v>
      </c>
      <c r="AD179" s="30"/>
      <c r="AE179" s="30"/>
      <c r="AF179" s="30"/>
      <c r="AG179" s="23"/>
      <c r="AH179" s="158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</row>
    <row r="180" spans="1:67" s="32" customFormat="1" x14ac:dyDescent="0.25">
      <c r="A180" s="199"/>
      <c r="B180" s="23">
        <v>11</v>
      </c>
      <c r="C180" s="24" t="s">
        <v>694</v>
      </c>
      <c r="D180" s="24" t="s">
        <v>505</v>
      </c>
      <c r="E180" s="24" t="s">
        <v>1368</v>
      </c>
      <c r="F180" s="24" t="s">
        <v>490</v>
      </c>
      <c r="G180" s="24" t="s">
        <v>504</v>
      </c>
      <c r="H180" s="24" t="s">
        <v>18</v>
      </c>
      <c r="I180" s="23" t="s">
        <v>295</v>
      </c>
      <c r="J180" s="24" t="s">
        <v>503</v>
      </c>
      <c r="K180" s="24" t="s">
        <v>504</v>
      </c>
      <c r="L180" s="24" t="s">
        <v>699</v>
      </c>
      <c r="M180" s="24" t="s">
        <v>1424</v>
      </c>
      <c r="N180" s="25" t="s">
        <v>1329</v>
      </c>
      <c r="O180" s="25" t="s">
        <v>1330</v>
      </c>
      <c r="P180" s="24" t="s">
        <v>20</v>
      </c>
      <c r="Q180" s="24" t="s">
        <v>484</v>
      </c>
      <c r="R180" s="33" t="s">
        <v>539</v>
      </c>
      <c r="S180" s="34"/>
      <c r="T180" s="28">
        <v>45658</v>
      </c>
      <c r="U180" s="29">
        <v>46387</v>
      </c>
      <c r="V180" s="30">
        <v>1588</v>
      </c>
      <c r="W180" s="30">
        <v>4858</v>
      </c>
      <c r="X180" s="30">
        <v>0</v>
      </c>
      <c r="Y180" s="30">
        <f t="shared" si="3"/>
        <v>6446</v>
      </c>
      <c r="Z180" s="30">
        <v>1588</v>
      </c>
      <c r="AA180" s="30">
        <v>4858</v>
      </c>
      <c r="AB180" s="30">
        <v>0</v>
      </c>
      <c r="AC180" s="30">
        <f t="shared" si="4"/>
        <v>6446</v>
      </c>
      <c r="AD180" s="30"/>
      <c r="AE180" s="30"/>
      <c r="AF180" s="30"/>
      <c r="AG180" s="23"/>
      <c r="AH180" s="158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</row>
    <row r="181" spans="1:67" s="32" customFormat="1" x14ac:dyDescent="0.25">
      <c r="A181" s="199"/>
      <c r="B181" s="23">
        <v>12</v>
      </c>
      <c r="C181" s="24" t="s">
        <v>694</v>
      </c>
      <c r="D181" s="24" t="s">
        <v>505</v>
      </c>
      <c r="E181" s="24" t="s">
        <v>1368</v>
      </c>
      <c r="F181" s="24" t="s">
        <v>490</v>
      </c>
      <c r="G181" s="24" t="s">
        <v>504</v>
      </c>
      <c r="H181" s="24" t="s">
        <v>540</v>
      </c>
      <c r="I181" s="23"/>
      <c r="J181" s="24" t="s">
        <v>503</v>
      </c>
      <c r="K181" s="24" t="s">
        <v>504</v>
      </c>
      <c r="L181" s="24" t="s">
        <v>699</v>
      </c>
      <c r="M181" s="24" t="s">
        <v>1424</v>
      </c>
      <c r="N181" s="25" t="s">
        <v>1329</v>
      </c>
      <c r="O181" s="25" t="s">
        <v>1330</v>
      </c>
      <c r="P181" s="24" t="s">
        <v>20</v>
      </c>
      <c r="Q181" s="24" t="s">
        <v>541</v>
      </c>
      <c r="R181" s="35" t="s">
        <v>542</v>
      </c>
      <c r="S181" s="36"/>
      <c r="T181" s="28">
        <v>45658</v>
      </c>
      <c r="U181" s="29">
        <v>46387</v>
      </c>
      <c r="V181" s="30">
        <v>6662</v>
      </c>
      <c r="W181" s="30">
        <v>20197</v>
      </c>
      <c r="X181" s="30">
        <v>0</v>
      </c>
      <c r="Y181" s="30">
        <f t="shared" si="3"/>
        <v>26859</v>
      </c>
      <c r="Z181" s="30">
        <v>6662</v>
      </c>
      <c r="AA181" s="30">
        <v>20197</v>
      </c>
      <c r="AB181" s="30">
        <v>0</v>
      </c>
      <c r="AC181" s="30">
        <f t="shared" si="4"/>
        <v>26859</v>
      </c>
      <c r="AD181" s="30"/>
      <c r="AE181" s="30"/>
      <c r="AF181" s="30"/>
      <c r="AG181" s="23"/>
      <c r="AH181" s="158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</row>
    <row r="182" spans="1:67" s="32" customFormat="1" x14ac:dyDescent="0.25">
      <c r="A182" s="199"/>
      <c r="B182" s="23">
        <v>13</v>
      </c>
      <c r="C182" s="24" t="s">
        <v>694</v>
      </c>
      <c r="D182" s="24" t="s">
        <v>505</v>
      </c>
      <c r="E182" s="24" t="s">
        <v>1368</v>
      </c>
      <c r="F182" s="24" t="s">
        <v>485</v>
      </c>
      <c r="G182" s="24" t="s">
        <v>504</v>
      </c>
      <c r="H182" s="24" t="s">
        <v>543</v>
      </c>
      <c r="I182" s="23" t="s">
        <v>18</v>
      </c>
      <c r="J182" s="24" t="s">
        <v>503</v>
      </c>
      <c r="K182" s="24" t="s">
        <v>504</v>
      </c>
      <c r="L182" s="24" t="s">
        <v>699</v>
      </c>
      <c r="M182" s="24" t="s">
        <v>1424</v>
      </c>
      <c r="N182" s="25" t="s">
        <v>1329</v>
      </c>
      <c r="O182" s="25" t="s">
        <v>1330</v>
      </c>
      <c r="P182" s="24" t="s">
        <v>20</v>
      </c>
      <c r="Q182" s="24" t="s">
        <v>544</v>
      </c>
      <c r="R182" s="33" t="s">
        <v>545</v>
      </c>
      <c r="S182" s="34"/>
      <c r="T182" s="28">
        <v>45658</v>
      </c>
      <c r="U182" s="29">
        <v>46387</v>
      </c>
      <c r="V182" s="30">
        <v>29286</v>
      </c>
      <c r="W182" s="30">
        <v>68002</v>
      </c>
      <c r="X182" s="30">
        <v>0</v>
      </c>
      <c r="Y182" s="30">
        <f t="shared" si="3"/>
        <v>97288</v>
      </c>
      <c r="Z182" s="30">
        <v>29286</v>
      </c>
      <c r="AA182" s="30">
        <v>68002</v>
      </c>
      <c r="AB182" s="30">
        <v>0</v>
      </c>
      <c r="AC182" s="30">
        <f t="shared" si="4"/>
        <v>97288</v>
      </c>
      <c r="AD182" s="30"/>
      <c r="AE182" s="30"/>
      <c r="AF182" s="30"/>
      <c r="AG182" s="23"/>
      <c r="AH182" s="158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</row>
    <row r="183" spans="1:67" s="32" customFormat="1" x14ac:dyDescent="0.25">
      <c r="A183" s="199"/>
      <c r="B183" s="23">
        <v>14</v>
      </c>
      <c r="C183" s="24" t="s">
        <v>694</v>
      </c>
      <c r="D183" s="24" t="s">
        <v>505</v>
      </c>
      <c r="E183" s="24" t="s">
        <v>1368</v>
      </c>
      <c r="F183" s="24" t="s">
        <v>546</v>
      </c>
      <c r="G183" s="24" t="s">
        <v>547</v>
      </c>
      <c r="H183" s="24" t="s">
        <v>18</v>
      </c>
      <c r="I183" s="23" t="s">
        <v>18</v>
      </c>
      <c r="J183" s="24" t="s">
        <v>531</v>
      </c>
      <c r="K183" s="24" t="s">
        <v>547</v>
      </c>
      <c r="L183" s="24" t="s">
        <v>699</v>
      </c>
      <c r="M183" s="24" t="s">
        <v>1424</v>
      </c>
      <c r="N183" s="25" t="s">
        <v>1329</v>
      </c>
      <c r="O183" s="25" t="s">
        <v>1330</v>
      </c>
      <c r="P183" s="24" t="s">
        <v>20</v>
      </c>
      <c r="Q183" s="24" t="s">
        <v>487</v>
      </c>
      <c r="R183" s="33" t="s">
        <v>548</v>
      </c>
      <c r="S183" s="34"/>
      <c r="T183" s="28">
        <v>45658</v>
      </c>
      <c r="U183" s="29">
        <v>46387</v>
      </c>
      <c r="V183" s="30">
        <v>0</v>
      </c>
      <c r="W183" s="30">
        <v>1</v>
      </c>
      <c r="X183" s="30">
        <v>0</v>
      </c>
      <c r="Y183" s="30">
        <f t="shared" si="3"/>
        <v>1</v>
      </c>
      <c r="Z183" s="30">
        <v>0</v>
      </c>
      <c r="AA183" s="30">
        <v>1</v>
      </c>
      <c r="AB183" s="30">
        <v>0</v>
      </c>
      <c r="AC183" s="30">
        <f t="shared" si="4"/>
        <v>1</v>
      </c>
      <c r="AD183" s="30"/>
      <c r="AE183" s="30"/>
      <c r="AF183" s="30"/>
      <c r="AG183" s="23"/>
      <c r="AH183" s="158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</row>
    <row r="184" spans="1:67" s="32" customFormat="1" x14ac:dyDescent="0.25">
      <c r="A184" s="199"/>
      <c r="B184" s="23">
        <v>15</v>
      </c>
      <c r="C184" s="24" t="s">
        <v>694</v>
      </c>
      <c r="D184" s="24" t="s">
        <v>505</v>
      </c>
      <c r="E184" s="24" t="s">
        <v>1368</v>
      </c>
      <c r="F184" s="24" t="s">
        <v>485</v>
      </c>
      <c r="G184" s="24" t="s">
        <v>547</v>
      </c>
      <c r="H184" s="24" t="s">
        <v>18</v>
      </c>
      <c r="I184" s="23" t="s">
        <v>18</v>
      </c>
      <c r="J184" s="24" t="s">
        <v>531</v>
      </c>
      <c r="K184" s="24" t="s">
        <v>547</v>
      </c>
      <c r="L184" s="24" t="s">
        <v>699</v>
      </c>
      <c r="M184" s="24" t="s">
        <v>1424</v>
      </c>
      <c r="N184" s="25" t="s">
        <v>1329</v>
      </c>
      <c r="O184" s="25" t="s">
        <v>1330</v>
      </c>
      <c r="P184" s="24" t="s">
        <v>20</v>
      </c>
      <c r="Q184" s="24" t="s">
        <v>549</v>
      </c>
      <c r="R184" s="26" t="s">
        <v>550</v>
      </c>
      <c r="S184" s="27"/>
      <c r="T184" s="28">
        <v>45658</v>
      </c>
      <c r="U184" s="29">
        <v>46387</v>
      </c>
      <c r="V184" s="30">
        <v>2519</v>
      </c>
      <c r="W184" s="30">
        <v>7575</v>
      </c>
      <c r="X184" s="30">
        <v>0</v>
      </c>
      <c r="Y184" s="30">
        <f t="shared" si="3"/>
        <v>10094</v>
      </c>
      <c r="Z184" s="30">
        <v>2519</v>
      </c>
      <c r="AA184" s="30">
        <v>7575</v>
      </c>
      <c r="AB184" s="30">
        <v>0</v>
      </c>
      <c r="AC184" s="30">
        <f t="shared" si="4"/>
        <v>10094</v>
      </c>
      <c r="AD184" s="30"/>
      <c r="AE184" s="30"/>
      <c r="AF184" s="30"/>
      <c r="AG184" s="23"/>
      <c r="AH184" s="158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</row>
    <row r="185" spans="1:67" s="32" customFormat="1" x14ac:dyDescent="0.25">
      <c r="A185" s="199"/>
      <c r="B185" s="23">
        <v>16</v>
      </c>
      <c r="C185" s="24" t="s">
        <v>694</v>
      </c>
      <c r="D185" s="24" t="s">
        <v>505</v>
      </c>
      <c r="E185" s="24" t="s">
        <v>1368</v>
      </c>
      <c r="F185" s="24" t="s">
        <v>485</v>
      </c>
      <c r="G185" s="24" t="s">
        <v>551</v>
      </c>
      <c r="H185" s="24" t="s">
        <v>18</v>
      </c>
      <c r="I185" s="23" t="s">
        <v>18</v>
      </c>
      <c r="J185" s="24" t="s">
        <v>531</v>
      </c>
      <c r="K185" s="24" t="s">
        <v>551</v>
      </c>
      <c r="L185" s="24" t="s">
        <v>699</v>
      </c>
      <c r="M185" s="24" t="s">
        <v>1424</v>
      </c>
      <c r="N185" s="25" t="s">
        <v>1329</v>
      </c>
      <c r="O185" s="25" t="s">
        <v>1330</v>
      </c>
      <c r="P185" s="24" t="s">
        <v>20</v>
      </c>
      <c r="Q185" s="24" t="s">
        <v>534</v>
      </c>
      <c r="R185" s="26" t="s">
        <v>552</v>
      </c>
      <c r="S185" s="27"/>
      <c r="T185" s="28">
        <v>45658</v>
      </c>
      <c r="U185" s="29">
        <v>46387</v>
      </c>
      <c r="V185" s="30">
        <v>1930</v>
      </c>
      <c r="W185" s="30">
        <v>5253</v>
      </c>
      <c r="X185" s="30">
        <v>0</v>
      </c>
      <c r="Y185" s="30">
        <f t="shared" si="3"/>
        <v>7183</v>
      </c>
      <c r="Z185" s="30">
        <v>1930</v>
      </c>
      <c r="AA185" s="30">
        <v>5253</v>
      </c>
      <c r="AB185" s="30">
        <v>0</v>
      </c>
      <c r="AC185" s="30">
        <f t="shared" si="4"/>
        <v>7183</v>
      </c>
      <c r="AD185" s="30"/>
      <c r="AE185" s="30"/>
      <c r="AF185" s="30"/>
      <c r="AG185" s="23"/>
      <c r="AH185" s="158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</row>
    <row r="186" spans="1:67" s="32" customFormat="1" x14ac:dyDescent="0.25">
      <c r="A186" s="199"/>
      <c r="B186" s="23">
        <v>17</v>
      </c>
      <c r="C186" s="24" t="s">
        <v>694</v>
      </c>
      <c r="D186" s="24" t="s">
        <v>505</v>
      </c>
      <c r="E186" s="24" t="s">
        <v>1368</v>
      </c>
      <c r="F186" s="24" t="s">
        <v>485</v>
      </c>
      <c r="G186" s="24" t="s">
        <v>553</v>
      </c>
      <c r="H186" s="24" t="s">
        <v>18</v>
      </c>
      <c r="I186" s="23" t="s">
        <v>18</v>
      </c>
      <c r="J186" s="24" t="s">
        <v>531</v>
      </c>
      <c r="K186" s="24" t="s">
        <v>553</v>
      </c>
      <c r="L186" s="24" t="s">
        <v>699</v>
      </c>
      <c r="M186" s="24" t="s">
        <v>1424</v>
      </c>
      <c r="N186" s="25" t="s">
        <v>1329</v>
      </c>
      <c r="O186" s="25" t="s">
        <v>1330</v>
      </c>
      <c r="P186" s="24" t="s">
        <v>20</v>
      </c>
      <c r="Q186" s="24" t="s">
        <v>487</v>
      </c>
      <c r="R186" s="33" t="s">
        <v>554</v>
      </c>
      <c r="S186" s="34"/>
      <c r="T186" s="28">
        <v>45658</v>
      </c>
      <c r="U186" s="29">
        <v>46387</v>
      </c>
      <c r="V186" s="30">
        <v>795</v>
      </c>
      <c r="W186" s="30">
        <v>2106</v>
      </c>
      <c r="X186" s="30">
        <v>0</v>
      </c>
      <c r="Y186" s="30">
        <f t="shared" si="3"/>
        <v>2901</v>
      </c>
      <c r="Z186" s="30">
        <v>795</v>
      </c>
      <c r="AA186" s="30">
        <v>2106</v>
      </c>
      <c r="AB186" s="30">
        <v>0</v>
      </c>
      <c r="AC186" s="30">
        <f t="shared" si="4"/>
        <v>2901</v>
      </c>
      <c r="AD186" s="30"/>
      <c r="AE186" s="30"/>
      <c r="AF186" s="30"/>
      <c r="AG186" s="23"/>
      <c r="AH186" s="158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</row>
    <row r="187" spans="1:67" s="32" customFormat="1" x14ac:dyDescent="0.25">
      <c r="A187" s="199"/>
      <c r="B187" s="23">
        <v>18</v>
      </c>
      <c r="C187" s="24" t="s">
        <v>694</v>
      </c>
      <c r="D187" s="24" t="s">
        <v>505</v>
      </c>
      <c r="E187" s="24" t="s">
        <v>1368</v>
      </c>
      <c r="F187" s="24" t="s">
        <v>485</v>
      </c>
      <c r="G187" s="24" t="s">
        <v>530</v>
      </c>
      <c r="H187" s="24" t="s">
        <v>18</v>
      </c>
      <c r="I187" s="23" t="s">
        <v>18</v>
      </c>
      <c r="J187" s="24" t="s">
        <v>531</v>
      </c>
      <c r="K187" s="24" t="s">
        <v>532</v>
      </c>
      <c r="L187" s="24" t="s">
        <v>699</v>
      </c>
      <c r="M187" s="24" t="s">
        <v>1424</v>
      </c>
      <c r="N187" s="25" t="s">
        <v>1329</v>
      </c>
      <c r="O187" s="25" t="s">
        <v>1330</v>
      </c>
      <c r="P187" s="24" t="s">
        <v>20</v>
      </c>
      <c r="Q187" s="24" t="s">
        <v>555</v>
      </c>
      <c r="R187" s="26" t="s">
        <v>556</v>
      </c>
      <c r="S187" s="27"/>
      <c r="T187" s="28">
        <v>45658</v>
      </c>
      <c r="U187" s="29">
        <v>46387</v>
      </c>
      <c r="V187" s="30">
        <v>32864</v>
      </c>
      <c r="W187" s="30">
        <v>87646</v>
      </c>
      <c r="X187" s="30">
        <v>0</v>
      </c>
      <c r="Y187" s="30">
        <f t="shared" si="3"/>
        <v>120510</v>
      </c>
      <c r="Z187" s="30">
        <v>32864</v>
      </c>
      <c r="AA187" s="30">
        <v>87646</v>
      </c>
      <c r="AB187" s="30">
        <v>0</v>
      </c>
      <c r="AC187" s="30">
        <f t="shared" si="4"/>
        <v>120510</v>
      </c>
      <c r="AD187" s="30"/>
      <c r="AE187" s="30"/>
      <c r="AF187" s="30"/>
      <c r="AG187" s="23"/>
      <c r="AH187" s="158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</row>
    <row r="188" spans="1:67" s="32" customFormat="1" x14ac:dyDescent="0.25">
      <c r="A188" s="199"/>
      <c r="B188" s="23">
        <v>19</v>
      </c>
      <c r="C188" s="24" t="s">
        <v>694</v>
      </c>
      <c r="D188" s="24" t="s">
        <v>505</v>
      </c>
      <c r="E188" s="24" t="s">
        <v>1368</v>
      </c>
      <c r="F188" s="24" t="s">
        <v>557</v>
      </c>
      <c r="G188" s="24" t="s">
        <v>514</v>
      </c>
      <c r="H188" s="24" t="s">
        <v>558</v>
      </c>
      <c r="I188" s="23" t="s">
        <v>117</v>
      </c>
      <c r="J188" s="24" t="s">
        <v>517</v>
      </c>
      <c r="K188" s="24" t="s">
        <v>514</v>
      </c>
      <c r="L188" s="24" t="s">
        <v>699</v>
      </c>
      <c r="M188" s="24" t="s">
        <v>1424</v>
      </c>
      <c r="N188" s="25" t="s">
        <v>1329</v>
      </c>
      <c r="O188" s="25" t="s">
        <v>1330</v>
      </c>
      <c r="P188" s="24" t="s">
        <v>20</v>
      </c>
      <c r="Q188" s="24" t="s">
        <v>544</v>
      </c>
      <c r="R188" s="33" t="s">
        <v>559</v>
      </c>
      <c r="S188" s="34"/>
      <c r="T188" s="28">
        <v>45658</v>
      </c>
      <c r="U188" s="29">
        <v>46387</v>
      </c>
      <c r="V188" s="30">
        <v>56895</v>
      </c>
      <c r="W188" s="30">
        <v>181670</v>
      </c>
      <c r="X188" s="30">
        <v>0</v>
      </c>
      <c r="Y188" s="30">
        <f t="shared" si="3"/>
        <v>238565</v>
      </c>
      <c r="Z188" s="30">
        <v>56895</v>
      </c>
      <c r="AA188" s="30">
        <v>181670</v>
      </c>
      <c r="AB188" s="30">
        <v>0</v>
      </c>
      <c r="AC188" s="30">
        <f t="shared" si="4"/>
        <v>238565</v>
      </c>
      <c r="AD188" s="30"/>
      <c r="AE188" s="30"/>
      <c r="AF188" s="30"/>
      <c r="AG188" s="23"/>
      <c r="AH188" s="158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</row>
    <row r="189" spans="1:67" s="32" customFormat="1" x14ac:dyDescent="0.25">
      <c r="A189" s="199"/>
      <c r="B189" s="23">
        <v>20</v>
      </c>
      <c r="C189" s="24" t="s">
        <v>694</v>
      </c>
      <c r="D189" s="24" t="s">
        <v>505</v>
      </c>
      <c r="E189" s="24" t="s">
        <v>1368</v>
      </c>
      <c r="F189" s="24" t="s">
        <v>560</v>
      </c>
      <c r="G189" s="24" t="s">
        <v>532</v>
      </c>
      <c r="H189" s="24" t="s">
        <v>18</v>
      </c>
      <c r="I189" s="23" t="s">
        <v>1357</v>
      </c>
      <c r="J189" s="24" t="s">
        <v>531</v>
      </c>
      <c r="K189" s="24" t="s">
        <v>532</v>
      </c>
      <c r="L189" s="24" t="s">
        <v>699</v>
      </c>
      <c r="M189" s="24" t="s">
        <v>1424</v>
      </c>
      <c r="N189" s="25" t="s">
        <v>1329</v>
      </c>
      <c r="O189" s="25" t="s">
        <v>1330</v>
      </c>
      <c r="P189" s="24" t="s">
        <v>20</v>
      </c>
      <c r="Q189" s="24" t="s">
        <v>561</v>
      </c>
      <c r="R189" s="33" t="s">
        <v>562</v>
      </c>
      <c r="S189" s="34"/>
      <c r="T189" s="28">
        <v>45658</v>
      </c>
      <c r="U189" s="29">
        <v>46387</v>
      </c>
      <c r="V189" s="30">
        <v>96</v>
      </c>
      <c r="W189" s="30">
        <v>291</v>
      </c>
      <c r="X189" s="30">
        <v>0</v>
      </c>
      <c r="Y189" s="30">
        <f t="shared" si="3"/>
        <v>387</v>
      </c>
      <c r="Z189" s="30">
        <v>96</v>
      </c>
      <c r="AA189" s="30">
        <v>291</v>
      </c>
      <c r="AB189" s="30">
        <v>0</v>
      </c>
      <c r="AC189" s="30">
        <f t="shared" si="4"/>
        <v>387</v>
      </c>
      <c r="AD189" s="30"/>
      <c r="AE189" s="30"/>
      <c r="AF189" s="30"/>
      <c r="AG189" s="23"/>
      <c r="AH189" s="158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</row>
    <row r="190" spans="1:67" s="32" customFormat="1" x14ac:dyDescent="0.25">
      <c r="A190" s="199"/>
      <c r="B190" s="23">
        <v>21</v>
      </c>
      <c r="C190" s="24" t="s">
        <v>694</v>
      </c>
      <c r="D190" s="24" t="s">
        <v>505</v>
      </c>
      <c r="E190" s="24" t="s">
        <v>1368</v>
      </c>
      <c r="F190" s="24" t="s">
        <v>491</v>
      </c>
      <c r="G190" s="24" t="s">
        <v>532</v>
      </c>
      <c r="H190" s="24" t="s">
        <v>18</v>
      </c>
      <c r="I190" s="23" t="s">
        <v>563</v>
      </c>
      <c r="J190" s="24" t="s">
        <v>531</v>
      </c>
      <c r="K190" s="24" t="s">
        <v>532</v>
      </c>
      <c r="L190" s="24" t="s">
        <v>699</v>
      </c>
      <c r="M190" s="24" t="s">
        <v>1424</v>
      </c>
      <c r="N190" s="25" t="s">
        <v>1329</v>
      </c>
      <c r="O190" s="25" t="s">
        <v>1330</v>
      </c>
      <c r="P190" s="24" t="s">
        <v>20</v>
      </c>
      <c r="Q190" s="24" t="s">
        <v>117</v>
      </c>
      <c r="R190" s="33" t="s">
        <v>564</v>
      </c>
      <c r="S190" s="34"/>
      <c r="T190" s="28">
        <v>45658</v>
      </c>
      <c r="U190" s="29">
        <v>46387</v>
      </c>
      <c r="V190" s="30">
        <v>553</v>
      </c>
      <c r="W190" s="30">
        <v>1435</v>
      </c>
      <c r="X190" s="30">
        <v>0</v>
      </c>
      <c r="Y190" s="30">
        <f t="shared" si="3"/>
        <v>1988</v>
      </c>
      <c r="Z190" s="30">
        <v>553</v>
      </c>
      <c r="AA190" s="30">
        <v>1435</v>
      </c>
      <c r="AB190" s="30">
        <v>0</v>
      </c>
      <c r="AC190" s="30">
        <f t="shared" si="4"/>
        <v>1988</v>
      </c>
      <c r="AD190" s="30"/>
      <c r="AE190" s="30"/>
      <c r="AF190" s="30"/>
      <c r="AG190" s="23"/>
      <c r="AH190" s="158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</row>
    <row r="191" spans="1:67" s="32" customFormat="1" x14ac:dyDescent="0.25">
      <c r="A191" s="199"/>
      <c r="B191" s="23">
        <v>22</v>
      </c>
      <c r="C191" s="24" t="s">
        <v>694</v>
      </c>
      <c r="D191" s="24" t="s">
        <v>505</v>
      </c>
      <c r="E191" s="24" t="s">
        <v>1368</v>
      </c>
      <c r="F191" s="24" t="s">
        <v>565</v>
      </c>
      <c r="G191" s="24" t="s">
        <v>532</v>
      </c>
      <c r="H191" s="24" t="s">
        <v>18</v>
      </c>
      <c r="I191" s="23" t="s">
        <v>1195</v>
      </c>
      <c r="J191" s="24" t="s">
        <v>531</v>
      </c>
      <c r="K191" s="24" t="s">
        <v>532</v>
      </c>
      <c r="L191" s="24" t="s">
        <v>699</v>
      </c>
      <c r="M191" s="24" t="s">
        <v>1424</v>
      </c>
      <c r="N191" s="25" t="s">
        <v>1329</v>
      </c>
      <c r="O191" s="25" t="s">
        <v>1330</v>
      </c>
      <c r="P191" s="24" t="s">
        <v>20</v>
      </c>
      <c r="Q191" s="24" t="s">
        <v>117</v>
      </c>
      <c r="R191" s="33" t="s">
        <v>566</v>
      </c>
      <c r="S191" s="34"/>
      <c r="T191" s="28">
        <v>45658</v>
      </c>
      <c r="U191" s="29">
        <v>46387</v>
      </c>
      <c r="V191" s="30">
        <v>217</v>
      </c>
      <c r="W191" s="30">
        <v>592</v>
      </c>
      <c r="X191" s="30">
        <v>0</v>
      </c>
      <c r="Y191" s="30">
        <f t="shared" si="3"/>
        <v>809</v>
      </c>
      <c r="Z191" s="30">
        <v>217</v>
      </c>
      <c r="AA191" s="30">
        <v>592</v>
      </c>
      <c r="AB191" s="30">
        <v>0</v>
      </c>
      <c r="AC191" s="30">
        <f t="shared" si="4"/>
        <v>809</v>
      </c>
      <c r="AD191" s="30"/>
      <c r="AE191" s="30"/>
      <c r="AF191" s="30"/>
      <c r="AG191" s="23"/>
      <c r="AH191" s="158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</row>
    <row r="192" spans="1:67" s="32" customFormat="1" x14ac:dyDescent="0.25">
      <c r="A192" s="199"/>
      <c r="B192" s="23">
        <v>23</v>
      </c>
      <c r="C192" s="24" t="s">
        <v>694</v>
      </c>
      <c r="D192" s="24" t="s">
        <v>505</v>
      </c>
      <c r="E192" s="24" t="s">
        <v>1368</v>
      </c>
      <c r="F192" s="24" t="s">
        <v>567</v>
      </c>
      <c r="G192" s="24" t="s">
        <v>532</v>
      </c>
      <c r="H192" s="24" t="s">
        <v>18</v>
      </c>
      <c r="I192" s="23" t="s">
        <v>1354</v>
      </c>
      <c r="J192" s="24" t="s">
        <v>531</v>
      </c>
      <c r="K192" s="24" t="s">
        <v>532</v>
      </c>
      <c r="L192" s="24" t="s">
        <v>699</v>
      </c>
      <c r="M192" s="24" t="s">
        <v>1424</v>
      </c>
      <c r="N192" s="25" t="s">
        <v>1329</v>
      </c>
      <c r="O192" s="25" t="s">
        <v>1330</v>
      </c>
      <c r="P192" s="24" t="s">
        <v>20</v>
      </c>
      <c r="Q192" s="24" t="s">
        <v>117</v>
      </c>
      <c r="R192" s="33" t="s">
        <v>568</v>
      </c>
      <c r="S192" s="34"/>
      <c r="T192" s="28">
        <v>45658</v>
      </c>
      <c r="U192" s="29">
        <v>46387</v>
      </c>
      <c r="V192" s="30">
        <v>244</v>
      </c>
      <c r="W192" s="30">
        <v>765</v>
      </c>
      <c r="X192" s="30">
        <v>0</v>
      </c>
      <c r="Y192" s="30">
        <f t="shared" si="3"/>
        <v>1009</v>
      </c>
      <c r="Z192" s="30">
        <v>244</v>
      </c>
      <c r="AA192" s="30">
        <v>765</v>
      </c>
      <c r="AB192" s="30">
        <v>0</v>
      </c>
      <c r="AC192" s="30">
        <f t="shared" si="4"/>
        <v>1009</v>
      </c>
      <c r="AD192" s="30"/>
      <c r="AE192" s="30"/>
      <c r="AF192" s="30"/>
      <c r="AG192" s="23"/>
      <c r="AH192" s="158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</row>
    <row r="193" spans="1:67" s="32" customFormat="1" x14ac:dyDescent="0.25">
      <c r="A193" s="199"/>
      <c r="B193" s="23">
        <v>24</v>
      </c>
      <c r="C193" s="24" t="s">
        <v>694</v>
      </c>
      <c r="D193" s="24" t="s">
        <v>505</v>
      </c>
      <c r="E193" s="24" t="s">
        <v>1368</v>
      </c>
      <c r="F193" s="24" t="s">
        <v>569</v>
      </c>
      <c r="G193" s="24" t="s">
        <v>532</v>
      </c>
      <c r="H193" s="24" t="s">
        <v>570</v>
      </c>
      <c r="I193" s="23" t="s">
        <v>571</v>
      </c>
      <c r="J193" s="24" t="s">
        <v>503</v>
      </c>
      <c r="K193" s="24" t="s">
        <v>532</v>
      </c>
      <c r="L193" s="24" t="s">
        <v>699</v>
      </c>
      <c r="M193" s="24" t="s">
        <v>1424</v>
      </c>
      <c r="N193" s="25" t="s">
        <v>1329</v>
      </c>
      <c r="O193" s="25" t="s">
        <v>1330</v>
      </c>
      <c r="P193" s="24" t="s">
        <v>20</v>
      </c>
      <c r="Q193" s="24" t="s">
        <v>520</v>
      </c>
      <c r="R193" s="33" t="s">
        <v>572</v>
      </c>
      <c r="S193" s="34"/>
      <c r="T193" s="28">
        <v>45658</v>
      </c>
      <c r="U193" s="29">
        <v>46387</v>
      </c>
      <c r="V193" s="30">
        <v>756</v>
      </c>
      <c r="W193" s="30">
        <v>2567</v>
      </c>
      <c r="X193" s="30">
        <v>0</v>
      </c>
      <c r="Y193" s="30">
        <f t="shared" si="3"/>
        <v>3323</v>
      </c>
      <c r="Z193" s="30">
        <v>756</v>
      </c>
      <c r="AA193" s="30">
        <v>2567</v>
      </c>
      <c r="AB193" s="30">
        <v>0</v>
      </c>
      <c r="AC193" s="30">
        <f t="shared" si="4"/>
        <v>3323</v>
      </c>
      <c r="AD193" s="30"/>
      <c r="AE193" s="30"/>
      <c r="AF193" s="30"/>
      <c r="AG193" s="23"/>
      <c r="AH193" s="158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</row>
    <row r="194" spans="1:67" s="32" customFormat="1" x14ac:dyDescent="0.25">
      <c r="A194" s="199"/>
      <c r="B194" s="23">
        <v>25</v>
      </c>
      <c r="C194" s="24" t="s">
        <v>694</v>
      </c>
      <c r="D194" s="24" t="s">
        <v>505</v>
      </c>
      <c r="E194" s="24" t="s">
        <v>1368</v>
      </c>
      <c r="F194" s="24" t="s">
        <v>573</v>
      </c>
      <c r="G194" s="24" t="s">
        <v>532</v>
      </c>
      <c r="H194" s="24" t="s">
        <v>18</v>
      </c>
      <c r="I194" s="23" t="s">
        <v>1353</v>
      </c>
      <c r="J194" s="24" t="s">
        <v>531</v>
      </c>
      <c r="K194" s="24" t="s">
        <v>532</v>
      </c>
      <c r="L194" s="24" t="s">
        <v>699</v>
      </c>
      <c r="M194" s="24" t="s">
        <v>1424</v>
      </c>
      <c r="N194" s="25" t="s">
        <v>1329</v>
      </c>
      <c r="O194" s="25" t="s">
        <v>1330</v>
      </c>
      <c r="P194" s="24" t="s">
        <v>20</v>
      </c>
      <c r="Q194" s="24" t="s">
        <v>117</v>
      </c>
      <c r="R194" s="33" t="s">
        <v>574</v>
      </c>
      <c r="S194" s="34"/>
      <c r="T194" s="28">
        <v>45658</v>
      </c>
      <c r="U194" s="29">
        <v>46387</v>
      </c>
      <c r="V194" s="30">
        <v>107</v>
      </c>
      <c r="W194" s="30">
        <v>299</v>
      </c>
      <c r="X194" s="30">
        <v>0</v>
      </c>
      <c r="Y194" s="30">
        <f t="shared" si="3"/>
        <v>406</v>
      </c>
      <c r="Z194" s="30">
        <v>107</v>
      </c>
      <c r="AA194" s="30">
        <v>299</v>
      </c>
      <c r="AB194" s="30">
        <v>0</v>
      </c>
      <c r="AC194" s="30">
        <f t="shared" si="4"/>
        <v>406</v>
      </c>
      <c r="AD194" s="30"/>
      <c r="AE194" s="30"/>
      <c r="AF194" s="30"/>
      <c r="AG194" s="23"/>
      <c r="AH194" s="158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</row>
    <row r="195" spans="1:67" s="32" customFormat="1" x14ac:dyDescent="0.25">
      <c r="A195" s="199"/>
      <c r="B195" s="23">
        <v>26</v>
      </c>
      <c r="C195" s="24" t="s">
        <v>694</v>
      </c>
      <c r="D195" s="24" t="s">
        <v>505</v>
      </c>
      <c r="E195" s="24" t="s">
        <v>1368</v>
      </c>
      <c r="F195" s="24" t="s">
        <v>575</v>
      </c>
      <c r="G195" s="24" t="s">
        <v>576</v>
      </c>
      <c r="H195" s="24" t="s">
        <v>18</v>
      </c>
      <c r="I195" s="23" t="s">
        <v>1349</v>
      </c>
      <c r="J195" s="24" t="s">
        <v>517</v>
      </c>
      <c r="K195" s="24" t="s">
        <v>576</v>
      </c>
      <c r="L195" s="24" t="s">
        <v>699</v>
      </c>
      <c r="M195" s="24" t="s">
        <v>1424</v>
      </c>
      <c r="N195" s="25" t="s">
        <v>1329</v>
      </c>
      <c r="O195" s="25" t="s">
        <v>1330</v>
      </c>
      <c r="P195" s="24" t="s">
        <v>20</v>
      </c>
      <c r="Q195" s="24" t="s">
        <v>117</v>
      </c>
      <c r="R195" s="33" t="s">
        <v>577</v>
      </c>
      <c r="S195" s="34"/>
      <c r="T195" s="28">
        <v>45658</v>
      </c>
      <c r="U195" s="29">
        <v>46387</v>
      </c>
      <c r="V195" s="30">
        <v>22</v>
      </c>
      <c r="W195" s="30">
        <v>55</v>
      </c>
      <c r="X195" s="30">
        <v>0</v>
      </c>
      <c r="Y195" s="30">
        <f t="shared" si="3"/>
        <v>77</v>
      </c>
      <c r="Z195" s="30">
        <v>22</v>
      </c>
      <c r="AA195" s="30">
        <v>55</v>
      </c>
      <c r="AB195" s="30">
        <v>0</v>
      </c>
      <c r="AC195" s="30">
        <f t="shared" si="4"/>
        <v>77</v>
      </c>
      <c r="AD195" s="30"/>
      <c r="AE195" s="30"/>
      <c r="AF195" s="30"/>
      <c r="AG195" s="23"/>
      <c r="AH195" s="158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</row>
    <row r="196" spans="1:67" s="32" customFormat="1" x14ac:dyDescent="0.25">
      <c r="A196" s="199"/>
      <c r="B196" s="23">
        <v>27</v>
      </c>
      <c r="C196" s="24" t="s">
        <v>694</v>
      </c>
      <c r="D196" s="24" t="s">
        <v>505</v>
      </c>
      <c r="E196" s="24" t="s">
        <v>1368</v>
      </c>
      <c r="F196" s="24" t="s">
        <v>578</v>
      </c>
      <c r="G196" s="24" t="s">
        <v>576</v>
      </c>
      <c r="H196" s="24" t="s">
        <v>18</v>
      </c>
      <c r="I196" s="23" t="s">
        <v>1348</v>
      </c>
      <c r="J196" s="24" t="s">
        <v>517</v>
      </c>
      <c r="K196" s="24" t="s">
        <v>576</v>
      </c>
      <c r="L196" s="24" t="s">
        <v>699</v>
      </c>
      <c r="M196" s="24" t="s">
        <v>1424</v>
      </c>
      <c r="N196" s="25" t="s">
        <v>1329</v>
      </c>
      <c r="O196" s="25" t="s">
        <v>1330</v>
      </c>
      <c r="P196" s="24" t="s">
        <v>20</v>
      </c>
      <c r="Q196" s="24" t="s">
        <v>579</v>
      </c>
      <c r="R196" s="33" t="s">
        <v>580</v>
      </c>
      <c r="S196" s="34"/>
      <c r="T196" s="28">
        <v>45658</v>
      </c>
      <c r="U196" s="29">
        <v>46387</v>
      </c>
      <c r="V196" s="30">
        <v>3969</v>
      </c>
      <c r="W196" s="30">
        <v>10320</v>
      </c>
      <c r="X196" s="30">
        <v>0</v>
      </c>
      <c r="Y196" s="30">
        <f t="shared" si="3"/>
        <v>14289</v>
      </c>
      <c r="Z196" s="30">
        <v>3969</v>
      </c>
      <c r="AA196" s="30">
        <v>10320</v>
      </c>
      <c r="AB196" s="30">
        <v>0</v>
      </c>
      <c r="AC196" s="30">
        <f t="shared" si="4"/>
        <v>14289</v>
      </c>
      <c r="AD196" s="30"/>
      <c r="AE196" s="30"/>
      <c r="AF196" s="30"/>
      <c r="AG196" s="23"/>
      <c r="AH196" s="158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</row>
    <row r="197" spans="1:67" s="32" customFormat="1" x14ac:dyDescent="0.25">
      <c r="A197" s="199"/>
      <c r="B197" s="23">
        <v>28</v>
      </c>
      <c r="C197" s="24" t="s">
        <v>694</v>
      </c>
      <c r="D197" s="24" t="s">
        <v>505</v>
      </c>
      <c r="E197" s="24" t="s">
        <v>1368</v>
      </c>
      <c r="F197" s="24" t="s">
        <v>581</v>
      </c>
      <c r="G197" s="24" t="s">
        <v>530</v>
      </c>
      <c r="H197" s="24" t="s">
        <v>18</v>
      </c>
      <c r="I197" s="23" t="s">
        <v>582</v>
      </c>
      <c r="J197" s="24" t="s">
        <v>531</v>
      </c>
      <c r="K197" s="24" t="s">
        <v>532</v>
      </c>
      <c r="L197" s="24" t="s">
        <v>699</v>
      </c>
      <c r="M197" s="24" t="s">
        <v>1424</v>
      </c>
      <c r="N197" s="25" t="s">
        <v>1329</v>
      </c>
      <c r="O197" s="25" t="s">
        <v>1330</v>
      </c>
      <c r="P197" s="24" t="s">
        <v>20</v>
      </c>
      <c r="Q197" s="24" t="s">
        <v>583</v>
      </c>
      <c r="R197" s="33" t="s">
        <v>584</v>
      </c>
      <c r="S197" s="34"/>
      <c r="T197" s="28">
        <v>45658</v>
      </c>
      <c r="U197" s="29">
        <v>46387</v>
      </c>
      <c r="V197" s="30">
        <v>5203</v>
      </c>
      <c r="W197" s="30">
        <v>13616</v>
      </c>
      <c r="X197" s="30">
        <v>0</v>
      </c>
      <c r="Y197" s="30">
        <f t="shared" si="3"/>
        <v>18819</v>
      </c>
      <c r="Z197" s="30">
        <v>5203</v>
      </c>
      <c r="AA197" s="30">
        <v>13616</v>
      </c>
      <c r="AB197" s="30">
        <v>0</v>
      </c>
      <c r="AC197" s="30">
        <f t="shared" si="4"/>
        <v>18819</v>
      </c>
      <c r="AD197" s="30"/>
      <c r="AE197" s="30"/>
      <c r="AF197" s="30"/>
      <c r="AG197" s="23"/>
      <c r="AH197" s="158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</row>
    <row r="198" spans="1:67" s="32" customFormat="1" x14ac:dyDescent="0.25">
      <c r="A198" s="199"/>
      <c r="B198" s="23">
        <v>29</v>
      </c>
      <c r="C198" s="24" t="s">
        <v>694</v>
      </c>
      <c r="D198" s="24" t="s">
        <v>505</v>
      </c>
      <c r="E198" s="24" t="s">
        <v>1368</v>
      </c>
      <c r="F198" s="24" t="s">
        <v>585</v>
      </c>
      <c r="G198" s="24" t="s">
        <v>576</v>
      </c>
      <c r="H198" s="24" t="s">
        <v>18</v>
      </c>
      <c r="I198" s="23"/>
      <c r="J198" s="24" t="s">
        <v>517</v>
      </c>
      <c r="K198" s="24" t="s">
        <v>576</v>
      </c>
      <c r="L198" s="24" t="s">
        <v>699</v>
      </c>
      <c r="M198" s="24" t="s">
        <v>1424</v>
      </c>
      <c r="N198" s="25" t="s">
        <v>1329</v>
      </c>
      <c r="O198" s="25" t="s">
        <v>1330</v>
      </c>
      <c r="P198" s="24" t="s">
        <v>20</v>
      </c>
      <c r="Q198" s="24" t="s">
        <v>520</v>
      </c>
      <c r="R198" s="26" t="s">
        <v>586</v>
      </c>
      <c r="S198" s="27"/>
      <c r="T198" s="28">
        <v>45658</v>
      </c>
      <c r="U198" s="29">
        <v>46387</v>
      </c>
      <c r="V198" s="30">
        <v>37</v>
      </c>
      <c r="W198" s="30">
        <v>78</v>
      </c>
      <c r="X198" s="30">
        <v>0</v>
      </c>
      <c r="Y198" s="30">
        <f t="shared" si="3"/>
        <v>115</v>
      </c>
      <c r="Z198" s="30">
        <v>37</v>
      </c>
      <c r="AA198" s="30">
        <v>78</v>
      </c>
      <c r="AB198" s="30">
        <v>0</v>
      </c>
      <c r="AC198" s="30">
        <f t="shared" si="4"/>
        <v>115</v>
      </c>
      <c r="AD198" s="30"/>
      <c r="AE198" s="30"/>
      <c r="AF198" s="30"/>
      <c r="AG198" s="23"/>
      <c r="AH198" s="158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</row>
    <row r="199" spans="1:67" s="32" customFormat="1" x14ac:dyDescent="0.25">
      <c r="A199" s="199"/>
      <c r="B199" s="23">
        <v>30</v>
      </c>
      <c r="C199" s="24" t="s">
        <v>694</v>
      </c>
      <c r="D199" s="24" t="s">
        <v>505</v>
      </c>
      <c r="E199" s="24" t="s">
        <v>1368</v>
      </c>
      <c r="F199" s="24" t="s">
        <v>587</v>
      </c>
      <c r="G199" s="24" t="s">
        <v>576</v>
      </c>
      <c r="H199" s="24" t="s">
        <v>18</v>
      </c>
      <c r="I199" s="23"/>
      <c r="J199" s="24" t="s">
        <v>517</v>
      </c>
      <c r="K199" s="24" t="s">
        <v>576</v>
      </c>
      <c r="L199" s="24" t="s">
        <v>699</v>
      </c>
      <c r="M199" s="24" t="s">
        <v>1424</v>
      </c>
      <c r="N199" s="25" t="s">
        <v>1329</v>
      </c>
      <c r="O199" s="25" t="s">
        <v>1330</v>
      </c>
      <c r="P199" s="24" t="s">
        <v>20</v>
      </c>
      <c r="Q199" s="24" t="s">
        <v>520</v>
      </c>
      <c r="R199" s="26" t="s">
        <v>588</v>
      </c>
      <c r="S199" s="27"/>
      <c r="T199" s="28">
        <v>45658</v>
      </c>
      <c r="U199" s="29">
        <v>46387</v>
      </c>
      <c r="V199" s="30">
        <v>17</v>
      </c>
      <c r="W199" s="30">
        <v>35</v>
      </c>
      <c r="X199" s="30">
        <v>0</v>
      </c>
      <c r="Y199" s="30">
        <f t="shared" si="3"/>
        <v>52</v>
      </c>
      <c r="Z199" s="30">
        <v>17</v>
      </c>
      <c r="AA199" s="30">
        <v>35</v>
      </c>
      <c r="AB199" s="30">
        <v>0</v>
      </c>
      <c r="AC199" s="30">
        <f t="shared" si="4"/>
        <v>52</v>
      </c>
      <c r="AD199" s="30"/>
      <c r="AE199" s="30"/>
      <c r="AF199" s="30"/>
      <c r="AG199" s="23"/>
      <c r="AH199" s="158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</row>
    <row r="200" spans="1:67" s="32" customFormat="1" x14ac:dyDescent="0.25">
      <c r="A200" s="199"/>
      <c r="B200" s="23">
        <v>31</v>
      </c>
      <c r="C200" s="24" t="s">
        <v>694</v>
      </c>
      <c r="D200" s="24" t="s">
        <v>505</v>
      </c>
      <c r="E200" s="24" t="s">
        <v>1368</v>
      </c>
      <c r="F200" s="24" t="s">
        <v>589</v>
      </c>
      <c r="G200" s="24" t="s">
        <v>576</v>
      </c>
      <c r="H200" s="24" t="s">
        <v>18</v>
      </c>
      <c r="I200" s="23"/>
      <c r="J200" s="24" t="s">
        <v>517</v>
      </c>
      <c r="K200" s="24" t="s">
        <v>576</v>
      </c>
      <c r="L200" s="24" t="s">
        <v>699</v>
      </c>
      <c r="M200" s="24" t="s">
        <v>1424</v>
      </c>
      <c r="N200" s="25" t="s">
        <v>1329</v>
      </c>
      <c r="O200" s="25" t="s">
        <v>1330</v>
      </c>
      <c r="P200" s="24" t="s">
        <v>20</v>
      </c>
      <c r="Q200" s="24" t="s">
        <v>520</v>
      </c>
      <c r="R200" s="26" t="s">
        <v>590</v>
      </c>
      <c r="S200" s="27"/>
      <c r="T200" s="28">
        <v>45658</v>
      </c>
      <c r="U200" s="29">
        <v>46387</v>
      </c>
      <c r="V200" s="30">
        <v>4</v>
      </c>
      <c r="W200" s="30">
        <v>15</v>
      </c>
      <c r="X200" s="30">
        <v>0</v>
      </c>
      <c r="Y200" s="30">
        <f t="shared" si="3"/>
        <v>19</v>
      </c>
      <c r="Z200" s="30">
        <v>4</v>
      </c>
      <c r="AA200" s="30">
        <v>15</v>
      </c>
      <c r="AB200" s="30">
        <v>0</v>
      </c>
      <c r="AC200" s="30">
        <f t="shared" si="4"/>
        <v>19</v>
      </c>
      <c r="AD200" s="30"/>
      <c r="AE200" s="30"/>
      <c r="AF200" s="30"/>
      <c r="AG200" s="23"/>
      <c r="AH200" s="158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</row>
    <row r="201" spans="1:67" s="32" customFormat="1" x14ac:dyDescent="0.25">
      <c r="A201" s="199"/>
      <c r="B201" s="23">
        <v>32</v>
      </c>
      <c r="C201" s="24" t="s">
        <v>694</v>
      </c>
      <c r="D201" s="24" t="s">
        <v>505</v>
      </c>
      <c r="E201" s="24" t="s">
        <v>1368</v>
      </c>
      <c r="F201" s="24" t="s">
        <v>591</v>
      </c>
      <c r="G201" s="24" t="s">
        <v>533</v>
      </c>
      <c r="H201" s="24" t="s">
        <v>18</v>
      </c>
      <c r="I201" s="23" t="s">
        <v>1356</v>
      </c>
      <c r="J201" s="24" t="s">
        <v>517</v>
      </c>
      <c r="K201" s="24" t="s">
        <v>533</v>
      </c>
      <c r="L201" s="24" t="s">
        <v>699</v>
      </c>
      <c r="M201" s="24" t="s">
        <v>1424</v>
      </c>
      <c r="N201" s="25" t="s">
        <v>1329</v>
      </c>
      <c r="O201" s="25" t="s">
        <v>1330</v>
      </c>
      <c r="P201" s="24" t="s">
        <v>20</v>
      </c>
      <c r="Q201" s="24" t="s">
        <v>592</v>
      </c>
      <c r="R201" s="33" t="s">
        <v>593</v>
      </c>
      <c r="S201" s="34"/>
      <c r="T201" s="28">
        <v>45658</v>
      </c>
      <c r="U201" s="29">
        <v>46387</v>
      </c>
      <c r="V201" s="30">
        <v>2546</v>
      </c>
      <c r="W201" s="30">
        <v>6620</v>
      </c>
      <c r="X201" s="30">
        <v>0</v>
      </c>
      <c r="Y201" s="30">
        <f t="shared" si="3"/>
        <v>9166</v>
      </c>
      <c r="Z201" s="30">
        <v>2546</v>
      </c>
      <c r="AA201" s="30">
        <v>6620</v>
      </c>
      <c r="AB201" s="30">
        <v>0</v>
      </c>
      <c r="AC201" s="30">
        <f t="shared" si="4"/>
        <v>9166</v>
      </c>
      <c r="AD201" s="30"/>
      <c r="AE201" s="30"/>
      <c r="AF201" s="30"/>
      <c r="AG201" s="23"/>
      <c r="AH201" s="158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</row>
    <row r="202" spans="1:67" s="32" customFormat="1" x14ac:dyDescent="0.25">
      <c r="A202" s="199"/>
      <c r="B202" s="23">
        <v>33</v>
      </c>
      <c r="C202" s="24" t="s">
        <v>694</v>
      </c>
      <c r="D202" s="24" t="s">
        <v>505</v>
      </c>
      <c r="E202" s="24" t="s">
        <v>1368</v>
      </c>
      <c r="F202" s="24" t="s">
        <v>485</v>
      </c>
      <c r="G202" s="24" t="s">
        <v>594</v>
      </c>
      <c r="H202" s="24" t="s">
        <v>18</v>
      </c>
      <c r="I202" s="23" t="s">
        <v>1352</v>
      </c>
      <c r="J202" s="24" t="s">
        <v>1351</v>
      </c>
      <c r="K202" s="24" t="s">
        <v>594</v>
      </c>
      <c r="L202" s="24" t="s">
        <v>699</v>
      </c>
      <c r="M202" s="24" t="s">
        <v>1424</v>
      </c>
      <c r="N202" s="25" t="s">
        <v>1329</v>
      </c>
      <c r="O202" s="25" t="s">
        <v>1330</v>
      </c>
      <c r="P202" s="24" t="s">
        <v>20</v>
      </c>
      <c r="Q202" s="24" t="s">
        <v>595</v>
      </c>
      <c r="R202" s="33" t="s">
        <v>596</v>
      </c>
      <c r="S202" s="34"/>
      <c r="T202" s="28">
        <v>45658</v>
      </c>
      <c r="U202" s="29">
        <v>46387</v>
      </c>
      <c r="V202" s="30">
        <v>29115</v>
      </c>
      <c r="W202" s="30">
        <v>74897</v>
      </c>
      <c r="X202" s="30">
        <v>0</v>
      </c>
      <c r="Y202" s="30">
        <f t="shared" si="3"/>
        <v>104012</v>
      </c>
      <c r="Z202" s="30">
        <v>29115</v>
      </c>
      <c r="AA202" s="30">
        <v>74897</v>
      </c>
      <c r="AB202" s="30">
        <v>0</v>
      </c>
      <c r="AC202" s="30">
        <f t="shared" si="4"/>
        <v>104012</v>
      </c>
      <c r="AD202" s="30"/>
      <c r="AE202" s="30"/>
      <c r="AF202" s="30"/>
      <c r="AG202" s="23"/>
      <c r="AH202" s="158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</row>
    <row r="203" spans="1:67" s="32" customFormat="1" x14ac:dyDescent="0.25">
      <c r="A203" s="199"/>
      <c r="B203" s="23">
        <v>34</v>
      </c>
      <c r="C203" s="24" t="s">
        <v>694</v>
      </c>
      <c r="D203" s="24" t="s">
        <v>505</v>
      </c>
      <c r="E203" s="24" t="s">
        <v>1368</v>
      </c>
      <c r="F203" s="24" t="s">
        <v>489</v>
      </c>
      <c r="G203" s="24" t="s">
        <v>533</v>
      </c>
      <c r="H203" s="24" t="s">
        <v>18</v>
      </c>
      <c r="I203" s="23" t="s">
        <v>1350</v>
      </c>
      <c r="J203" s="24" t="s">
        <v>517</v>
      </c>
      <c r="K203" s="24" t="s">
        <v>533</v>
      </c>
      <c r="L203" s="24" t="s">
        <v>699</v>
      </c>
      <c r="M203" s="24" t="s">
        <v>1424</v>
      </c>
      <c r="N203" s="25" t="s">
        <v>1329</v>
      </c>
      <c r="O203" s="25" t="s">
        <v>1330</v>
      </c>
      <c r="P203" s="24" t="s">
        <v>20</v>
      </c>
      <c r="Q203" s="24" t="s">
        <v>520</v>
      </c>
      <c r="R203" s="33" t="s">
        <v>597</v>
      </c>
      <c r="S203" s="34"/>
      <c r="T203" s="28">
        <v>45658</v>
      </c>
      <c r="U203" s="29">
        <v>46387</v>
      </c>
      <c r="V203" s="30">
        <v>1</v>
      </c>
      <c r="W203" s="30">
        <v>1</v>
      </c>
      <c r="X203" s="30">
        <v>0</v>
      </c>
      <c r="Y203" s="30">
        <f t="shared" si="3"/>
        <v>2</v>
      </c>
      <c r="Z203" s="30">
        <v>1</v>
      </c>
      <c r="AA203" s="30">
        <v>1</v>
      </c>
      <c r="AB203" s="30">
        <v>0</v>
      </c>
      <c r="AC203" s="30">
        <f t="shared" si="4"/>
        <v>2</v>
      </c>
      <c r="AD203" s="30"/>
      <c r="AE203" s="30"/>
      <c r="AF203" s="30"/>
      <c r="AG203" s="23"/>
      <c r="AH203" s="158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</row>
    <row r="204" spans="1:67" s="32" customFormat="1" x14ac:dyDescent="0.25">
      <c r="A204" s="199"/>
      <c r="B204" s="23">
        <v>35</v>
      </c>
      <c r="C204" s="24" t="s">
        <v>694</v>
      </c>
      <c r="D204" s="24" t="s">
        <v>505</v>
      </c>
      <c r="E204" s="24" t="s">
        <v>1368</v>
      </c>
      <c r="F204" s="24" t="s">
        <v>490</v>
      </c>
      <c r="G204" s="24" t="s">
        <v>533</v>
      </c>
      <c r="H204" s="24" t="s">
        <v>18</v>
      </c>
      <c r="I204" s="23" t="s">
        <v>598</v>
      </c>
      <c r="J204" s="24" t="s">
        <v>517</v>
      </c>
      <c r="K204" s="24" t="s">
        <v>533</v>
      </c>
      <c r="L204" s="24" t="s">
        <v>699</v>
      </c>
      <c r="M204" s="24" t="s">
        <v>1424</v>
      </c>
      <c r="N204" s="25" t="s">
        <v>1329</v>
      </c>
      <c r="O204" s="25" t="s">
        <v>1330</v>
      </c>
      <c r="P204" s="24" t="s">
        <v>20</v>
      </c>
      <c r="Q204" s="24" t="s">
        <v>520</v>
      </c>
      <c r="R204" s="33" t="s">
        <v>599</v>
      </c>
      <c r="S204" s="34"/>
      <c r="T204" s="28">
        <v>45658</v>
      </c>
      <c r="U204" s="29">
        <v>46387</v>
      </c>
      <c r="V204" s="30">
        <v>336</v>
      </c>
      <c r="W204" s="30">
        <v>903</v>
      </c>
      <c r="X204" s="30">
        <v>0</v>
      </c>
      <c r="Y204" s="30">
        <f t="shared" si="3"/>
        <v>1239</v>
      </c>
      <c r="Z204" s="30">
        <v>336</v>
      </c>
      <c r="AA204" s="30">
        <v>903</v>
      </c>
      <c r="AB204" s="30">
        <v>0</v>
      </c>
      <c r="AC204" s="30">
        <f t="shared" si="4"/>
        <v>1239</v>
      </c>
      <c r="AD204" s="30"/>
      <c r="AE204" s="30"/>
      <c r="AF204" s="30"/>
      <c r="AG204" s="23"/>
      <c r="AH204" s="158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</row>
    <row r="205" spans="1:67" s="32" customFormat="1" x14ac:dyDescent="0.25">
      <c r="A205" s="199"/>
      <c r="B205" s="23">
        <v>36</v>
      </c>
      <c r="C205" s="24" t="s">
        <v>694</v>
      </c>
      <c r="D205" s="24" t="s">
        <v>505</v>
      </c>
      <c r="E205" s="24" t="s">
        <v>1368</v>
      </c>
      <c r="F205" s="24" t="s">
        <v>600</v>
      </c>
      <c r="G205" s="24" t="s">
        <v>533</v>
      </c>
      <c r="H205" s="24" t="s">
        <v>18</v>
      </c>
      <c r="I205" s="23" t="s">
        <v>18</v>
      </c>
      <c r="J205" s="24" t="s">
        <v>517</v>
      </c>
      <c r="K205" s="24" t="s">
        <v>533</v>
      </c>
      <c r="L205" s="24" t="s">
        <v>699</v>
      </c>
      <c r="M205" s="24" t="s">
        <v>1424</v>
      </c>
      <c r="N205" s="25" t="s">
        <v>1329</v>
      </c>
      <c r="O205" s="25" t="s">
        <v>1330</v>
      </c>
      <c r="P205" s="24" t="s">
        <v>20</v>
      </c>
      <c r="Q205" s="24" t="s">
        <v>487</v>
      </c>
      <c r="R205" s="26" t="s">
        <v>601</v>
      </c>
      <c r="S205" s="27"/>
      <c r="T205" s="28">
        <v>45658</v>
      </c>
      <c r="U205" s="29">
        <v>46387</v>
      </c>
      <c r="V205" s="30">
        <v>1781</v>
      </c>
      <c r="W205" s="30">
        <v>4510</v>
      </c>
      <c r="X205" s="30">
        <v>0</v>
      </c>
      <c r="Y205" s="30">
        <f t="shared" si="3"/>
        <v>6291</v>
      </c>
      <c r="Z205" s="30">
        <v>1781</v>
      </c>
      <c r="AA205" s="30">
        <v>4510</v>
      </c>
      <c r="AB205" s="30">
        <v>0</v>
      </c>
      <c r="AC205" s="30">
        <f t="shared" si="4"/>
        <v>6291</v>
      </c>
      <c r="AD205" s="30"/>
      <c r="AE205" s="30"/>
      <c r="AF205" s="30"/>
      <c r="AG205" s="23"/>
      <c r="AH205" s="158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</row>
    <row r="206" spans="1:67" s="32" customFormat="1" x14ac:dyDescent="0.25">
      <c r="A206" s="199"/>
      <c r="B206" s="23">
        <v>37</v>
      </c>
      <c r="C206" s="24" t="s">
        <v>694</v>
      </c>
      <c r="D206" s="24" t="s">
        <v>505</v>
      </c>
      <c r="E206" s="24" t="s">
        <v>1368</v>
      </c>
      <c r="F206" s="24" t="s">
        <v>490</v>
      </c>
      <c r="G206" s="24" t="s">
        <v>533</v>
      </c>
      <c r="H206" s="24" t="s">
        <v>18</v>
      </c>
      <c r="I206" s="23" t="s">
        <v>1358</v>
      </c>
      <c r="J206" s="24" t="s">
        <v>517</v>
      </c>
      <c r="K206" s="24" t="s">
        <v>533</v>
      </c>
      <c r="L206" s="24" t="s">
        <v>699</v>
      </c>
      <c r="M206" s="24" t="s">
        <v>1424</v>
      </c>
      <c r="N206" s="25" t="s">
        <v>1329</v>
      </c>
      <c r="O206" s="25" t="s">
        <v>1330</v>
      </c>
      <c r="P206" s="24" t="s">
        <v>20</v>
      </c>
      <c r="Q206" s="24" t="s">
        <v>484</v>
      </c>
      <c r="R206" s="33" t="s">
        <v>602</v>
      </c>
      <c r="S206" s="34"/>
      <c r="T206" s="28">
        <v>45658</v>
      </c>
      <c r="U206" s="29">
        <v>46387</v>
      </c>
      <c r="V206" s="30">
        <v>226</v>
      </c>
      <c r="W206" s="30">
        <v>798</v>
      </c>
      <c r="X206" s="30">
        <v>0</v>
      </c>
      <c r="Y206" s="30">
        <f t="shared" si="3"/>
        <v>1024</v>
      </c>
      <c r="Z206" s="30">
        <v>226</v>
      </c>
      <c r="AA206" s="30">
        <v>798</v>
      </c>
      <c r="AB206" s="30">
        <v>0</v>
      </c>
      <c r="AC206" s="30">
        <f t="shared" si="4"/>
        <v>1024</v>
      </c>
      <c r="AD206" s="30"/>
      <c r="AE206" s="30"/>
      <c r="AF206" s="30"/>
      <c r="AG206" s="23"/>
      <c r="AH206" s="158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</row>
    <row r="207" spans="1:67" s="32" customFormat="1" x14ac:dyDescent="0.25">
      <c r="A207" s="199"/>
      <c r="B207" s="23">
        <v>38</v>
      </c>
      <c r="C207" s="24" t="s">
        <v>694</v>
      </c>
      <c r="D207" s="24" t="s">
        <v>505</v>
      </c>
      <c r="E207" s="24" t="s">
        <v>1368</v>
      </c>
      <c r="F207" s="24" t="s">
        <v>603</v>
      </c>
      <c r="G207" s="24" t="s">
        <v>551</v>
      </c>
      <c r="H207" s="24" t="s">
        <v>18</v>
      </c>
      <c r="I207" s="23" t="s">
        <v>604</v>
      </c>
      <c r="J207" s="24" t="s">
        <v>531</v>
      </c>
      <c r="K207" s="24" t="s">
        <v>551</v>
      </c>
      <c r="L207" s="24" t="s">
        <v>699</v>
      </c>
      <c r="M207" s="24" t="s">
        <v>1424</v>
      </c>
      <c r="N207" s="25" t="s">
        <v>1329</v>
      </c>
      <c r="O207" s="25" t="s">
        <v>1330</v>
      </c>
      <c r="P207" s="24" t="s">
        <v>20</v>
      </c>
      <c r="Q207" s="24" t="s">
        <v>605</v>
      </c>
      <c r="R207" s="33" t="s">
        <v>606</v>
      </c>
      <c r="S207" s="34"/>
      <c r="T207" s="28">
        <v>45658</v>
      </c>
      <c r="U207" s="29">
        <v>46387</v>
      </c>
      <c r="V207" s="30">
        <v>1410</v>
      </c>
      <c r="W207" s="30">
        <v>4020</v>
      </c>
      <c r="X207" s="30">
        <v>0</v>
      </c>
      <c r="Y207" s="30">
        <f t="shared" si="3"/>
        <v>5430</v>
      </c>
      <c r="Z207" s="30">
        <v>1410</v>
      </c>
      <c r="AA207" s="30">
        <v>4020</v>
      </c>
      <c r="AB207" s="30">
        <v>0</v>
      </c>
      <c r="AC207" s="30">
        <f t="shared" si="4"/>
        <v>5430</v>
      </c>
      <c r="AD207" s="30"/>
      <c r="AE207" s="30"/>
      <c r="AF207" s="30"/>
      <c r="AG207" s="23"/>
      <c r="AH207" s="158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</row>
    <row r="208" spans="1:67" s="32" customFormat="1" x14ac:dyDescent="0.25">
      <c r="A208" s="199"/>
      <c r="B208" s="23">
        <v>39</v>
      </c>
      <c r="C208" s="24" t="s">
        <v>694</v>
      </c>
      <c r="D208" s="24" t="s">
        <v>505</v>
      </c>
      <c r="E208" s="24" t="s">
        <v>1368</v>
      </c>
      <c r="F208" s="24" t="s">
        <v>607</v>
      </c>
      <c r="G208" s="24" t="s">
        <v>504</v>
      </c>
      <c r="H208" s="24" t="s">
        <v>488</v>
      </c>
      <c r="I208" s="23" t="s">
        <v>484</v>
      </c>
      <c r="J208" s="24" t="s">
        <v>503</v>
      </c>
      <c r="K208" s="24" t="s">
        <v>504</v>
      </c>
      <c r="L208" s="24" t="s">
        <v>699</v>
      </c>
      <c r="M208" s="24" t="s">
        <v>1424</v>
      </c>
      <c r="N208" s="25" t="s">
        <v>1329</v>
      </c>
      <c r="O208" s="25" t="s">
        <v>1330</v>
      </c>
      <c r="P208" s="24" t="s">
        <v>20</v>
      </c>
      <c r="Q208" s="24" t="s">
        <v>592</v>
      </c>
      <c r="R208" s="26" t="s">
        <v>608</v>
      </c>
      <c r="S208" s="34"/>
      <c r="T208" s="28">
        <v>45658</v>
      </c>
      <c r="U208" s="29">
        <v>46387</v>
      </c>
      <c r="V208" s="30">
        <v>4675</v>
      </c>
      <c r="W208" s="30">
        <v>12306</v>
      </c>
      <c r="X208" s="30">
        <v>0</v>
      </c>
      <c r="Y208" s="30">
        <f>V208+W208+X208</f>
        <v>16981</v>
      </c>
      <c r="Z208" s="30">
        <v>4675</v>
      </c>
      <c r="AA208" s="30">
        <v>12306</v>
      </c>
      <c r="AB208" s="30">
        <v>0</v>
      </c>
      <c r="AC208" s="30">
        <f t="shared" si="4"/>
        <v>16981</v>
      </c>
      <c r="AD208" s="30"/>
      <c r="AE208" s="30"/>
      <c r="AF208" s="30"/>
      <c r="AG208" s="23"/>
      <c r="AH208" s="158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</row>
    <row r="209" spans="1:67" s="32" customFormat="1" x14ac:dyDescent="0.25">
      <c r="A209" s="199"/>
      <c r="B209" s="23">
        <v>40</v>
      </c>
      <c r="C209" s="24" t="s">
        <v>694</v>
      </c>
      <c r="D209" s="24" t="s">
        <v>505</v>
      </c>
      <c r="E209" s="24" t="s">
        <v>1368</v>
      </c>
      <c r="F209" s="24" t="s">
        <v>490</v>
      </c>
      <c r="G209" s="24" t="s">
        <v>504</v>
      </c>
      <c r="H209" s="24" t="s">
        <v>609</v>
      </c>
      <c r="I209" s="23" t="s">
        <v>610</v>
      </c>
      <c r="J209" s="24" t="s">
        <v>503</v>
      </c>
      <c r="K209" s="24" t="s">
        <v>504</v>
      </c>
      <c r="L209" s="24" t="s">
        <v>699</v>
      </c>
      <c r="M209" s="24" t="s">
        <v>1424</v>
      </c>
      <c r="N209" s="25" t="s">
        <v>1329</v>
      </c>
      <c r="O209" s="25" t="s">
        <v>1330</v>
      </c>
      <c r="P209" s="24" t="s">
        <v>20</v>
      </c>
      <c r="Q209" s="24" t="s">
        <v>487</v>
      </c>
      <c r="R209" s="33" t="s">
        <v>611</v>
      </c>
      <c r="S209" s="37"/>
      <c r="T209" s="28">
        <v>45658</v>
      </c>
      <c r="U209" s="29">
        <v>46387</v>
      </c>
      <c r="V209" s="30">
        <v>311</v>
      </c>
      <c r="W209" s="30">
        <v>943</v>
      </c>
      <c r="X209" s="30">
        <v>0</v>
      </c>
      <c r="Y209" s="30">
        <f t="shared" ref="Y209:Y269" si="5">V209+W209+X209</f>
        <v>1254</v>
      </c>
      <c r="Z209" s="30">
        <v>311</v>
      </c>
      <c r="AA209" s="30">
        <v>943</v>
      </c>
      <c r="AB209" s="30">
        <v>0</v>
      </c>
      <c r="AC209" s="30">
        <f t="shared" ref="AC209:AC271" si="6">Z209+AA209+AB209</f>
        <v>1254</v>
      </c>
      <c r="AD209" s="30"/>
      <c r="AE209" s="30"/>
      <c r="AF209" s="30"/>
      <c r="AG209" s="23"/>
      <c r="AH209" s="158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</row>
    <row r="210" spans="1:67" s="32" customFormat="1" x14ac:dyDescent="0.25">
      <c r="A210" s="199"/>
      <c r="B210" s="23">
        <v>41</v>
      </c>
      <c r="C210" s="24" t="s">
        <v>694</v>
      </c>
      <c r="D210" s="24" t="s">
        <v>505</v>
      </c>
      <c r="E210" s="24" t="s">
        <v>1368</v>
      </c>
      <c r="F210" s="24" t="s">
        <v>612</v>
      </c>
      <c r="G210" s="24" t="s">
        <v>504</v>
      </c>
      <c r="H210" s="24" t="s">
        <v>18</v>
      </c>
      <c r="I210" s="23" t="s">
        <v>733</v>
      </c>
      <c r="J210" s="24" t="s">
        <v>503</v>
      </c>
      <c r="K210" s="24" t="s">
        <v>504</v>
      </c>
      <c r="L210" s="24" t="s">
        <v>699</v>
      </c>
      <c r="M210" s="24" t="s">
        <v>1424</v>
      </c>
      <c r="N210" s="25" t="s">
        <v>1329</v>
      </c>
      <c r="O210" s="25" t="s">
        <v>1330</v>
      </c>
      <c r="P210" s="24" t="s">
        <v>486</v>
      </c>
      <c r="Q210" s="24" t="s">
        <v>613</v>
      </c>
      <c r="R210" s="26" t="s">
        <v>614</v>
      </c>
      <c r="S210" s="27"/>
      <c r="T210" s="28">
        <v>45658</v>
      </c>
      <c r="U210" s="29">
        <v>46387</v>
      </c>
      <c r="V210" s="30">
        <v>2364</v>
      </c>
      <c r="W210" s="30">
        <v>4558</v>
      </c>
      <c r="X210" s="30">
        <v>0</v>
      </c>
      <c r="Y210" s="30">
        <f t="shared" si="5"/>
        <v>6922</v>
      </c>
      <c r="Z210" s="30">
        <v>2364</v>
      </c>
      <c r="AA210" s="30">
        <v>4558</v>
      </c>
      <c r="AB210" s="30">
        <v>0</v>
      </c>
      <c r="AC210" s="30">
        <f t="shared" si="6"/>
        <v>6922</v>
      </c>
      <c r="AD210" s="30"/>
      <c r="AE210" s="30"/>
      <c r="AF210" s="30"/>
      <c r="AG210" s="23"/>
      <c r="AH210" s="158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</row>
    <row r="211" spans="1:67" s="32" customFormat="1" x14ac:dyDescent="0.25">
      <c r="A211" s="199"/>
      <c r="B211" s="23">
        <v>42</v>
      </c>
      <c r="C211" s="24" t="s">
        <v>694</v>
      </c>
      <c r="D211" s="24" t="s">
        <v>505</v>
      </c>
      <c r="E211" s="24" t="s">
        <v>1368</v>
      </c>
      <c r="F211" s="24" t="s">
        <v>615</v>
      </c>
      <c r="G211" s="24" t="s">
        <v>551</v>
      </c>
      <c r="H211" s="24" t="s">
        <v>18</v>
      </c>
      <c r="I211" s="23" t="s">
        <v>525</v>
      </c>
      <c r="J211" s="24" t="s">
        <v>503</v>
      </c>
      <c r="K211" s="24" t="s">
        <v>551</v>
      </c>
      <c r="L211" s="24" t="s">
        <v>699</v>
      </c>
      <c r="M211" s="24" t="s">
        <v>1424</v>
      </c>
      <c r="N211" s="25" t="s">
        <v>1329</v>
      </c>
      <c r="O211" s="25" t="s">
        <v>1330</v>
      </c>
      <c r="P211" s="24" t="s">
        <v>20</v>
      </c>
      <c r="Q211" s="24" t="s">
        <v>520</v>
      </c>
      <c r="R211" s="26" t="s">
        <v>616</v>
      </c>
      <c r="S211" s="27"/>
      <c r="T211" s="28">
        <v>45658</v>
      </c>
      <c r="U211" s="29">
        <v>46387</v>
      </c>
      <c r="V211" s="30">
        <v>55</v>
      </c>
      <c r="W211" s="30">
        <v>156</v>
      </c>
      <c r="X211" s="30">
        <v>0</v>
      </c>
      <c r="Y211" s="30">
        <f t="shared" si="5"/>
        <v>211</v>
      </c>
      <c r="Z211" s="30">
        <v>55</v>
      </c>
      <c r="AA211" s="30">
        <v>156</v>
      </c>
      <c r="AB211" s="30">
        <v>0</v>
      </c>
      <c r="AC211" s="30">
        <f t="shared" si="6"/>
        <v>211</v>
      </c>
      <c r="AD211" s="30"/>
      <c r="AE211" s="30"/>
      <c r="AF211" s="30"/>
      <c r="AG211" s="23"/>
      <c r="AH211" s="158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</row>
    <row r="212" spans="1:67" s="32" customFormat="1" x14ac:dyDescent="0.25">
      <c r="A212" s="199"/>
      <c r="B212" s="23">
        <v>43</v>
      </c>
      <c r="C212" s="24" t="s">
        <v>694</v>
      </c>
      <c r="D212" s="24" t="s">
        <v>505</v>
      </c>
      <c r="E212" s="24" t="s">
        <v>1368</v>
      </c>
      <c r="F212" s="24" t="s">
        <v>603</v>
      </c>
      <c r="G212" s="24" t="s">
        <v>522</v>
      </c>
      <c r="H212" s="24" t="s">
        <v>18</v>
      </c>
      <c r="I212" s="23" t="s">
        <v>1355</v>
      </c>
      <c r="J212" s="24" t="s">
        <v>503</v>
      </c>
      <c r="K212" s="24" t="s">
        <v>522</v>
      </c>
      <c r="L212" s="24" t="s">
        <v>699</v>
      </c>
      <c r="M212" s="24" t="s">
        <v>1424</v>
      </c>
      <c r="N212" s="25" t="s">
        <v>1329</v>
      </c>
      <c r="O212" s="25" t="s">
        <v>1330</v>
      </c>
      <c r="P212" s="24" t="s">
        <v>20</v>
      </c>
      <c r="Q212" s="24" t="s">
        <v>520</v>
      </c>
      <c r="R212" s="33" t="s">
        <v>617</v>
      </c>
      <c r="S212" s="34"/>
      <c r="T212" s="28">
        <v>45658</v>
      </c>
      <c r="U212" s="29">
        <v>46387</v>
      </c>
      <c r="V212" s="30">
        <v>92</v>
      </c>
      <c r="W212" s="30">
        <v>255</v>
      </c>
      <c r="X212" s="30">
        <v>0</v>
      </c>
      <c r="Y212" s="30">
        <f t="shared" si="5"/>
        <v>347</v>
      </c>
      <c r="Z212" s="30">
        <v>92</v>
      </c>
      <c r="AA212" s="30">
        <v>255</v>
      </c>
      <c r="AB212" s="30">
        <v>0</v>
      </c>
      <c r="AC212" s="30">
        <f t="shared" si="6"/>
        <v>347</v>
      </c>
      <c r="AD212" s="30"/>
      <c r="AE212" s="30"/>
      <c r="AF212" s="30"/>
      <c r="AG212" s="23"/>
      <c r="AH212" s="158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</row>
    <row r="213" spans="1:67" s="32" customFormat="1" x14ac:dyDescent="0.25">
      <c r="A213" s="199"/>
      <c r="B213" s="23">
        <v>44</v>
      </c>
      <c r="C213" s="24" t="s">
        <v>694</v>
      </c>
      <c r="D213" s="24" t="s">
        <v>505</v>
      </c>
      <c r="E213" s="24" t="s">
        <v>1368</v>
      </c>
      <c r="F213" s="24" t="s">
        <v>618</v>
      </c>
      <c r="G213" s="24" t="s">
        <v>514</v>
      </c>
      <c r="H213" s="24" t="s">
        <v>619</v>
      </c>
      <c r="I213" s="23" t="s">
        <v>620</v>
      </c>
      <c r="J213" s="24" t="s">
        <v>517</v>
      </c>
      <c r="K213" s="24" t="s">
        <v>514</v>
      </c>
      <c r="L213" s="24" t="s">
        <v>699</v>
      </c>
      <c r="M213" s="24" t="s">
        <v>1424</v>
      </c>
      <c r="N213" s="25" t="s">
        <v>1329</v>
      </c>
      <c r="O213" s="25" t="s">
        <v>1330</v>
      </c>
      <c r="P213" s="24" t="s">
        <v>486</v>
      </c>
      <c r="Q213" s="24" t="s">
        <v>621</v>
      </c>
      <c r="R213" s="33" t="s">
        <v>622</v>
      </c>
      <c r="S213" s="34"/>
      <c r="T213" s="28">
        <v>45658</v>
      </c>
      <c r="U213" s="29">
        <v>46387</v>
      </c>
      <c r="V213" s="30">
        <v>332</v>
      </c>
      <c r="W213" s="30">
        <v>749</v>
      </c>
      <c r="X213" s="30">
        <v>0</v>
      </c>
      <c r="Y213" s="30">
        <f t="shared" si="5"/>
        <v>1081</v>
      </c>
      <c r="Z213" s="30">
        <v>332</v>
      </c>
      <c r="AA213" s="30">
        <v>749</v>
      </c>
      <c r="AB213" s="30">
        <v>0</v>
      </c>
      <c r="AC213" s="30">
        <f t="shared" si="6"/>
        <v>1081</v>
      </c>
      <c r="AD213" s="30"/>
      <c r="AE213" s="30"/>
      <c r="AF213" s="30"/>
      <c r="AG213" s="23"/>
      <c r="AH213" s="158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</row>
    <row r="214" spans="1:67" s="32" customFormat="1" x14ac:dyDescent="0.25">
      <c r="A214" s="199"/>
      <c r="B214" s="23">
        <v>45</v>
      </c>
      <c r="C214" s="24" t="s">
        <v>694</v>
      </c>
      <c r="D214" s="24" t="s">
        <v>505</v>
      </c>
      <c r="E214" s="24" t="s">
        <v>1368</v>
      </c>
      <c r="F214" s="24" t="s">
        <v>623</v>
      </c>
      <c r="G214" s="24" t="s">
        <v>514</v>
      </c>
      <c r="H214" s="24" t="s">
        <v>515</v>
      </c>
      <c r="I214" s="23" t="s">
        <v>624</v>
      </c>
      <c r="J214" s="24" t="s">
        <v>517</v>
      </c>
      <c r="K214" s="24" t="s">
        <v>514</v>
      </c>
      <c r="L214" s="24" t="s">
        <v>699</v>
      </c>
      <c r="M214" s="24" t="s">
        <v>1424</v>
      </c>
      <c r="N214" s="25" t="s">
        <v>1329</v>
      </c>
      <c r="O214" s="25" t="s">
        <v>1330</v>
      </c>
      <c r="P214" s="24" t="s">
        <v>20</v>
      </c>
      <c r="Q214" s="24" t="s">
        <v>561</v>
      </c>
      <c r="R214" s="33" t="s">
        <v>625</v>
      </c>
      <c r="S214" s="34"/>
      <c r="T214" s="28">
        <v>45658</v>
      </c>
      <c r="U214" s="29">
        <v>46387</v>
      </c>
      <c r="V214" s="30">
        <v>3470</v>
      </c>
      <c r="W214" s="30">
        <v>9114</v>
      </c>
      <c r="X214" s="30">
        <v>0</v>
      </c>
      <c r="Y214" s="30">
        <f t="shared" si="5"/>
        <v>12584</v>
      </c>
      <c r="Z214" s="30">
        <v>3470</v>
      </c>
      <c r="AA214" s="30">
        <v>9114</v>
      </c>
      <c r="AB214" s="30">
        <v>0</v>
      </c>
      <c r="AC214" s="30">
        <f t="shared" si="6"/>
        <v>12584</v>
      </c>
      <c r="AD214" s="30"/>
      <c r="AE214" s="30"/>
      <c r="AF214" s="30"/>
      <c r="AG214" s="23"/>
      <c r="AH214" s="158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</row>
    <row r="215" spans="1:67" s="32" customFormat="1" x14ac:dyDescent="0.25">
      <c r="A215" s="199"/>
      <c r="B215" s="23">
        <v>46</v>
      </c>
      <c r="C215" s="24" t="s">
        <v>694</v>
      </c>
      <c r="D215" s="24" t="s">
        <v>505</v>
      </c>
      <c r="E215" s="24" t="s">
        <v>1368</v>
      </c>
      <c r="F215" s="24" t="s">
        <v>626</v>
      </c>
      <c r="G215" s="24" t="s">
        <v>504</v>
      </c>
      <c r="H215" s="24" t="s">
        <v>18</v>
      </c>
      <c r="I215" s="23" t="s">
        <v>18</v>
      </c>
      <c r="J215" s="24" t="s">
        <v>503</v>
      </c>
      <c r="K215" s="24" t="s">
        <v>504</v>
      </c>
      <c r="L215" s="24" t="s">
        <v>699</v>
      </c>
      <c r="M215" s="24" t="s">
        <v>1424</v>
      </c>
      <c r="N215" s="25" t="s">
        <v>1329</v>
      </c>
      <c r="O215" s="25" t="s">
        <v>1330</v>
      </c>
      <c r="P215" s="24" t="s">
        <v>486</v>
      </c>
      <c r="Q215" s="24" t="s">
        <v>484</v>
      </c>
      <c r="R215" s="26" t="s">
        <v>627</v>
      </c>
      <c r="S215" s="27"/>
      <c r="T215" s="28">
        <v>45658</v>
      </c>
      <c r="U215" s="29">
        <v>46387</v>
      </c>
      <c r="V215" s="30">
        <v>2113</v>
      </c>
      <c r="W215" s="30">
        <v>4109</v>
      </c>
      <c r="X215" s="30">
        <v>0</v>
      </c>
      <c r="Y215" s="30">
        <f>V215+W215+X215</f>
        <v>6222</v>
      </c>
      <c r="Z215" s="30">
        <v>2113</v>
      </c>
      <c r="AA215" s="30">
        <v>4109</v>
      </c>
      <c r="AB215" s="30">
        <v>0</v>
      </c>
      <c r="AC215" s="30">
        <f t="shared" si="6"/>
        <v>6222</v>
      </c>
      <c r="AD215" s="30"/>
      <c r="AE215" s="30"/>
      <c r="AF215" s="30"/>
      <c r="AG215" s="23"/>
      <c r="AH215" s="158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</row>
    <row r="216" spans="1:67" s="32" customFormat="1" x14ac:dyDescent="0.25">
      <c r="A216" s="199"/>
      <c r="B216" s="23">
        <v>47</v>
      </c>
      <c r="C216" s="24" t="s">
        <v>694</v>
      </c>
      <c r="D216" s="24" t="s">
        <v>505</v>
      </c>
      <c r="E216" s="24" t="s">
        <v>1368</v>
      </c>
      <c r="F216" s="24" t="s">
        <v>628</v>
      </c>
      <c r="G216" s="24" t="s">
        <v>532</v>
      </c>
      <c r="H216" s="24" t="s">
        <v>570</v>
      </c>
      <c r="I216" s="23" t="s">
        <v>629</v>
      </c>
      <c r="J216" s="24" t="s">
        <v>503</v>
      </c>
      <c r="K216" s="24" t="s">
        <v>532</v>
      </c>
      <c r="L216" s="24" t="s">
        <v>699</v>
      </c>
      <c r="M216" s="24" t="s">
        <v>1424</v>
      </c>
      <c r="N216" s="25" t="s">
        <v>1329</v>
      </c>
      <c r="O216" s="25" t="s">
        <v>1330</v>
      </c>
      <c r="P216" s="24" t="s">
        <v>486</v>
      </c>
      <c r="Q216" s="24" t="s">
        <v>613</v>
      </c>
      <c r="R216" s="26" t="s">
        <v>630</v>
      </c>
      <c r="S216" s="27"/>
      <c r="T216" s="28">
        <v>45658</v>
      </c>
      <c r="U216" s="29">
        <v>46387</v>
      </c>
      <c r="V216" s="30">
        <v>1463</v>
      </c>
      <c r="W216" s="30">
        <v>2855</v>
      </c>
      <c r="X216" s="30">
        <v>0</v>
      </c>
      <c r="Y216" s="30">
        <f t="shared" si="5"/>
        <v>4318</v>
      </c>
      <c r="Z216" s="30">
        <v>1463</v>
      </c>
      <c r="AA216" s="30">
        <v>2855</v>
      </c>
      <c r="AB216" s="30">
        <v>0</v>
      </c>
      <c r="AC216" s="30">
        <f t="shared" si="6"/>
        <v>4318</v>
      </c>
      <c r="AD216" s="30"/>
      <c r="AE216" s="30"/>
      <c r="AF216" s="30"/>
      <c r="AG216" s="23"/>
      <c r="AH216" s="158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</row>
    <row r="217" spans="1:67" s="32" customFormat="1" x14ac:dyDescent="0.25">
      <c r="A217" s="199"/>
      <c r="B217" s="23">
        <v>48</v>
      </c>
      <c r="C217" s="24" t="s">
        <v>694</v>
      </c>
      <c r="D217" s="24" t="s">
        <v>505</v>
      </c>
      <c r="E217" s="24" t="s">
        <v>1368</v>
      </c>
      <c r="F217" s="24" t="s">
        <v>490</v>
      </c>
      <c r="G217" s="24" t="s">
        <v>631</v>
      </c>
      <c r="H217" s="24" t="s">
        <v>18</v>
      </c>
      <c r="I217" s="23" t="s">
        <v>18</v>
      </c>
      <c r="J217" s="24" t="s">
        <v>503</v>
      </c>
      <c r="K217" s="24" t="s">
        <v>631</v>
      </c>
      <c r="L217" s="24" t="s">
        <v>699</v>
      </c>
      <c r="M217" s="24" t="s">
        <v>1424</v>
      </c>
      <c r="N217" s="25" t="s">
        <v>1329</v>
      </c>
      <c r="O217" s="25" t="s">
        <v>1330</v>
      </c>
      <c r="P217" s="24" t="s">
        <v>74</v>
      </c>
      <c r="Q217" s="24" t="s">
        <v>561</v>
      </c>
      <c r="R217" s="26" t="s">
        <v>632</v>
      </c>
      <c r="S217" s="27"/>
      <c r="T217" s="28">
        <v>45658</v>
      </c>
      <c r="U217" s="29">
        <v>46387</v>
      </c>
      <c r="V217" s="30">
        <v>966</v>
      </c>
      <c r="W217" s="30">
        <v>0</v>
      </c>
      <c r="X217" s="30">
        <v>0</v>
      </c>
      <c r="Y217" s="30">
        <f t="shared" si="5"/>
        <v>966</v>
      </c>
      <c r="Z217" s="30">
        <v>966</v>
      </c>
      <c r="AA217" s="30">
        <v>0</v>
      </c>
      <c r="AB217" s="30">
        <v>0</v>
      </c>
      <c r="AC217" s="30">
        <f t="shared" si="6"/>
        <v>966</v>
      </c>
      <c r="AD217" s="30"/>
      <c r="AE217" s="30"/>
      <c r="AF217" s="30"/>
      <c r="AG217" s="23"/>
      <c r="AH217" s="158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</row>
    <row r="218" spans="1:67" s="32" customFormat="1" x14ac:dyDescent="0.25">
      <c r="A218" s="199"/>
      <c r="B218" s="23">
        <v>49</v>
      </c>
      <c r="C218" s="24" t="s">
        <v>694</v>
      </c>
      <c r="D218" s="24" t="s">
        <v>505</v>
      </c>
      <c r="E218" s="24" t="s">
        <v>1368</v>
      </c>
      <c r="F218" s="24" t="s">
        <v>633</v>
      </c>
      <c r="G218" s="24" t="s">
        <v>504</v>
      </c>
      <c r="H218" s="24" t="s">
        <v>18</v>
      </c>
      <c r="I218" s="23" t="s">
        <v>18</v>
      </c>
      <c r="J218" s="24" t="s">
        <v>503</v>
      </c>
      <c r="K218" s="24" t="s">
        <v>504</v>
      </c>
      <c r="L218" s="24" t="s">
        <v>699</v>
      </c>
      <c r="M218" s="24" t="s">
        <v>1424</v>
      </c>
      <c r="N218" s="25" t="s">
        <v>1329</v>
      </c>
      <c r="O218" s="25" t="s">
        <v>1330</v>
      </c>
      <c r="P218" s="24" t="s">
        <v>486</v>
      </c>
      <c r="Q218" s="24" t="s">
        <v>534</v>
      </c>
      <c r="R218" s="26" t="s">
        <v>634</v>
      </c>
      <c r="S218" s="27"/>
      <c r="T218" s="28">
        <v>45658</v>
      </c>
      <c r="U218" s="29">
        <v>46387</v>
      </c>
      <c r="V218" s="30">
        <v>4079</v>
      </c>
      <c r="W218" s="30">
        <v>7257</v>
      </c>
      <c r="X218" s="30">
        <v>0</v>
      </c>
      <c r="Y218" s="30">
        <f t="shared" si="5"/>
        <v>11336</v>
      </c>
      <c r="Z218" s="30">
        <v>4079</v>
      </c>
      <c r="AA218" s="30">
        <v>7257</v>
      </c>
      <c r="AB218" s="30">
        <v>0</v>
      </c>
      <c r="AC218" s="30">
        <f t="shared" si="6"/>
        <v>11336</v>
      </c>
      <c r="AD218" s="30"/>
      <c r="AE218" s="30"/>
      <c r="AF218" s="30"/>
      <c r="AG218" s="23"/>
      <c r="AH218" s="158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</row>
    <row r="219" spans="1:67" s="32" customFormat="1" x14ac:dyDescent="0.25">
      <c r="A219" s="199"/>
      <c r="B219" s="23">
        <v>50</v>
      </c>
      <c r="C219" s="24" t="s">
        <v>694</v>
      </c>
      <c r="D219" s="24" t="s">
        <v>505</v>
      </c>
      <c r="E219" s="24" t="s">
        <v>1368</v>
      </c>
      <c r="F219" s="24" t="s">
        <v>635</v>
      </c>
      <c r="G219" s="24" t="s">
        <v>514</v>
      </c>
      <c r="H219" s="24" t="s">
        <v>515</v>
      </c>
      <c r="I219" s="23" t="s">
        <v>18</v>
      </c>
      <c r="J219" s="24" t="s">
        <v>517</v>
      </c>
      <c r="K219" s="24" t="s">
        <v>514</v>
      </c>
      <c r="L219" s="24" t="s">
        <v>699</v>
      </c>
      <c r="M219" s="24" t="s">
        <v>1424</v>
      </c>
      <c r="N219" s="25" t="s">
        <v>1329</v>
      </c>
      <c r="O219" s="25" t="s">
        <v>1330</v>
      </c>
      <c r="P219" s="24" t="s">
        <v>486</v>
      </c>
      <c r="Q219" s="24" t="s">
        <v>534</v>
      </c>
      <c r="R219" s="38" t="s">
        <v>636</v>
      </c>
      <c r="S219" s="27"/>
      <c r="T219" s="28">
        <v>45658</v>
      </c>
      <c r="U219" s="29">
        <v>46387</v>
      </c>
      <c r="V219" s="30">
        <v>2276</v>
      </c>
      <c r="W219" s="30">
        <v>3796</v>
      </c>
      <c r="X219" s="30">
        <v>0</v>
      </c>
      <c r="Y219" s="30">
        <f t="shared" si="5"/>
        <v>6072</v>
      </c>
      <c r="Z219" s="30">
        <v>2276</v>
      </c>
      <c r="AA219" s="30">
        <v>3796</v>
      </c>
      <c r="AB219" s="30">
        <v>0</v>
      </c>
      <c r="AC219" s="30">
        <f t="shared" si="6"/>
        <v>6072</v>
      </c>
      <c r="AD219" s="30"/>
      <c r="AE219" s="30"/>
      <c r="AF219" s="30"/>
      <c r="AG219" s="23"/>
      <c r="AH219" s="158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</row>
    <row r="220" spans="1:67" s="32" customFormat="1" x14ac:dyDescent="0.25">
      <c r="A220" s="199"/>
      <c r="B220" s="23">
        <v>51</v>
      </c>
      <c r="C220" s="24" t="s">
        <v>694</v>
      </c>
      <c r="D220" s="24" t="s">
        <v>505</v>
      </c>
      <c r="E220" s="24" t="s">
        <v>1368</v>
      </c>
      <c r="F220" s="24" t="s">
        <v>637</v>
      </c>
      <c r="G220" s="24" t="s">
        <v>532</v>
      </c>
      <c r="H220" s="24" t="s">
        <v>638</v>
      </c>
      <c r="I220" s="23" t="s">
        <v>639</v>
      </c>
      <c r="J220" s="24" t="s">
        <v>531</v>
      </c>
      <c r="K220" s="24" t="s">
        <v>532</v>
      </c>
      <c r="L220" s="24" t="s">
        <v>699</v>
      </c>
      <c r="M220" s="24" t="s">
        <v>1424</v>
      </c>
      <c r="N220" s="25" t="s">
        <v>1329</v>
      </c>
      <c r="O220" s="25" t="s">
        <v>1330</v>
      </c>
      <c r="P220" s="24" t="s">
        <v>486</v>
      </c>
      <c r="Q220" s="24" t="s">
        <v>640</v>
      </c>
      <c r="R220" s="26" t="s">
        <v>641</v>
      </c>
      <c r="S220" s="27"/>
      <c r="T220" s="28">
        <v>45658</v>
      </c>
      <c r="U220" s="29">
        <v>46387</v>
      </c>
      <c r="V220" s="30">
        <v>395</v>
      </c>
      <c r="W220" s="30">
        <v>792</v>
      </c>
      <c r="X220" s="30">
        <v>0</v>
      </c>
      <c r="Y220" s="30">
        <f t="shared" si="5"/>
        <v>1187</v>
      </c>
      <c r="Z220" s="30">
        <v>395</v>
      </c>
      <c r="AA220" s="30">
        <v>792</v>
      </c>
      <c r="AB220" s="30">
        <v>0</v>
      </c>
      <c r="AC220" s="30">
        <f t="shared" si="6"/>
        <v>1187</v>
      </c>
      <c r="AD220" s="30"/>
      <c r="AE220" s="30"/>
      <c r="AF220" s="30"/>
      <c r="AG220" s="23"/>
      <c r="AH220" s="158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</row>
    <row r="221" spans="1:67" s="32" customFormat="1" x14ac:dyDescent="0.25">
      <c r="A221" s="199"/>
      <c r="B221" s="23">
        <v>52</v>
      </c>
      <c r="C221" s="24" t="s">
        <v>694</v>
      </c>
      <c r="D221" s="24" t="s">
        <v>505</v>
      </c>
      <c r="E221" s="24" t="s">
        <v>1368</v>
      </c>
      <c r="F221" s="24" t="s">
        <v>642</v>
      </c>
      <c r="G221" s="24" t="s">
        <v>553</v>
      </c>
      <c r="H221" s="24"/>
      <c r="I221" s="23" t="s">
        <v>643</v>
      </c>
      <c r="J221" s="24" t="s">
        <v>531</v>
      </c>
      <c r="K221" s="24" t="s">
        <v>553</v>
      </c>
      <c r="L221" s="24" t="s">
        <v>699</v>
      </c>
      <c r="M221" s="24" t="s">
        <v>1424</v>
      </c>
      <c r="N221" s="25" t="s">
        <v>1329</v>
      </c>
      <c r="O221" s="25" t="s">
        <v>1330</v>
      </c>
      <c r="P221" s="24" t="s">
        <v>20</v>
      </c>
      <c r="Q221" s="24" t="s">
        <v>621</v>
      </c>
      <c r="R221" s="26" t="s">
        <v>644</v>
      </c>
      <c r="S221" s="27"/>
      <c r="T221" s="28">
        <v>45658</v>
      </c>
      <c r="U221" s="29">
        <v>46387</v>
      </c>
      <c r="V221" s="30">
        <v>3</v>
      </c>
      <c r="W221" s="30">
        <v>31</v>
      </c>
      <c r="X221" s="30">
        <v>0</v>
      </c>
      <c r="Y221" s="30">
        <f t="shared" si="5"/>
        <v>34</v>
      </c>
      <c r="Z221" s="30">
        <v>3</v>
      </c>
      <c r="AA221" s="30">
        <v>31</v>
      </c>
      <c r="AB221" s="30">
        <v>0</v>
      </c>
      <c r="AC221" s="30">
        <f t="shared" si="6"/>
        <v>34</v>
      </c>
      <c r="AD221" s="30"/>
      <c r="AE221" s="30"/>
      <c r="AF221" s="30"/>
      <c r="AG221" s="23"/>
      <c r="AH221" s="158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</row>
    <row r="222" spans="1:67" s="32" customFormat="1" x14ac:dyDescent="0.25">
      <c r="A222" s="199"/>
      <c r="B222" s="23">
        <v>53</v>
      </c>
      <c r="C222" s="24" t="s">
        <v>694</v>
      </c>
      <c r="D222" s="24" t="s">
        <v>505</v>
      </c>
      <c r="E222" s="24" t="s">
        <v>734</v>
      </c>
      <c r="F222" s="24" t="s">
        <v>645</v>
      </c>
      <c r="G222" s="24" t="s">
        <v>514</v>
      </c>
      <c r="H222" s="24" t="s">
        <v>515</v>
      </c>
      <c r="I222" s="23" t="s">
        <v>646</v>
      </c>
      <c r="J222" s="24" t="s">
        <v>517</v>
      </c>
      <c r="K222" s="24" t="s">
        <v>514</v>
      </c>
      <c r="L222" s="24" t="s">
        <v>699</v>
      </c>
      <c r="M222" s="24" t="s">
        <v>1424</v>
      </c>
      <c r="N222" s="25" t="s">
        <v>1329</v>
      </c>
      <c r="O222" s="25" t="s">
        <v>1330</v>
      </c>
      <c r="P222" s="24" t="s">
        <v>20</v>
      </c>
      <c r="Q222" s="24" t="s">
        <v>592</v>
      </c>
      <c r="R222" s="26" t="s">
        <v>647</v>
      </c>
      <c r="S222" s="27"/>
      <c r="T222" s="28">
        <v>45658</v>
      </c>
      <c r="U222" s="29">
        <v>46387</v>
      </c>
      <c r="V222" s="30">
        <v>1965</v>
      </c>
      <c r="W222" s="30">
        <v>4499</v>
      </c>
      <c r="X222" s="30">
        <v>0</v>
      </c>
      <c r="Y222" s="30">
        <f t="shared" si="5"/>
        <v>6464</v>
      </c>
      <c r="Z222" s="30">
        <v>1965</v>
      </c>
      <c r="AA222" s="30">
        <v>4499</v>
      </c>
      <c r="AB222" s="30">
        <v>0</v>
      </c>
      <c r="AC222" s="30">
        <f t="shared" si="6"/>
        <v>6464</v>
      </c>
      <c r="AD222" s="30"/>
      <c r="AE222" s="30"/>
      <c r="AF222" s="30"/>
      <c r="AG222" s="23"/>
      <c r="AH222" s="158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</row>
    <row r="223" spans="1:67" s="32" customFormat="1" x14ac:dyDescent="0.25">
      <c r="A223" s="199"/>
      <c r="B223" s="23">
        <v>54</v>
      </c>
      <c r="C223" s="24" t="s">
        <v>694</v>
      </c>
      <c r="D223" s="24" t="s">
        <v>505</v>
      </c>
      <c r="E223" s="24" t="s">
        <v>734</v>
      </c>
      <c r="F223" s="24" t="s">
        <v>648</v>
      </c>
      <c r="G223" s="24" t="s">
        <v>514</v>
      </c>
      <c r="H223" s="24" t="s">
        <v>515</v>
      </c>
      <c r="I223" s="23" t="s">
        <v>646</v>
      </c>
      <c r="J223" s="24" t="s">
        <v>517</v>
      </c>
      <c r="K223" s="24" t="s">
        <v>514</v>
      </c>
      <c r="L223" s="24" t="s">
        <v>699</v>
      </c>
      <c r="M223" s="24" t="s">
        <v>1424</v>
      </c>
      <c r="N223" s="25" t="s">
        <v>1329</v>
      </c>
      <c r="O223" s="25" t="s">
        <v>1330</v>
      </c>
      <c r="P223" s="24" t="s">
        <v>20</v>
      </c>
      <c r="Q223" s="24" t="s">
        <v>525</v>
      </c>
      <c r="R223" s="26" t="s">
        <v>649</v>
      </c>
      <c r="S223" s="27"/>
      <c r="T223" s="28">
        <v>45658</v>
      </c>
      <c r="U223" s="29">
        <v>46387</v>
      </c>
      <c r="V223" s="30">
        <v>11968</v>
      </c>
      <c r="W223" s="30">
        <v>17952</v>
      </c>
      <c r="X223" s="30">
        <v>0</v>
      </c>
      <c r="Y223" s="30">
        <f t="shared" si="5"/>
        <v>29920</v>
      </c>
      <c r="Z223" s="30">
        <v>11968</v>
      </c>
      <c r="AA223" s="30">
        <v>17952</v>
      </c>
      <c r="AB223" s="30">
        <v>0</v>
      </c>
      <c r="AC223" s="30">
        <f t="shared" si="6"/>
        <v>29920</v>
      </c>
      <c r="AD223" s="30"/>
      <c r="AE223" s="30"/>
      <c r="AF223" s="30"/>
      <c r="AG223" s="23"/>
      <c r="AH223" s="158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</row>
    <row r="224" spans="1:67" s="32" customFormat="1" x14ac:dyDescent="0.25">
      <c r="A224" s="199"/>
      <c r="B224" s="23">
        <v>55</v>
      </c>
      <c r="C224" s="24" t="s">
        <v>694</v>
      </c>
      <c r="D224" s="24" t="s">
        <v>505</v>
      </c>
      <c r="E224" s="24" t="s">
        <v>650</v>
      </c>
      <c r="F224" s="24" t="s">
        <v>651</v>
      </c>
      <c r="G224" s="24" t="s">
        <v>504</v>
      </c>
      <c r="H224" s="24" t="s">
        <v>488</v>
      </c>
      <c r="I224" s="23" t="s">
        <v>652</v>
      </c>
      <c r="J224" s="24" t="s">
        <v>503</v>
      </c>
      <c r="K224" s="24" t="s">
        <v>504</v>
      </c>
      <c r="L224" s="24" t="s">
        <v>699</v>
      </c>
      <c r="M224" s="24" t="s">
        <v>1424</v>
      </c>
      <c r="N224" s="25" t="s">
        <v>1329</v>
      </c>
      <c r="O224" s="25" t="s">
        <v>1330</v>
      </c>
      <c r="P224" s="24" t="s">
        <v>20</v>
      </c>
      <c r="Q224" s="24" t="s">
        <v>653</v>
      </c>
      <c r="R224" s="26" t="s">
        <v>654</v>
      </c>
      <c r="S224" s="27"/>
      <c r="T224" s="28">
        <v>45658</v>
      </c>
      <c r="U224" s="29">
        <v>46387</v>
      </c>
      <c r="V224" s="30">
        <v>10689</v>
      </c>
      <c r="W224" s="30">
        <v>21257</v>
      </c>
      <c r="X224" s="30">
        <v>0</v>
      </c>
      <c r="Y224" s="30">
        <f t="shared" si="5"/>
        <v>31946</v>
      </c>
      <c r="Z224" s="30">
        <v>10689</v>
      </c>
      <c r="AA224" s="30">
        <v>21257</v>
      </c>
      <c r="AB224" s="30">
        <v>0</v>
      </c>
      <c r="AC224" s="30">
        <f t="shared" si="6"/>
        <v>31946</v>
      </c>
      <c r="AD224" s="30"/>
      <c r="AE224" s="30"/>
      <c r="AF224" s="30"/>
      <c r="AG224" s="23"/>
      <c r="AH224" s="158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</row>
    <row r="225" spans="1:67" s="32" customFormat="1" x14ac:dyDescent="0.25">
      <c r="A225" s="199"/>
      <c r="B225" s="23">
        <v>56</v>
      </c>
      <c r="C225" s="24" t="s">
        <v>694</v>
      </c>
      <c r="D225" s="24" t="s">
        <v>505</v>
      </c>
      <c r="E225" s="24" t="s">
        <v>650</v>
      </c>
      <c r="F225" s="24" t="s">
        <v>655</v>
      </c>
      <c r="G225" s="24" t="s">
        <v>504</v>
      </c>
      <c r="H225" s="24" t="s">
        <v>488</v>
      </c>
      <c r="I225" s="23" t="s">
        <v>1345</v>
      </c>
      <c r="J225" s="24" t="s">
        <v>503</v>
      </c>
      <c r="K225" s="24" t="s">
        <v>504</v>
      </c>
      <c r="L225" s="24" t="s">
        <v>699</v>
      </c>
      <c r="M225" s="24" t="s">
        <v>1424</v>
      </c>
      <c r="N225" s="25" t="s">
        <v>1329</v>
      </c>
      <c r="O225" s="25" t="s">
        <v>1330</v>
      </c>
      <c r="P225" s="24" t="s">
        <v>20</v>
      </c>
      <c r="Q225" s="24" t="s">
        <v>544</v>
      </c>
      <c r="R225" s="26" t="s">
        <v>656</v>
      </c>
      <c r="S225" s="27"/>
      <c r="T225" s="28">
        <v>45658</v>
      </c>
      <c r="U225" s="29">
        <v>46387</v>
      </c>
      <c r="V225" s="30">
        <v>10932</v>
      </c>
      <c r="W225" s="30">
        <v>18774</v>
      </c>
      <c r="X225" s="30">
        <v>0</v>
      </c>
      <c r="Y225" s="30">
        <f t="shared" si="5"/>
        <v>29706</v>
      </c>
      <c r="Z225" s="30">
        <v>10932</v>
      </c>
      <c r="AA225" s="30">
        <v>18774</v>
      </c>
      <c r="AB225" s="30">
        <v>0</v>
      </c>
      <c r="AC225" s="30">
        <f t="shared" si="6"/>
        <v>29706</v>
      </c>
      <c r="AD225" s="30"/>
      <c r="AE225" s="30"/>
      <c r="AF225" s="30"/>
      <c r="AG225" s="23"/>
      <c r="AH225" s="158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</row>
    <row r="226" spans="1:67" s="32" customFormat="1" x14ac:dyDescent="0.25">
      <c r="A226" s="199"/>
      <c r="B226" s="23">
        <v>57</v>
      </c>
      <c r="C226" s="24" t="s">
        <v>694</v>
      </c>
      <c r="D226" s="24" t="s">
        <v>505</v>
      </c>
      <c r="E226" s="24" t="s">
        <v>657</v>
      </c>
      <c r="F226" s="24" t="s">
        <v>648</v>
      </c>
      <c r="G226" s="24" t="s">
        <v>524</v>
      </c>
      <c r="H226" s="24" t="s">
        <v>18</v>
      </c>
      <c r="I226" s="23" t="s">
        <v>658</v>
      </c>
      <c r="J226" s="24" t="s">
        <v>507</v>
      </c>
      <c r="K226" s="24" t="s">
        <v>524</v>
      </c>
      <c r="L226" s="24" t="s">
        <v>699</v>
      </c>
      <c r="M226" s="24" t="s">
        <v>1424</v>
      </c>
      <c r="N226" s="25" t="s">
        <v>1329</v>
      </c>
      <c r="O226" s="25" t="s">
        <v>1330</v>
      </c>
      <c r="P226" s="24" t="s">
        <v>20</v>
      </c>
      <c r="Q226" s="24" t="s">
        <v>658</v>
      </c>
      <c r="R226" s="26" t="s">
        <v>659</v>
      </c>
      <c r="S226" s="27"/>
      <c r="T226" s="28">
        <v>45658</v>
      </c>
      <c r="U226" s="29">
        <v>46387</v>
      </c>
      <c r="V226" s="30">
        <v>9471</v>
      </c>
      <c r="W226" s="30">
        <v>24173</v>
      </c>
      <c r="X226" s="30">
        <v>0</v>
      </c>
      <c r="Y226" s="30">
        <f t="shared" si="5"/>
        <v>33644</v>
      </c>
      <c r="Z226" s="30">
        <v>9471</v>
      </c>
      <c r="AA226" s="30">
        <v>24173</v>
      </c>
      <c r="AB226" s="30">
        <v>0</v>
      </c>
      <c r="AC226" s="30">
        <f t="shared" si="6"/>
        <v>33644</v>
      </c>
      <c r="AD226" s="30"/>
      <c r="AE226" s="30"/>
      <c r="AF226" s="30"/>
      <c r="AG226" s="23"/>
      <c r="AH226" s="158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</row>
    <row r="227" spans="1:67" s="32" customFormat="1" x14ac:dyDescent="0.25">
      <c r="A227" s="199"/>
      <c r="B227" s="23">
        <v>58</v>
      </c>
      <c r="C227" s="24" t="s">
        <v>694</v>
      </c>
      <c r="D227" s="24" t="s">
        <v>505</v>
      </c>
      <c r="E227" s="24" t="s">
        <v>1368</v>
      </c>
      <c r="F227" s="24" t="s">
        <v>120</v>
      </c>
      <c r="G227" s="24" t="s">
        <v>576</v>
      </c>
      <c r="H227" s="24" t="s">
        <v>18</v>
      </c>
      <c r="I227" s="23" t="s">
        <v>18</v>
      </c>
      <c r="J227" s="24" t="s">
        <v>517</v>
      </c>
      <c r="K227" s="24" t="s">
        <v>576</v>
      </c>
      <c r="L227" s="24" t="s">
        <v>699</v>
      </c>
      <c r="M227" s="24" t="s">
        <v>1424</v>
      </c>
      <c r="N227" s="25" t="s">
        <v>1329</v>
      </c>
      <c r="O227" s="25" t="s">
        <v>1330</v>
      </c>
      <c r="P227" s="24" t="s">
        <v>660</v>
      </c>
      <c r="Q227" s="24" t="s">
        <v>661</v>
      </c>
      <c r="R227" s="26" t="s">
        <v>662</v>
      </c>
      <c r="S227" s="27" t="s">
        <v>1490</v>
      </c>
      <c r="T227" s="28">
        <v>45658</v>
      </c>
      <c r="U227" s="29">
        <v>46387</v>
      </c>
      <c r="V227" s="30">
        <v>74530</v>
      </c>
      <c r="W227" s="30">
        <v>214425</v>
      </c>
      <c r="X227" s="30">
        <v>0</v>
      </c>
      <c r="Y227" s="30">
        <f t="shared" si="5"/>
        <v>288955</v>
      </c>
      <c r="Z227" s="30">
        <v>74530</v>
      </c>
      <c r="AA227" s="30">
        <v>214425</v>
      </c>
      <c r="AB227" s="30">
        <v>0</v>
      </c>
      <c r="AC227" s="30">
        <f t="shared" si="6"/>
        <v>288955</v>
      </c>
      <c r="AD227" s="30"/>
      <c r="AE227" s="30"/>
      <c r="AF227" s="30"/>
      <c r="AG227" s="23"/>
      <c r="AH227" s="158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</row>
    <row r="228" spans="1:67" s="32" customFormat="1" x14ac:dyDescent="0.25">
      <c r="A228" s="199"/>
      <c r="B228" s="23">
        <v>59</v>
      </c>
      <c r="C228" s="24" t="s">
        <v>694</v>
      </c>
      <c r="D228" s="24" t="s">
        <v>505</v>
      </c>
      <c r="E228" s="24" t="s">
        <v>1368</v>
      </c>
      <c r="F228" s="24" t="s">
        <v>663</v>
      </c>
      <c r="G228" s="24" t="s">
        <v>514</v>
      </c>
      <c r="H228" s="24" t="s">
        <v>619</v>
      </c>
      <c r="I228" s="23" t="s">
        <v>664</v>
      </c>
      <c r="J228" s="24" t="s">
        <v>517</v>
      </c>
      <c r="K228" s="24" t="s">
        <v>514</v>
      </c>
      <c r="L228" s="24" t="s">
        <v>699</v>
      </c>
      <c r="M228" s="24" t="s">
        <v>1424</v>
      </c>
      <c r="N228" s="25" t="s">
        <v>1329</v>
      </c>
      <c r="O228" s="25" t="s">
        <v>1330</v>
      </c>
      <c r="P228" s="24" t="s">
        <v>486</v>
      </c>
      <c r="Q228" s="24" t="s">
        <v>534</v>
      </c>
      <c r="R228" s="33" t="s">
        <v>665</v>
      </c>
      <c r="S228" s="34"/>
      <c r="T228" s="28">
        <v>45658</v>
      </c>
      <c r="U228" s="29">
        <v>46387</v>
      </c>
      <c r="V228" s="30">
        <v>1439</v>
      </c>
      <c r="W228" s="30">
        <v>3196</v>
      </c>
      <c r="X228" s="30">
        <v>0</v>
      </c>
      <c r="Y228" s="30">
        <f t="shared" si="5"/>
        <v>4635</v>
      </c>
      <c r="Z228" s="30">
        <v>1439</v>
      </c>
      <c r="AA228" s="30">
        <v>3196</v>
      </c>
      <c r="AB228" s="30">
        <v>0</v>
      </c>
      <c r="AC228" s="30">
        <f t="shared" si="6"/>
        <v>4635</v>
      </c>
      <c r="AD228" s="30"/>
      <c r="AE228" s="30"/>
      <c r="AF228" s="30"/>
      <c r="AG228" s="23"/>
      <c r="AH228" s="158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</row>
    <row r="229" spans="1:67" s="32" customFormat="1" x14ac:dyDescent="0.25">
      <c r="A229" s="199"/>
      <c r="B229" s="23">
        <v>60</v>
      </c>
      <c r="C229" s="24" t="s">
        <v>694</v>
      </c>
      <c r="D229" s="24" t="s">
        <v>505</v>
      </c>
      <c r="E229" s="24" t="s">
        <v>1368</v>
      </c>
      <c r="F229" s="24" t="s">
        <v>666</v>
      </c>
      <c r="G229" s="24" t="s">
        <v>533</v>
      </c>
      <c r="H229" s="24" t="s">
        <v>667</v>
      </c>
      <c r="I229" s="23" t="s">
        <v>668</v>
      </c>
      <c r="J229" s="24" t="s">
        <v>517</v>
      </c>
      <c r="K229" s="24" t="s">
        <v>533</v>
      </c>
      <c r="L229" s="24" t="s">
        <v>699</v>
      </c>
      <c r="M229" s="24" t="s">
        <v>1424</v>
      </c>
      <c r="N229" s="25" t="s">
        <v>1329</v>
      </c>
      <c r="O229" s="25" t="s">
        <v>1330</v>
      </c>
      <c r="P229" s="24" t="s">
        <v>486</v>
      </c>
      <c r="Q229" s="24" t="s">
        <v>613</v>
      </c>
      <c r="R229" s="26" t="s">
        <v>669</v>
      </c>
      <c r="S229" s="27"/>
      <c r="T229" s="28">
        <v>45658</v>
      </c>
      <c r="U229" s="29">
        <v>46387</v>
      </c>
      <c r="V229" s="30">
        <v>849</v>
      </c>
      <c r="W229" s="30">
        <v>1819</v>
      </c>
      <c r="X229" s="30">
        <v>0</v>
      </c>
      <c r="Y229" s="30">
        <f t="shared" si="5"/>
        <v>2668</v>
      </c>
      <c r="Z229" s="30">
        <v>849</v>
      </c>
      <c r="AA229" s="30">
        <v>1819</v>
      </c>
      <c r="AB229" s="30">
        <v>0</v>
      </c>
      <c r="AC229" s="30">
        <f t="shared" si="6"/>
        <v>2668</v>
      </c>
      <c r="AD229" s="30"/>
      <c r="AE229" s="30"/>
      <c r="AF229" s="30"/>
      <c r="AG229" s="23"/>
      <c r="AH229" s="158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</row>
    <row r="230" spans="1:67" s="32" customFormat="1" x14ac:dyDescent="0.25">
      <c r="A230" s="199"/>
      <c r="B230" s="23">
        <v>61</v>
      </c>
      <c r="C230" s="24" t="s">
        <v>694</v>
      </c>
      <c r="D230" s="24" t="s">
        <v>505</v>
      </c>
      <c r="E230" s="24" t="s">
        <v>1368</v>
      </c>
      <c r="F230" s="24" t="s">
        <v>670</v>
      </c>
      <c r="G230" s="24" t="s">
        <v>504</v>
      </c>
      <c r="H230" s="24" t="s">
        <v>18</v>
      </c>
      <c r="I230" s="23" t="s">
        <v>671</v>
      </c>
      <c r="J230" s="24" t="s">
        <v>503</v>
      </c>
      <c r="K230" s="24" t="s">
        <v>504</v>
      </c>
      <c r="L230" s="24" t="s">
        <v>699</v>
      </c>
      <c r="M230" s="24" t="s">
        <v>1424</v>
      </c>
      <c r="N230" s="25" t="s">
        <v>1329</v>
      </c>
      <c r="O230" s="25" t="s">
        <v>1330</v>
      </c>
      <c r="P230" s="24" t="s">
        <v>20</v>
      </c>
      <c r="Q230" s="24" t="s">
        <v>621</v>
      </c>
      <c r="R230" s="26" t="s">
        <v>672</v>
      </c>
      <c r="S230" s="27"/>
      <c r="T230" s="28">
        <v>45658</v>
      </c>
      <c r="U230" s="29">
        <v>46387</v>
      </c>
      <c r="V230" s="30">
        <v>95</v>
      </c>
      <c r="W230" s="30">
        <v>282</v>
      </c>
      <c r="X230" s="30">
        <v>0</v>
      </c>
      <c r="Y230" s="30">
        <f t="shared" si="5"/>
        <v>377</v>
      </c>
      <c r="Z230" s="30">
        <v>95</v>
      </c>
      <c r="AA230" s="30">
        <v>282</v>
      </c>
      <c r="AB230" s="30">
        <v>0</v>
      </c>
      <c r="AC230" s="30">
        <f t="shared" si="6"/>
        <v>377</v>
      </c>
      <c r="AD230" s="30"/>
      <c r="AE230" s="30"/>
      <c r="AF230" s="30"/>
      <c r="AG230" s="23"/>
      <c r="AH230" s="158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</row>
    <row r="231" spans="1:67" s="32" customFormat="1" x14ac:dyDescent="0.25">
      <c r="A231" s="199"/>
      <c r="B231" s="23">
        <v>62</v>
      </c>
      <c r="C231" s="24" t="s">
        <v>694</v>
      </c>
      <c r="D231" s="24" t="s">
        <v>505</v>
      </c>
      <c r="E231" s="24" t="s">
        <v>1368</v>
      </c>
      <c r="F231" s="24" t="s">
        <v>673</v>
      </c>
      <c r="G231" s="24" t="s">
        <v>504</v>
      </c>
      <c r="H231" s="24" t="s">
        <v>674</v>
      </c>
      <c r="I231" s="23" t="s">
        <v>675</v>
      </c>
      <c r="J231" s="24" t="s">
        <v>503</v>
      </c>
      <c r="K231" s="24" t="s">
        <v>504</v>
      </c>
      <c r="L231" s="24" t="s">
        <v>699</v>
      </c>
      <c r="M231" s="24" t="s">
        <v>1424</v>
      </c>
      <c r="N231" s="25" t="s">
        <v>1329</v>
      </c>
      <c r="O231" s="25" t="s">
        <v>1330</v>
      </c>
      <c r="P231" s="24" t="s">
        <v>20</v>
      </c>
      <c r="Q231" s="24" t="s">
        <v>676</v>
      </c>
      <c r="R231" s="33" t="s">
        <v>677</v>
      </c>
      <c r="S231" s="34"/>
      <c r="T231" s="28">
        <v>45658</v>
      </c>
      <c r="U231" s="29">
        <v>46387</v>
      </c>
      <c r="V231" s="30">
        <v>6485</v>
      </c>
      <c r="W231" s="30">
        <v>16586</v>
      </c>
      <c r="X231" s="30">
        <v>0</v>
      </c>
      <c r="Y231" s="30">
        <f t="shared" si="5"/>
        <v>23071</v>
      </c>
      <c r="Z231" s="30">
        <v>6485</v>
      </c>
      <c r="AA231" s="30">
        <v>16586</v>
      </c>
      <c r="AB231" s="30">
        <v>0</v>
      </c>
      <c r="AC231" s="30">
        <f t="shared" si="6"/>
        <v>23071</v>
      </c>
      <c r="AD231" s="30"/>
      <c r="AE231" s="30"/>
      <c r="AF231" s="30"/>
      <c r="AG231" s="23"/>
      <c r="AH231" s="158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</row>
    <row r="232" spans="1:67" s="32" customFormat="1" x14ac:dyDescent="0.25">
      <c r="A232" s="199"/>
      <c r="B232" s="23">
        <v>63</v>
      </c>
      <c r="C232" s="24" t="s">
        <v>694</v>
      </c>
      <c r="D232" s="24" t="s">
        <v>505</v>
      </c>
      <c r="E232" s="24" t="s">
        <v>1368</v>
      </c>
      <c r="F232" s="24" t="s">
        <v>612</v>
      </c>
      <c r="G232" s="24" t="s">
        <v>533</v>
      </c>
      <c r="H232" s="24" t="s">
        <v>18</v>
      </c>
      <c r="I232" s="23" t="s">
        <v>678</v>
      </c>
      <c r="J232" s="24" t="s">
        <v>517</v>
      </c>
      <c r="K232" s="24" t="s">
        <v>533</v>
      </c>
      <c r="L232" s="24" t="s">
        <v>699</v>
      </c>
      <c r="M232" s="24" t="s">
        <v>1424</v>
      </c>
      <c r="N232" s="25" t="s">
        <v>1329</v>
      </c>
      <c r="O232" s="25" t="s">
        <v>1330</v>
      </c>
      <c r="P232" s="24" t="s">
        <v>486</v>
      </c>
      <c r="Q232" s="24" t="s">
        <v>561</v>
      </c>
      <c r="R232" s="26" t="s">
        <v>679</v>
      </c>
      <c r="S232" s="27"/>
      <c r="T232" s="28">
        <v>45658</v>
      </c>
      <c r="U232" s="29">
        <v>46387</v>
      </c>
      <c r="V232" s="30">
        <v>1998</v>
      </c>
      <c r="W232" s="30">
        <v>4131</v>
      </c>
      <c r="X232" s="30">
        <v>0</v>
      </c>
      <c r="Y232" s="30">
        <f t="shared" si="5"/>
        <v>6129</v>
      </c>
      <c r="Z232" s="30">
        <v>1998</v>
      </c>
      <c r="AA232" s="30">
        <v>4131</v>
      </c>
      <c r="AB232" s="30">
        <v>0</v>
      </c>
      <c r="AC232" s="30">
        <f t="shared" si="6"/>
        <v>6129</v>
      </c>
      <c r="AD232" s="30"/>
      <c r="AE232" s="30"/>
      <c r="AF232" s="30"/>
      <c r="AG232" s="23"/>
      <c r="AH232" s="158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</row>
    <row r="233" spans="1:67" s="32" customFormat="1" x14ac:dyDescent="0.25">
      <c r="A233" s="199"/>
      <c r="B233" s="23">
        <v>64</v>
      </c>
      <c r="C233" s="24" t="s">
        <v>694</v>
      </c>
      <c r="D233" s="24" t="s">
        <v>505</v>
      </c>
      <c r="E233" s="24" t="s">
        <v>1368</v>
      </c>
      <c r="F233" s="24" t="s">
        <v>680</v>
      </c>
      <c r="G233" s="24" t="s">
        <v>532</v>
      </c>
      <c r="H233" s="24" t="s">
        <v>492</v>
      </c>
      <c r="I233" s="23" t="s">
        <v>681</v>
      </c>
      <c r="J233" s="24" t="s">
        <v>531</v>
      </c>
      <c r="K233" s="24" t="s">
        <v>532</v>
      </c>
      <c r="L233" s="24" t="s">
        <v>699</v>
      </c>
      <c r="M233" s="24" t="s">
        <v>1424</v>
      </c>
      <c r="N233" s="25" t="s">
        <v>1329</v>
      </c>
      <c r="O233" s="25" t="s">
        <v>1330</v>
      </c>
      <c r="P233" s="24" t="s">
        <v>486</v>
      </c>
      <c r="Q233" s="24" t="s">
        <v>613</v>
      </c>
      <c r="R233" s="33" t="s">
        <v>682</v>
      </c>
      <c r="S233" s="34"/>
      <c r="T233" s="28">
        <v>45658</v>
      </c>
      <c r="U233" s="29">
        <v>46387</v>
      </c>
      <c r="V233" s="30">
        <v>1380</v>
      </c>
      <c r="W233" s="30">
        <v>2914</v>
      </c>
      <c r="X233" s="30">
        <v>0</v>
      </c>
      <c r="Y233" s="30">
        <f t="shared" si="5"/>
        <v>4294</v>
      </c>
      <c r="Z233" s="30">
        <v>1380</v>
      </c>
      <c r="AA233" s="30">
        <v>2914</v>
      </c>
      <c r="AB233" s="30">
        <v>0</v>
      </c>
      <c r="AC233" s="30">
        <f t="shared" si="6"/>
        <v>4294</v>
      </c>
      <c r="AD233" s="30"/>
      <c r="AE233" s="30"/>
      <c r="AF233" s="30"/>
      <c r="AG233" s="23"/>
      <c r="AH233" s="158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</row>
    <row r="234" spans="1:67" s="32" customFormat="1" x14ac:dyDescent="0.25">
      <c r="A234" s="199"/>
      <c r="B234" s="23">
        <v>65</v>
      </c>
      <c r="C234" s="24" t="s">
        <v>694</v>
      </c>
      <c r="D234" s="24" t="s">
        <v>505</v>
      </c>
      <c r="E234" s="24" t="s">
        <v>1368</v>
      </c>
      <c r="F234" s="24" t="s">
        <v>683</v>
      </c>
      <c r="G234" s="24" t="s">
        <v>551</v>
      </c>
      <c r="H234" s="24" t="s">
        <v>18</v>
      </c>
      <c r="I234" s="23" t="s">
        <v>684</v>
      </c>
      <c r="J234" s="24" t="s">
        <v>531</v>
      </c>
      <c r="K234" s="24" t="s">
        <v>551</v>
      </c>
      <c r="L234" s="24" t="s">
        <v>699</v>
      </c>
      <c r="M234" s="24" t="s">
        <v>1424</v>
      </c>
      <c r="N234" s="25" t="s">
        <v>1329</v>
      </c>
      <c r="O234" s="25" t="s">
        <v>1330</v>
      </c>
      <c r="P234" s="24" t="s">
        <v>20</v>
      </c>
      <c r="Q234" s="24" t="s">
        <v>534</v>
      </c>
      <c r="R234" s="38" t="s">
        <v>685</v>
      </c>
      <c r="S234" s="39"/>
      <c r="T234" s="28">
        <v>45658</v>
      </c>
      <c r="U234" s="29">
        <v>46387</v>
      </c>
      <c r="V234" s="30">
        <v>1213</v>
      </c>
      <c r="W234" s="30">
        <v>3639</v>
      </c>
      <c r="X234" s="30">
        <v>0</v>
      </c>
      <c r="Y234" s="30">
        <f t="shared" si="5"/>
        <v>4852</v>
      </c>
      <c r="Z234" s="30">
        <v>1213</v>
      </c>
      <c r="AA234" s="30">
        <v>3639</v>
      </c>
      <c r="AB234" s="30">
        <v>0</v>
      </c>
      <c r="AC234" s="30">
        <f t="shared" si="6"/>
        <v>4852</v>
      </c>
      <c r="AD234" s="30"/>
      <c r="AE234" s="30"/>
      <c r="AF234" s="30"/>
      <c r="AG234" s="23"/>
      <c r="AH234" s="158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</row>
    <row r="235" spans="1:67" s="32" customFormat="1" x14ac:dyDescent="0.25">
      <c r="A235" s="199"/>
      <c r="B235" s="23">
        <v>66</v>
      </c>
      <c r="C235" s="24" t="s">
        <v>694</v>
      </c>
      <c r="D235" s="24" t="s">
        <v>505</v>
      </c>
      <c r="E235" s="24" t="s">
        <v>1368</v>
      </c>
      <c r="F235" s="24" t="s">
        <v>686</v>
      </c>
      <c r="G235" s="24" t="s">
        <v>551</v>
      </c>
      <c r="H235" s="24" t="s">
        <v>18</v>
      </c>
      <c r="I235" s="23" t="s">
        <v>687</v>
      </c>
      <c r="J235" s="24" t="s">
        <v>531</v>
      </c>
      <c r="K235" s="24" t="s">
        <v>551</v>
      </c>
      <c r="L235" s="24" t="s">
        <v>699</v>
      </c>
      <c r="M235" s="24" t="s">
        <v>1424</v>
      </c>
      <c r="N235" s="25" t="s">
        <v>1329</v>
      </c>
      <c r="O235" s="25" t="s">
        <v>1330</v>
      </c>
      <c r="P235" s="24" t="s">
        <v>486</v>
      </c>
      <c r="Q235" s="24" t="s">
        <v>688</v>
      </c>
      <c r="R235" s="26" t="s">
        <v>689</v>
      </c>
      <c r="S235" s="27"/>
      <c r="T235" s="28">
        <v>45658</v>
      </c>
      <c r="U235" s="29">
        <v>46387</v>
      </c>
      <c r="V235" s="30">
        <v>508</v>
      </c>
      <c r="W235" s="30">
        <v>835</v>
      </c>
      <c r="X235" s="30">
        <v>0</v>
      </c>
      <c r="Y235" s="30">
        <f t="shared" si="5"/>
        <v>1343</v>
      </c>
      <c r="Z235" s="30">
        <v>508</v>
      </c>
      <c r="AA235" s="30">
        <v>835</v>
      </c>
      <c r="AB235" s="30">
        <v>0</v>
      </c>
      <c r="AC235" s="30">
        <f t="shared" si="6"/>
        <v>1343</v>
      </c>
      <c r="AD235" s="30"/>
      <c r="AE235" s="30"/>
      <c r="AF235" s="30"/>
      <c r="AG235" s="23"/>
      <c r="AH235" s="158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</row>
    <row r="236" spans="1:67" s="32" customFormat="1" x14ac:dyDescent="0.25">
      <c r="A236" s="199"/>
      <c r="B236" s="23">
        <v>67</v>
      </c>
      <c r="C236" s="24" t="s">
        <v>694</v>
      </c>
      <c r="D236" s="24" t="s">
        <v>505</v>
      </c>
      <c r="E236" s="24" t="s">
        <v>1368</v>
      </c>
      <c r="F236" s="24" t="s">
        <v>690</v>
      </c>
      <c r="G236" s="24" t="s">
        <v>551</v>
      </c>
      <c r="H236" s="24" t="s">
        <v>691</v>
      </c>
      <c r="I236" s="23" t="s">
        <v>675</v>
      </c>
      <c r="J236" s="24" t="s">
        <v>531</v>
      </c>
      <c r="K236" s="24" t="s">
        <v>551</v>
      </c>
      <c r="L236" s="24" t="s">
        <v>699</v>
      </c>
      <c r="M236" s="24" t="s">
        <v>1424</v>
      </c>
      <c r="N236" s="25" t="s">
        <v>1329</v>
      </c>
      <c r="O236" s="25" t="s">
        <v>1330</v>
      </c>
      <c r="P236" s="24" t="s">
        <v>486</v>
      </c>
      <c r="Q236" s="24" t="s">
        <v>621</v>
      </c>
      <c r="R236" s="38" t="s">
        <v>692</v>
      </c>
      <c r="S236" s="39"/>
      <c r="T236" s="28">
        <v>45658</v>
      </c>
      <c r="U236" s="29">
        <v>46387</v>
      </c>
      <c r="V236" s="30">
        <v>2799</v>
      </c>
      <c r="W236" s="30">
        <v>5615</v>
      </c>
      <c r="X236" s="30">
        <v>0</v>
      </c>
      <c r="Y236" s="30">
        <f t="shared" si="5"/>
        <v>8414</v>
      </c>
      <c r="Z236" s="30">
        <v>2799</v>
      </c>
      <c r="AA236" s="30">
        <v>5615</v>
      </c>
      <c r="AB236" s="30">
        <v>0</v>
      </c>
      <c r="AC236" s="30">
        <f t="shared" si="6"/>
        <v>8414</v>
      </c>
      <c r="AD236" s="30"/>
      <c r="AE236" s="30"/>
      <c r="AF236" s="30"/>
      <c r="AG236" s="23"/>
      <c r="AH236" s="158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</row>
    <row r="237" spans="1:67" s="32" customFormat="1" x14ac:dyDescent="0.25">
      <c r="A237" s="199"/>
      <c r="B237" s="23">
        <v>68</v>
      </c>
      <c r="C237" s="24" t="s">
        <v>694</v>
      </c>
      <c r="D237" s="24" t="s">
        <v>505</v>
      </c>
      <c r="E237" s="24" t="s">
        <v>1368</v>
      </c>
      <c r="F237" s="24" t="s">
        <v>735</v>
      </c>
      <c r="G237" s="24" t="s">
        <v>551</v>
      </c>
      <c r="H237" s="24"/>
      <c r="I237" s="23" t="s">
        <v>736</v>
      </c>
      <c r="J237" s="24" t="s">
        <v>531</v>
      </c>
      <c r="K237" s="24" t="s">
        <v>551</v>
      </c>
      <c r="L237" s="24" t="s">
        <v>699</v>
      </c>
      <c r="M237" s="24" t="s">
        <v>1424</v>
      </c>
      <c r="N237" s="25" t="s">
        <v>1329</v>
      </c>
      <c r="O237" s="25" t="s">
        <v>1330</v>
      </c>
      <c r="P237" s="24" t="s">
        <v>486</v>
      </c>
      <c r="Q237" s="24" t="s">
        <v>688</v>
      </c>
      <c r="R237" s="38" t="s">
        <v>698</v>
      </c>
      <c r="S237" s="36"/>
      <c r="T237" s="28">
        <v>45658</v>
      </c>
      <c r="U237" s="29">
        <v>46387</v>
      </c>
      <c r="V237" s="30">
        <v>0</v>
      </c>
      <c r="W237" s="30">
        <v>0</v>
      </c>
      <c r="X237" s="30">
        <v>0</v>
      </c>
      <c r="Y237" s="30">
        <f t="shared" si="5"/>
        <v>0</v>
      </c>
      <c r="Z237" s="30">
        <v>0</v>
      </c>
      <c r="AA237" s="30">
        <v>0</v>
      </c>
      <c r="AB237" s="30">
        <v>0</v>
      </c>
      <c r="AC237" s="30">
        <f t="shared" si="6"/>
        <v>0</v>
      </c>
      <c r="AD237" s="30"/>
      <c r="AE237" s="30"/>
      <c r="AF237" s="30"/>
      <c r="AG237" s="23"/>
      <c r="AH237" s="158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</row>
    <row r="238" spans="1:67" s="32" customFormat="1" x14ac:dyDescent="0.25">
      <c r="A238" s="199"/>
      <c r="B238" s="23">
        <v>69</v>
      </c>
      <c r="C238" s="24" t="s">
        <v>694</v>
      </c>
      <c r="D238" s="24" t="s">
        <v>505</v>
      </c>
      <c r="E238" s="24" t="s">
        <v>1368</v>
      </c>
      <c r="F238" s="24" t="s">
        <v>737</v>
      </c>
      <c r="G238" s="23" t="s">
        <v>504</v>
      </c>
      <c r="H238" s="24" t="s">
        <v>696</v>
      </c>
      <c r="I238" s="23" t="s">
        <v>697</v>
      </c>
      <c r="J238" s="24" t="s">
        <v>503</v>
      </c>
      <c r="K238" s="24" t="s">
        <v>504</v>
      </c>
      <c r="L238" s="24" t="s">
        <v>699</v>
      </c>
      <c r="M238" s="24" t="s">
        <v>1424</v>
      </c>
      <c r="N238" s="25" t="s">
        <v>1329</v>
      </c>
      <c r="O238" s="25" t="s">
        <v>1330</v>
      </c>
      <c r="P238" s="24" t="s">
        <v>486</v>
      </c>
      <c r="Q238" s="24" t="s">
        <v>613</v>
      </c>
      <c r="R238" s="38" t="s">
        <v>695</v>
      </c>
      <c r="S238" s="36"/>
      <c r="T238" s="28">
        <v>45658</v>
      </c>
      <c r="U238" s="29">
        <v>46387</v>
      </c>
      <c r="V238" s="30">
        <v>0</v>
      </c>
      <c r="W238" s="30">
        <v>0</v>
      </c>
      <c r="X238" s="30">
        <v>0</v>
      </c>
      <c r="Y238" s="30">
        <f t="shared" si="5"/>
        <v>0</v>
      </c>
      <c r="Z238" s="30">
        <v>0</v>
      </c>
      <c r="AA238" s="30">
        <v>0</v>
      </c>
      <c r="AB238" s="30">
        <v>0</v>
      </c>
      <c r="AC238" s="30">
        <f t="shared" si="6"/>
        <v>0</v>
      </c>
      <c r="AD238" s="30"/>
      <c r="AE238" s="30"/>
      <c r="AF238" s="30"/>
      <c r="AG238" s="23"/>
      <c r="AH238" s="158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</row>
    <row r="239" spans="1:67" s="32" customFormat="1" x14ac:dyDescent="0.25">
      <c r="A239" s="199"/>
      <c r="B239" s="23">
        <v>70</v>
      </c>
      <c r="C239" s="24" t="s">
        <v>694</v>
      </c>
      <c r="D239" s="24" t="s">
        <v>505</v>
      </c>
      <c r="E239" s="24" t="s">
        <v>1368</v>
      </c>
      <c r="F239" s="25" t="s">
        <v>738</v>
      </c>
      <c r="G239" s="24" t="s">
        <v>551</v>
      </c>
      <c r="H239" s="25" t="s">
        <v>739</v>
      </c>
      <c r="I239" s="25">
        <v>162</v>
      </c>
      <c r="J239" s="24" t="s">
        <v>531</v>
      </c>
      <c r="K239" s="24" t="s">
        <v>551</v>
      </c>
      <c r="L239" s="24" t="s">
        <v>699</v>
      </c>
      <c r="M239" s="24" t="s">
        <v>1424</v>
      </c>
      <c r="N239" s="25" t="s">
        <v>1329</v>
      </c>
      <c r="O239" s="25" t="s">
        <v>1330</v>
      </c>
      <c r="P239" s="24" t="s">
        <v>20</v>
      </c>
      <c r="Q239" s="25">
        <v>12.5</v>
      </c>
      <c r="R239" s="40" t="s">
        <v>740</v>
      </c>
      <c r="S239" s="36"/>
      <c r="T239" s="28">
        <v>45658</v>
      </c>
      <c r="U239" s="29">
        <v>46387</v>
      </c>
      <c r="V239" s="30">
        <v>1620</v>
      </c>
      <c r="W239" s="30">
        <v>3920</v>
      </c>
      <c r="X239" s="30">
        <v>0</v>
      </c>
      <c r="Y239" s="30">
        <f t="shared" si="5"/>
        <v>5540</v>
      </c>
      <c r="Z239" s="30">
        <v>1620</v>
      </c>
      <c r="AA239" s="30">
        <v>3920</v>
      </c>
      <c r="AB239" s="30">
        <v>0</v>
      </c>
      <c r="AC239" s="30">
        <f t="shared" si="6"/>
        <v>5540</v>
      </c>
      <c r="AD239" s="30"/>
      <c r="AE239" s="30"/>
      <c r="AF239" s="30"/>
      <c r="AG239" s="23"/>
      <c r="AH239" s="158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</row>
    <row r="240" spans="1:67" s="32" customFormat="1" x14ac:dyDescent="0.25">
      <c r="A240" s="199"/>
      <c r="B240" s="23">
        <v>71</v>
      </c>
      <c r="C240" s="24" t="s">
        <v>694</v>
      </c>
      <c r="D240" s="24" t="s">
        <v>505</v>
      </c>
      <c r="E240" s="24" t="s">
        <v>1368</v>
      </c>
      <c r="F240" s="25" t="s">
        <v>741</v>
      </c>
      <c r="G240" s="25" t="s">
        <v>504</v>
      </c>
      <c r="H240" s="25"/>
      <c r="I240" s="25" t="s">
        <v>1332</v>
      </c>
      <c r="J240" s="24" t="s">
        <v>503</v>
      </c>
      <c r="K240" s="24" t="s">
        <v>504</v>
      </c>
      <c r="L240" s="24" t="s">
        <v>699</v>
      </c>
      <c r="M240" s="24" t="s">
        <v>1424</v>
      </c>
      <c r="N240" s="25" t="s">
        <v>1329</v>
      </c>
      <c r="O240" s="25" t="s">
        <v>1330</v>
      </c>
      <c r="P240" s="24" t="s">
        <v>486</v>
      </c>
      <c r="Q240" s="25">
        <v>3.5</v>
      </c>
      <c r="R240" s="40" t="s">
        <v>742</v>
      </c>
      <c r="S240" s="36"/>
      <c r="T240" s="28">
        <v>45658</v>
      </c>
      <c r="U240" s="29">
        <v>46387</v>
      </c>
      <c r="V240" s="30">
        <v>2560</v>
      </c>
      <c r="W240" s="30">
        <v>4228</v>
      </c>
      <c r="X240" s="30">
        <v>0</v>
      </c>
      <c r="Y240" s="30">
        <f t="shared" si="5"/>
        <v>6788</v>
      </c>
      <c r="Z240" s="30">
        <v>2560</v>
      </c>
      <c r="AA240" s="30">
        <v>4228</v>
      </c>
      <c r="AB240" s="30">
        <v>0</v>
      </c>
      <c r="AC240" s="30">
        <f t="shared" si="6"/>
        <v>6788</v>
      </c>
      <c r="AD240" s="30"/>
      <c r="AE240" s="30"/>
      <c r="AF240" s="30"/>
      <c r="AG240" s="23"/>
      <c r="AH240" s="158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</row>
    <row r="241" spans="1:67" s="32" customFormat="1" x14ac:dyDescent="0.25">
      <c r="A241" s="199"/>
      <c r="B241" s="23">
        <v>72</v>
      </c>
      <c r="C241" s="24" t="s">
        <v>694</v>
      </c>
      <c r="D241" s="24" t="s">
        <v>505</v>
      </c>
      <c r="E241" s="24" t="s">
        <v>1368</v>
      </c>
      <c r="F241" s="25" t="s">
        <v>743</v>
      </c>
      <c r="G241" s="25" t="s">
        <v>744</v>
      </c>
      <c r="H241" s="25"/>
      <c r="I241" s="41" t="s">
        <v>1359</v>
      </c>
      <c r="J241" s="24" t="s">
        <v>503</v>
      </c>
      <c r="K241" s="24" t="s">
        <v>744</v>
      </c>
      <c r="L241" s="24" t="s">
        <v>699</v>
      </c>
      <c r="M241" s="24" t="s">
        <v>1424</v>
      </c>
      <c r="N241" s="25" t="s">
        <v>1329</v>
      </c>
      <c r="O241" s="25" t="s">
        <v>1330</v>
      </c>
      <c r="P241" s="24" t="s">
        <v>486</v>
      </c>
      <c r="Q241" s="25">
        <v>3.5</v>
      </c>
      <c r="R241" s="40" t="s">
        <v>745</v>
      </c>
      <c r="S241" s="36"/>
      <c r="T241" s="28">
        <v>45658</v>
      </c>
      <c r="U241" s="29">
        <v>46387</v>
      </c>
      <c r="V241" s="30">
        <v>152</v>
      </c>
      <c r="W241" s="30">
        <v>151</v>
      </c>
      <c r="X241" s="30">
        <v>0</v>
      </c>
      <c r="Y241" s="30">
        <f t="shared" si="5"/>
        <v>303</v>
      </c>
      <c r="Z241" s="30">
        <v>152</v>
      </c>
      <c r="AA241" s="30">
        <v>151</v>
      </c>
      <c r="AB241" s="30">
        <v>0</v>
      </c>
      <c r="AC241" s="30">
        <f t="shared" si="6"/>
        <v>303</v>
      </c>
      <c r="AD241" s="30"/>
      <c r="AE241" s="30"/>
      <c r="AF241" s="30"/>
      <c r="AG241" s="23"/>
      <c r="AH241" s="158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</row>
    <row r="242" spans="1:67" s="32" customFormat="1" x14ac:dyDescent="0.25">
      <c r="A242" s="199"/>
      <c r="B242" s="23">
        <v>73</v>
      </c>
      <c r="C242" s="24" t="s">
        <v>694</v>
      </c>
      <c r="D242" s="24" t="s">
        <v>505</v>
      </c>
      <c r="E242" s="24" t="s">
        <v>1368</v>
      </c>
      <c r="F242" s="25" t="s">
        <v>1334</v>
      </c>
      <c r="G242" s="25" t="s">
        <v>524</v>
      </c>
      <c r="H242" s="25"/>
      <c r="I242" s="25">
        <v>79</v>
      </c>
      <c r="J242" s="24" t="s">
        <v>507</v>
      </c>
      <c r="K242" s="24" t="s">
        <v>524</v>
      </c>
      <c r="L242" s="24" t="s">
        <v>699</v>
      </c>
      <c r="M242" s="24" t="s">
        <v>1424</v>
      </c>
      <c r="N242" s="25" t="s">
        <v>1329</v>
      </c>
      <c r="O242" s="25" t="s">
        <v>1330</v>
      </c>
      <c r="P242" s="24" t="s">
        <v>486</v>
      </c>
      <c r="Q242" s="25">
        <v>3.5</v>
      </c>
      <c r="R242" s="40" t="s">
        <v>1333</v>
      </c>
      <c r="S242" s="36"/>
      <c r="T242" s="28">
        <v>45658</v>
      </c>
      <c r="U242" s="29">
        <v>46387</v>
      </c>
      <c r="V242" s="30">
        <v>500</v>
      </c>
      <c r="W242" s="30">
        <v>500</v>
      </c>
      <c r="X242" s="30">
        <v>0</v>
      </c>
      <c r="Y242" s="30">
        <f t="shared" si="5"/>
        <v>1000</v>
      </c>
      <c r="Z242" s="30">
        <v>500</v>
      </c>
      <c r="AA242" s="30">
        <v>500</v>
      </c>
      <c r="AB242" s="30">
        <v>0</v>
      </c>
      <c r="AC242" s="30">
        <f t="shared" si="6"/>
        <v>1000</v>
      </c>
      <c r="AD242" s="30"/>
      <c r="AE242" s="30"/>
      <c r="AF242" s="30"/>
      <c r="AG242" s="23"/>
      <c r="AH242" s="158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</row>
    <row r="243" spans="1:67" s="32" customFormat="1" x14ac:dyDescent="0.25">
      <c r="A243" s="199"/>
      <c r="B243" s="23">
        <v>74</v>
      </c>
      <c r="C243" s="24" t="s">
        <v>694</v>
      </c>
      <c r="D243" s="24" t="s">
        <v>505</v>
      </c>
      <c r="E243" s="24" t="s">
        <v>1368</v>
      </c>
      <c r="F243" s="25" t="s">
        <v>1334</v>
      </c>
      <c r="G243" s="25" t="s">
        <v>1336</v>
      </c>
      <c r="H243" s="25"/>
      <c r="I243" s="25">
        <v>133</v>
      </c>
      <c r="J243" s="24" t="s">
        <v>503</v>
      </c>
      <c r="K243" s="24" t="s">
        <v>1336</v>
      </c>
      <c r="L243" s="24" t="s">
        <v>699</v>
      </c>
      <c r="M243" s="24" t="s">
        <v>1424</v>
      </c>
      <c r="N243" s="25" t="s">
        <v>1329</v>
      </c>
      <c r="O243" s="25" t="s">
        <v>1330</v>
      </c>
      <c r="P243" s="24" t="s">
        <v>486</v>
      </c>
      <c r="Q243" s="25">
        <v>3.5</v>
      </c>
      <c r="R243" s="40" t="s">
        <v>1335</v>
      </c>
      <c r="S243" s="36"/>
      <c r="T243" s="28">
        <v>45658</v>
      </c>
      <c r="U243" s="29">
        <v>46387</v>
      </c>
      <c r="V243" s="30">
        <v>600</v>
      </c>
      <c r="W243" s="30">
        <v>900</v>
      </c>
      <c r="X243" s="30">
        <v>0</v>
      </c>
      <c r="Y243" s="30">
        <f t="shared" si="5"/>
        <v>1500</v>
      </c>
      <c r="Z243" s="30">
        <v>600</v>
      </c>
      <c r="AA243" s="30">
        <v>900</v>
      </c>
      <c r="AB243" s="30">
        <v>0</v>
      </c>
      <c r="AC243" s="30">
        <f t="shared" si="6"/>
        <v>1500</v>
      </c>
      <c r="AD243" s="30"/>
      <c r="AE243" s="30"/>
      <c r="AF243" s="30"/>
      <c r="AG243" s="23"/>
      <c r="AH243" s="158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</row>
    <row r="244" spans="1:67" s="32" customFormat="1" x14ac:dyDescent="0.25">
      <c r="A244" s="199"/>
      <c r="B244" s="23">
        <v>75</v>
      </c>
      <c r="C244" s="24" t="s">
        <v>694</v>
      </c>
      <c r="D244" s="24" t="s">
        <v>505</v>
      </c>
      <c r="E244" s="24" t="s">
        <v>1368</v>
      </c>
      <c r="F244" s="25" t="s">
        <v>1334</v>
      </c>
      <c r="G244" s="25" t="s">
        <v>532</v>
      </c>
      <c r="H244" s="25" t="s">
        <v>570</v>
      </c>
      <c r="I244" s="25" t="s">
        <v>1338</v>
      </c>
      <c r="J244" s="24" t="s">
        <v>531</v>
      </c>
      <c r="K244" s="24" t="s">
        <v>532</v>
      </c>
      <c r="L244" s="24" t="s">
        <v>699</v>
      </c>
      <c r="M244" s="24" t="s">
        <v>1424</v>
      </c>
      <c r="N244" s="25" t="s">
        <v>1329</v>
      </c>
      <c r="O244" s="25" t="s">
        <v>1330</v>
      </c>
      <c r="P244" s="24" t="s">
        <v>486</v>
      </c>
      <c r="Q244" s="25">
        <v>3.5</v>
      </c>
      <c r="R244" s="40" t="s">
        <v>1337</v>
      </c>
      <c r="S244" s="36"/>
      <c r="T244" s="28">
        <v>45658</v>
      </c>
      <c r="U244" s="29">
        <v>46387</v>
      </c>
      <c r="V244" s="30">
        <v>600</v>
      </c>
      <c r="W244" s="30">
        <v>900</v>
      </c>
      <c r="X244" s="30">
        <v>0</v>
      </c>
      <c r="Y244" s="30">
        <f t="shared" si="5"/>
        <v>1500</v>
      </c>
      <c r="Z244" s="30">
        <v>600</v>
      </c>
      <c r="AA244" s="30">
        <v>900</v>
      </c>
      <c r="AB244" s="30">
        <v>0</v>
      </c>
      <c r="AC244" s="30">
        <f t="shared" si="6"/>
        <v>1500</v>
      </c>
      <c r="AD244" s="30"/>
      <c r="AE244" s="30"/>
      <c r="AF244" s="30"/>
      <c r="AG244" s="23"/>
      <c r="AH244" s="158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</row>
    <row r="245" spans="1:67" s="32" customFormat="1" x14ac:dyDescent="0.25">
      <c r="A245" s="199"/>
      <c r="B245" s="23">
        <v>76</v>
      </c>
      <c r="C245" s="24" t="s">
        <v>694</v>
      </c>
      <c r="D245" s="24" t="s">
        <v>505</v>
      </c>
      <c r="E245" s="24" t="s">
        <v>1368</v>
      </c>
      <c r="F245" s="25" t="s">
        <v>670</v>
      </c>
      <c r="G245" s="25" t="s">
        <v>504</v>
      </c>
      <c r="H245" s="25" t="s">
        <v>1341</v>
      </c>
      <c r="I245" s="25" t="s">
        <v>1340</v>
      </c>
      <c r="J245" s="24" t="s">
        <v>503</v>
      </c>
      <c r="K245" s="24" t="s">
        <v>504</v>
      </c>
      <c r="L245" s="24" t="s">
        <v>699</v>
      </c>
      <c r="M245" s="24" t="s">
        <v>1424</v>
      </c>
      <c r="N245" s="25" t="s">
        <v>1329</v>
      </c>
      <c r="O245" s="25" t="s">
        <v>1330</v>
      </c>
      <c r="P245" s="24" t="s">
        <v>20</v>
      </c>
      <c r="Q245" s="25">
        <v>6.5</v>
      </c>
      <c r="R245" s="40" t="s">
        <v>1339</v>
      </c>
      <c r="S245" s="36"/>
      <c r="T245" s="28">
        <v>45658</v>
      </c>
      <c r="U245" s="29">
        <v>46387</v>
      </c>
      <c r="V245" s="30">
        <v>300</v>
      </c>
      <c r="W245" s="30">
        <v>700</v>
      </c>
      <c r="X245" s="30">
        <v>0</v>
      </c>
      <c r="Y245" s="30">
        <f t="shared" si="5"/>
        <v>1000</v>
      </c>
      <c r="Z245" s="30">
        <v>300</v>
      </c>
      <c r="AA245" s="30">
        <v>700</v>
      </c>
      <c r="AB245" s="30">
        <v>0</v>
      </c>
      <c r="AC245" s="30">
        <f t="shared" si="6"/>
        <v>1000</v>
      </c>
      <c r="AD245" s="30"/>
      <c r="AE245" s="30"/>
      <c r="AF245" s="30"/>
      <c r="AG245" s="23"/>
      <c r="AH245" s="158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</row>
    <row r="246" spans="1:67" s="32" customFormat="1" x14ac:dyDescent="0.25">
      <c r="A246" s="199"/>
      <c r="B246" s="23">
        <v>77</v>
      </c>
      <c r="C246" s="24" t="s">
        <v>694</v>
      </c>
      <c r="D246" s="24" t="s">
        <v>505</v>
      </c>
      <c r="E246" s="24" t="s">
        <v>1368</v>
      </c>
      <c r="F246" s="25" t="s">
        <v>670</v>
      </c>
      <c r="G246" s="25" t="s">
        <v>1343</v>
      </c>
      <c r="H246" s="25"/>
      <c r="I246" s="25" t="s">
        <v>1344</v>
      </c>
      <c r="J246" s="24" t="s">
        <v>503</v>
      </c>
      <c r="K246" s="24" t="s">
        <v>1343</v>
      </c>
      <c r="L246" s="24" t="s">
        <v>699</v>
      </c>
      <c r="M246" s="24" t="s">
        <v>1424</v>
      </c>
      <c r="N246" s="25" t="s">
        <v>1329</v>
      </c>
      <c r="O246" s="25" t="s">
        <v>1330</v>
      </c>
      <c r="P246" s="24" t="s">
        <v>20</v>
      </c>
      <c r="Q246" s="25">
        <v>6.5</v>
      </c>
      <c r="R246" s="40" t="s">
        <v>1342</v>
      </c>
      <c r="S246" s="36"/>
      <c r="T246" s="28">
        <v>45658</v>
      </c>
      <c r="U246" s="29">
        <v>46387</v>
      </c>
      <c r="V246" s="30">
        <v>300</v>
      </c>
      <c r="W246" s="30">
        <v>700</v>
      </c>
      <c r="X246" s="30">
        <v>0</v>
      </c>
      <c r="Y246" s="30">
        <f t="shared" si="5"/>
        <v>1000</v>
      </c>
      <c r="Z246" s="30">
        <v>300</v>
      </c>
      <c r="AA246" s="30">
        <v>700</v>
      </c>
      <c r="AB246" s="30">
        <v>0</v>
      </c>
      <c r="AC246" s="30">
        <f t="shared" si="6"/>
        <v>1000</v>
      </c>
      <c r="AD246" s="30"/>
      <c r="AE246" s="30"/>
      <c r="AF246" s="30"/>
      <c r="AG246" s="23"/>
      <c r="AH246" s="158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</row>
    <row r="247" spans="1:67" s="32" customFormat="1" x14ac:dyDescent="0.25">
      <c r="A247" s="199"/>
      <c r="B247" s="23">
        <v>78</v>
      </c>
      <c r="C247" s="24" t="s">
        <v>694</v>
      </c>
      <c r="D247" s="24" t="s">
        <v>505</v>
      </c>
      <c r="E247" s="24" t="s">
        <v>1368</v>
      </c>
      <c r="F247" s="25" t="s">
        <v>1361</v>
      </c>
      <c r="G247" s="25" t="s">
        <v>532</v>
      </c>
      <c r="H247" s="25" t="s">
        <v>899</v>
      </c>
      <c r="I247" s="25">
        <v>2</v>
      </c>
      <c r="J247" s="24" t="s">
        <v>531</v>
      </c>
      <c r="K247" s="24" t="s">
        <v>532</v>
      </c>
      <c r="L247" s="24" t="s">
        <v>699</v>
      </c>
      <c r="M247" s="24" t="s">
        <v>1424</v>
      </c>
      <c r="N247" s="25" t="s">
        <v>1329</v>
      </c>
      <c r="O247" s="25" t="s">
        <v>1330</v>
      </c>
      <c r="P247" s="24" t="s">
        <v>20</v>
      </c>
      <c r="Q247" s="25">
        <v>16.5</v>
      </c>
      <c r="R247" s="40" t="s">
        <v>1346</v>
      </c>
      <c r="S247" s="36"/>
      <c r="T247" s="28">
        <v>45658</v>
      </c>
      <c r="U247" s="29">
        <v>46387</v>
      </c>
      <c r="V247" s="30">
        <v>2000</v>
      </c>
      <c r="W247" s="30">
        <v>3000</v>
      </c>
      <c r="X247" s="30">
        <v>0</v>
      </c>
      <c r="Y247" s="30">
        <f t="shared" si="5"/>
        <v>5000</v>
      </c>
      <c r="Z247" s="30">
        <v>2000</v>
      </c>
      <c r="AA247" s="30">
        <v>3000</v>
      </c>
      <c r="AB247" s="30">
        <v>0</v>
      </c>
      <c r="AC247" s="30">
        <f t="shared" si="6"/>
        <v>5000</v>
      </c>
      <c r="AD247" s="30"/>
      <c r="AE247" s="30"/>
      <c r="AF247" s="30"/>
      <c r="AG247" s="23"/>
      <c r="AH247" s="158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</row>
    <row r="248" spans="1:67" s="32" customFormat="1" x14ac:dyDescent="0.25">
      <c r="A248" s="200"/>
      <c r="B248" s="23">
        <v>79</v>
      </c>
      <c r="C248" s="24" t="s">
        <v>694</v>
      </c>
      <c r="D248" s="24" t="s">
        <v>505</v>
      </c>
      <c r="E248" s="24" t="s">
        <v>1368</v>
      </c>
      <c r="F248" s="25" t="s">
        <v>1362</v>
      </c>
      <c r="G248" s="25" t="s">
        <v>522</v>
      </c>
      <c r="H248" s="25"/>
      <c r="I248" s="42" t="s">
        <v>1363</v>
      </c>
      <c r="J248" s="24" t="s">
        <v>503</v>
      </c>
      <c r="K248" s="24" t="s">
        <v>504</v>
      </c>
      <c r="L248" s="24" t="s">
        <v>699</v>
      </c>
      <c r="M248" s="24" t="s">
        <v>1424</v>
      </c>
      <c r="N248" s="25" t="s">
        <v>1329</v>
      </c>
      <c r="O248" s="25" t="s">
        <v>1330</v>
      </c>
      <c r="P248" s="24" t="s">
        <v>486</v>
      </c>
      <c r="Q248" s="25">
        <v>3.5</v>
      </c>
      <c r="R248" s="40" t="s">
        <v>1347</v>
      </c>
      <c r="S248" s="36"/>
      <c r="T248" s="28">
        <v>45658</v>
      </c>
      <c r="U248" s="29">
        <v>46387</v>
      </c>
      <c r="V248" s="30">
        <v>500</v>
      </c>
      <c r="W248" s="30">
        <v>1000</v>
      </c>
      <c r="X248" s="30">
        <v>0</v>
      </c>
      <c r="Y248" s="30">
        <f t="shared" si="5"/>
        <v>1500</v>
      </c>
      <c r="Z248" s="30">
        <v>500</v>
      </c>
      <c r="AA248" s="30">
        <v>1000</v>
      </c>
      <c r="AB248" s="30">
        <v>0</v>
      </c>
      <c r="AC248" s="30">
        <f t="shared" si="6"/>
        <v>1500</v>
      </c>
      <c r="AD248" s="30"/>
      <c r="AE248" s="30"/>
      <c r="AF248" s="30"/>
      <c r="AG248" s="23"/>
      <c r="AH248" s="158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</row>
    <row r="249" spans="1:67" s="32" customFormat="1" x14ac:dyDescent="0.25">
      <c r="A249" s="187" t="s">
        <v>948</v>
      </c>
      <c r="B249" s="43">
        <v>1</v>
      </c>
      <c r="C249" s="44" t="s">
        <v>772</v>
      </c>
      <c r="D249" s="12" t="s">
        <v>864</v>
      </c>
      <c r="E249" s="12" t="s">
        <v>749</v>
      </c>
      <c r="F249" s="12" t="s">
        <v>1479</v>
      </c>
      <c r="G249" s="12" t="s">
        <v>750</v>
      </c>
      <c r="H249" s="12" t="s">
        <v>18</v>
      </c>
      <c r="I249" s="12" t="s">
        <v>525</v>
      </c>
      <c r="J249" s="12" t="s">
        <v>751</v>
      </c>
      <c r="K249" s="12" t="s">
        <v>750</v>
      </c>
      <c r="L249" s="44" t="s">
        <v>699</v>
      </c>
      <c r="M249" s="44" t="s">
        <v>1424</v>
      </c>
      <c r="N249" s="12" t="s">
        <v>1329</v>
      </c>
      <c r="O249" s="12" t="s">
        <v>1330</v>
      </c>
      <c r="P249" s="12" t="s">
        <v>753</v>
      </c>
      <c r="Q249" s="12">
        <v>11</v>
      </c>
      <c r="R249" s="45" t="s">
        <v>754</v>
      </c>
      <c r="S249" s="15" t="s">
        <v>1324</v>
      </c>
      <c r="T249" s="16">
        <v>45658</v>
      </c>
      <c r="U249" s="17">
        <v>46387</v>
      </c>
      <c r="V249" s="46">
        <v>2789</v>
      </c>
      <c r="W249" s="46">
        <v>3516</v>
      </c>
      <c r="X249" s="46">
        <v>0</v>
      </c>
      <c r="Y249" s="46">
        <f t="shared" si="5"/>
        <v>6305</v>
      </c>
      <c r="Z249" s="46">
        <v>2789</v>
      </c>
      <c r="AA249" s="46">
        <v>3516</v>
      </c>
      <c r="AB249" s="46">
        <v>0</v>
      </c>
      <c r="AC249" s="46">
        <f t="shared" si="6"/>
        <v>6305</v>
      </c>
      <c r="AD249" s="46"/>
      <c r="AE249" s="46"/>
      <c r="AF249" s="46"/>
      <c r="AG249" s="43"/>
      <c r="AH249" s="21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</row>
    <row r="250" spans="1:67" s="32" customFormat="1" x14ac:dyDescent="0.25">
      <c r="A250" s="188"/>
      <c r="B250" s="43">
        <v>2</v>
      </c>
      <c r="C250" s="44" t="s">
        <v>772</v>
      </c>
      <c r="D250" s="12" t="s">
        <v>864</v>
      </c>
      <c r="E250" s="12" t="s">
        <v>755</v>
      </c>
      <c r="F250" s="12" t="s">
        <v>756</v>
      </c>
      <c r="G250" s="12" t="s">
        <v>757</v>
      </c>
      <c r="H250" s="12" t="s">
        <v>18</v>
      </c>
      <c r="I250" s="12" t="s">
        <v>18</v>
      </c>
      <c r="J250" s="12" t="s">
        <v>758</v>
      </c>
      <c r="K250" s="12" t="s">
        <v>757</v>
      </c>
      <c r="L250" s="44" t="s">
        <v>699</v>
      </c>
      <c r="M250" s="44" t="s">
        <v>1424</v>
      </c>
      <c r="N250" s="12" t="s">
        <v>1329</v>
      </c>
      <c r="O250" s="12" t="s">
        <v>1330</v>
      </c>
      <c r="P250" s="12" t="s">
        <v>20</v>
      </c>
      <c r="Q250" s="12">
        <v>25</v>
      </c>
      <c r="R250" s="45" t="s">
        <v>759</v>
      </c>
      <c r="S250" s="15"/>
      <c r="T250" s="16">
        <v>45658</v>
      </c>
      <c r="U250" s="17">
        <v>46387</v>
      </c>
      <c r="V250" s="46">
        <v>20</v>
      </c>
      <c r="W250" s="46">
        <v>27</v>
      </c>
      <c r="X250" s="46">
        <v>0</v>
      </c>
      <c r="Y250" s="46">
        <f t="shared" si="5"/>
        <v>47</v>
      </c>
      <c r="Z250" s="46">
        <v>20</v>
      </c>
      <c r="AA250" s="46">
        <v>27</v>
      </c>
      <c r="AB250" s="46">
        <v>0</v>
      </c>
      <c r="AC250" s="46">
        <f t="shared" si="6"/>
        <v>47</v>
      </c>
      <c r="AD250" s="46"/>
      <c r="AE250" s="46"/>
      <c r="AF250" s="46"/>
      <c r="AG250" s="43"/>
      <c r="AH250" s="21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</row>
    <row r="251" spans="1:67" s="32" customFormat="1" x14ac:dyDescent="0.25">
      <c r="A251" s="188"/>
      <c r="B251" s="43">
        <v>3</v>
      </c>
      <c r="C251" s="44" t="s">
        <v>772</v>
      </c>
      <c r="D251" s="12" t="s">
        <v>864</v>
      </c>
      <c r="E251" s="12" t="s">
        <v>755</v>
      </c>
      <c r="F251" s="12" t="s">
        <v>760</v>
      </c>
      <c r="G251" s="12" t="s">
        <v>757</v>
      </c>
      <c r="H251" s="12" t="s">
        <v>18</v>
      </c>
      <c r="I251" s="12" t="s">
        <v>18</v>
      </c>
      <c r="J251" s="12" t="s">
        <v>758</v>
      </c>
      <c r="K251" s="12" t="s">
        <v>757</v>
      </c>
      <c r="L251" s="44" t="s">
        <v>699</v>
      </c>
      <c r="M251" s="44" t="s">
        <v>1424</v>
      </c>
      <c r="N251" s="12" t="s">
        <v>1329</v>
      </c>
      <c r="O251" s="12" t="s">
        <v>1330</v>
      </c>
      <c r="P251" s="12" t="s">
        <v>20</v>
      </c>
      <c r="Q251" s="12">
        <v>5</v>
      </c>
      <c r="R251" s="45" t="s">
        <v>761</v>
      </c>
      <c r="S251" s="15"/>
      <c r="T251" s="16">
        <v>45658</v>
      </c>
      <c r="U251" s="17">
        <v>46387</v>
      </c>
      <c r="V251" s="46">
        <v>3097</v>
      </c>
      <c r="W251" s="46">
        <v>7656</v>
      </c>
      <c r="X251" s="46">
        <v>0</v>
      </c>
      <c r="Y251" s="46">
        <f t="shared" si="5"/>
        <v>10753</v>
      </c>
      <c r="Z251" s="46">
        <v>3097</v>
      </c>
      <c r="AA251" s="46">
        <v>7656</v>
      </c>
      <c r="AB251" s="46">
        <v>0</v>
      </c>
      <c r="AC251" s="46">
        <f t="shared" si="6"/>
        <v>10753</v>
      </c>
      <c r="AD251" s="46"/>
      <c r="AE251" s="46"/>
      <c r="AF251" s="46"/>
      <c r="AG251" s="43"/>
      <c r="AH251" s="21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</row>
    <row r="252" spans="1:67" s="32" customFormat="1" x14ac:dyDescent="0.25">
      <c r="A252" s="188"/>
      <c r="B252" s="43">
        <v>4</v>
      </c>
      <c r="C252" s="44" t="s">
        <v>772</v>
      </c>
      <c r="D252" s="12" t="s">
        <v>864</v>
      </c>
      <c r="E252" s="12" t="s">
        <v>755</v>
      </c>
      <c r="F252" s="12" t="s">
        <v>1480</v>
      </c>
      <c r="G252" s="12" t="s">
        <v>763</v>
      </c>
      <c r="H252" s="12" t="s">
        <v>18</v>
      </c>
      <c r="I252" s="12" t="s">
        <v>18</v>
      </c>
      <c r="J252" s="12" t="s">
        <v>764</v>
      </c>
      <c r="K252" s="12" t="s">
        <v>763</v>
      </c>
      <c r="L252" s="44" t="s">
        <v>699</v>
      </c>
      <c r="M252" s="44" t="s">
        <v>1424</v>
      </c>
      <c r="N252" s="12" t="s">
        <v>1329</v>
      </c>
      <c r="O252" s="12" t="s">
        <v>1330</v>
      </c>
      <c r="P252" s="12" t="s">
        <v>766</v>
      </c>
      <c r="Q252" s="12">
        <v>10</v>
      </c>
      <c r="R252" s="45" t="s">
        <v>767</v>
      </c>
      <c r="S252" s="15"/>
      <c r="T252" s="16">
        <v>45658</v>
      </c>
      <c r="U252" s="17">
        <v>46387</v>
      </c>
      <c r="V252" s="46">
        <v>1380</v>
      </c>
      <c r="W252" s="46">
        <v>0</v>
      </c>
      <c r="X252" s="46">
        <v>0</v>
      </c>
      <c r="Y252" s="46">
        <f t="shared" si="5"/>
        <v>1380</v>
      </c>
      <c r="Z252" s="46">
        <v>1380</v>
      </c>
      <c r="AA252" s="46">
        <v>0</v>
      </c>
      <c r="AB252" s="46">
        <v>0</v>
      </c>
      <c r="AC252" s="46">
        <f t="shared" si="6"/>
        <v>1380</v>
      </c>
      <c r="AD252" s="46"/>
      <c r="AE252" s="46"/>
      <c r="AF252" s="46"/>
      <c r="AG252" s="43"/>
      <c r="AH252" s="21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</row>
    <row r="253" spans="1:67" s="32" customFormat="1" x14ac:dyDescent="0.25">
      <c r="A253" s="188"/>
      <c r="B253" s="43">
        <v>5</v>
      </c>
      <c r="C253" s="44" t="s">
        <v>772</v>
      </c>
      <c r="D253" s="12" t="s">
        <v>864</v>
      </c>
      <c r="E253" s="12" t="s">
        <v>755</v>
      </c>
      <c r="F253" s="12" t="s">
        <v>600</v>
      </c>
      <c r="G253" s="12" t="s">
        <v>750</v>
      </c>
      <c r="H253" s="12" t="s">
        <v>18</v>
      </c>
      <c r="I253" s="12" t="s">
        <v>18</v>
      </c>
      <c r="J253" s="12" t="s">
        <v>751</v>
      </c>
      <c r="K253" s="12" t="s">
        <v>752</v>
      </c>
      <c r="L253" s="44" t="s">
        <v>699</v>
      </c>
      <c r="M253" s="44" t="s">
        <v>1424</v>
      </c>
      <c r="N253" s="12" t="s">
        <v>1329</v>
      </c>
      <c r="O253" s="12" t="s">
        <v>1330</v>
      </c>
      <c r="P253" s="12" t="s">
        <v>20</v>
      </c>
      <c r="Q253" s="12">
        <v>13</v>
      </c>
      <c r="R253" s="45" t="s">
        <v>768</v>
      </c>
      <c r="S253" s="15"/>
      <c r="T253" s="16">
        <v>45658</v>
      </c>
      <c r="U253" s="17">
        <v>46387</v>
      </c>
      <c r="V253" s="46">
        <v>214</v>
      </c>
      <c r="W253" s="46">
        <v>635</v>
      </c>
      <c r="X253" s="46">
        <v>0</v>
      </c>
      <c r="Y253" s="46">
        <f t="shared" si="5"/>
        <v>849</v>
      </c>
      <c r="Z253" s="46">
        <v>214</v>
      </c>
      <c r="AA253" s="46">
        <v>635</v>
      </c>
      <c r="AB253" s="46">
        <v>0</v>
      </c>
      <c r="AC253" s="46">
        <f t="shared" si="6"/>
        <v>849</v>
      </c>
      <c r="AD253" s="46"/>
      <c r="AE253" s="46"/>
      <c r="AF253" s="46"/>
      <c r="AG253" s="43"/>
      <c r="AH253" s="21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</row>
    <row r="254" spans="1:67" s="32" customFormat="1" x14ac:dyDescent="0.25">
      <c r="A254" s="188"/>
      <c r="B254" s="43">
        <v>6</v>
      </c>
      <c r="C254" s="44" t="s">
        <v>772</v>
      </c>
      <c r="D254" s="12" t="s">
        <v>864</v>
      </c>
      <c r="E254" s="12" t="s">
        <v>755</v>
      </c>
      <c r="F254" s="12" t="s">
        <v>770</v>
      </c>
      <c r="G254" s="12" t="s">
        <v>757</v>
      </c>
      <c r="H254" s="12" t="s">
        <v>18</v>
      </c>
      <c r="I254" s="12" t="s">
        <v>18</v>
      </c>
      <c r="J254" s="12" t="s">
        <v>758</v>
      </c>
      <c r="K254" s="12" t="s">
        <v>757</v>
      </c>
      <c r="L254" s="44" t="s">
        <v>699</v>
      </c>
      <c r="M254" s="44" t="s">
        <v>1424</v>
      </c>
      <c r="N254" s="12" t="s">
        <v>1329</v>
      </c>
      <c r="O254" s="12" t="s">
        <v>1330</v>
      </c>
      <c r="P254" s="12" t="s">
        <v>20</v>
      </c>
      <c r="Q254" s="12">
        <v>5</v>
      </c>
      <c r="R254" s="45" t="s">
        <v>771</v>
      </c>
      <c r="S254" s="15"/>
      <c r="T254" s="16">
        <v>45658</v>
      </c>
      <c r="U254" s="17">
        <v>46387</v>
      </c>
      <c r="V254" s="46">
        <v>1215</v>
      </c>
      <c r="W254" s="46">
        <v>2533</v>
      </c>
      <c r="X254" s="46">
        <v>0</v>
      </c>
      <c r="Y254" s="46">
        <f t="shared" si="5"/>
        <v>3748</v>
      </c>
      <c r="Z254" s="46">
        <v>1215</v>
      </c>
      <c r="AA254" s="46">
        <v>2533</v>
      </c>
      <c r="AB254" s="46">
        <v>0</v>
      </c>
      <c r="AC254" s="46">
        <f t="shared" si="6"/>
        <v>3748</v>
      </c>
      <c r="AD254" s="46"/>
      <c r="AE254" s="46"/>
      <c r="AF254" s="46"/>
      <c r="AG254" s="43"/>
      <c r="AH254" s="21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</row>
    <row r="255" spans="1:67" s="32" customFormat="1" x14ac:dyDescent="0.25">
      <c r="A255" s="188"/>
      <c r="B255" s="43">
        <v>7</v>
      </c>
      <c r="C255" s="44" t="s">
        <v>772</v>
      </c>
      <c r="D255" s="12" t="s">
        <v>864</v>
      </c>
      <c r="E255" s="12" t="s">
        <v>772</v>
      </c>
      <c r="F255" s="12" t="s">
        <v>773</v>
      </c>
      <c r="G255" s="12" t="s">
        <v>765</v>
      </c>
      <c r="H255" s="12" t="s">
        <v>774</v>
      </c>
      <c r="I255" s="12" t="s">
        <v>775</v>
      </c>
      <c r="J255" s="12" t="s">
        <v>764</v>
      </c>
      <c r="K255" s="12" t="s">
        <v>765</v>
      </c>
      <c r="L255" s="44" t="s">
        <v>699</v>
      </c>
      <c r="M255" s="44" t="s">
        <v>1424</v>
      </c>
      <c r="N255" s="12" t="s">
        <v>1329</v>
      </c>
      <c r="O255" s="12" t="s">
        <v>1330</v>
      </c>
      <c r="P255" s="12" t="s">
        <v>20</v>
      </c>
      <c r="Q255" s="12">
        <v>10</v>
      </c>
      <c r="R255" s="45" t="s">
        <v>776</v>
      </c>
      <c r="S255" s="15"/>
      <c r="T255" s="16">
        <v>45658</v>
      </c>
      <c r="U255" s="17">
        <v>46387</v>
      </c>
      <c r="V255" s="46">
        <v>3857</v>
      </c>
      <c r="W255" s="46">
        <v>10256</v>
      </c>
      <c r="X255" s="46">
        <v>0</v>
      </c>
      <c r="Y255" s="46">
        <f t="shared" si="5"/>
        <v>14113</v>
      </c>
      <c r="Z255" s="46">
        <v>3857</v>
      </c>
      <c r="AA255" s="46">
        <v>10256</v>
      </c>
      <c r="AB255" s="46">
        <v>0</v>
      </c>
      <c r="AC255" s="46">
        <f t="shared" si="6"/>
        <v>14113</v>
      </c>
      <c r="AD255" s="46"/>
      <c r="AE255" s="46"/>
      <c r="AF255" s="46"/>
      <c r="AG255" s="43"/>
      <c r="AH255" s="21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</row>
    <row r="256" spans="1:67" s="32" customFormat="1" x14ac:dyDescent="0.25">
      <c r="A256" s="188"/>
      <c r="B256" s="43">
        <v>8</v>
      </c>
      <c r="C256" s="44" t="s">
        <v>772</v>
      </c>
      <c r="D256" s="12" t="s">
        <v>864</v>
      </c>
      <c r="E256" s="12" t="s">
        <v>772</v>
      </c>
      <c r="F256" s="12" t="s">
        <v>773</v>
      </c>
      <c r="G256" s="12" t="s">
        <v>765</v>
      </c>
      <c r="H256" s="12" t="s">
        <v>774</v>
      </c>
      <c r="I256" s="12" t="s">
        <v>500</v>
      </c>
      <c r="J256" s="12" t="s">
        <v>764</v>
      </c>
      <c r="K256" s="12" t="s">
        <v>765</v>
      </c>
      <c r="L256" s="44" t="s">
        <v>699</v>
      </c>
      <c r="M256" s="44" t="s">
        <v>1424</v>
      </c>
      <c r="N256" s="12" t="s">
        <v>1329</v>
      </c>
      <c r="O256" s="12" t="s">
        <v>1330</v>
      </c>
      <c r="P256" s="12" t="s">
        <v>20</v>
      </c>
      <c r="Q256" s="12">
        <v>35</v>
      </c>
      <c r="R256" s="45" t="s">
        <v>777</v>
      </c>
      <c r="S256" s="15"/>
      <c r="T256" s="16">
        <v>45658</v>
      </c>
      <c r="U256" s="17">
        <v>46387</v>
      </c>
      <c r="V256" s="46">
        <v>14667</v>
      </c>
      <c r="W256" s="46">
        <v>37813</v>
      </c>
      <c r="X256" s="46">
        <v>0</v>
      </c>
      <c r="Y256" s="46">
        <f t="shared" si="5"/>
        <v>52480</v>
      </c>
      <c r="Z256" s="46">
        <v>14667</v>
      </c>
      <c r="AA256" s="46">
        <v>37813</v>
      </c>
      <c r="AB256" s="46">
        <v>0</v>
      </c>
      <c r="AC256" s="46">
        <f t="shared" si="6"/>
        <v>52480</v>
      </c>
      <c r="AD256" s="46"/>
      <c r="AE256" s="46"/>
      <c r="AF256" s="46"/>
      <c r="AG256" s="43"/>
      <c r="AH256" s="21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</row>
    <row r="257" spans="1:67" s="32" customFormat="1" x14ac:dyDescent="0.25">
      <c r="A257" s="188"/>
      <c r="B257" s="43">
        <v>9</v>
      </c>
      <c r="C257" s="44" t="s">
        <v>772</v>
      </c>
      <c r="D257" s="12" t="s">
        <v>864</v>
      </c>
      <c r="E257" s="12" t="s">
        <v>772</v>
      </c>
      <c r="F257" s="12" t="s">
        <v>780</v>
      </c>
      <c r="G257" s="12" t="s">
        <v>765</v>
      </c>
      <c r="H257" s="12" t="s">
        <v>781</v>
      </c>
      <c r="I257" s="12" t="s">
        <v>18</v>
      </c>
      <c r="J257" s="12" t="s">
        <v>764</v>
      </c>
      <c r="K257" s="12" t="s">
        <v>765</v>
      </c>
      <c r="L257" s="44" t="s">
        <v>699</v>
      </c>
      <c r="M257" s="44" t="s">
        <v>1424</v>
      </c>
      <c r="N257" s="12" t="s">
        <v>1329</v>
      </c>
      <c r="O257" s="12" t="s">
        <v>1330</v>
      </c>
      <c r="P257" s="12" t="s">
        <v>782</v>
      </c>
      <c r="Q257" s="12">
        <v>8</v>
      </c>
      <c r="R257" s="45" t="s">
        <v>783</v>
      </c>
      <c r="S257" s="15"/>
      <c r="T257" s="16">
        <v>45658</v>
      </c>
      <c r="U257" s="17">
        <v>46387</v>
      </c>
      <c r="V257" s="46">
        <v>5731</v>
      </c>
      <c r="W257" s="46">
        <v>15851</v>
      </c>
      <c r="X257" s="46">
        <v>0</v>
      </c>
      <c r="Y257" s="46">
        <f t="shared" si="5"/>
        <v>21582</v>
      </c>
      <c r="Z257" s="46">
        <v>5731</v>
      </c>
      <c r="AA257" s="46">
        <v>15851</v>
      </c>
      <c r="AB257" s="46">
        <v>0</v>
      </c>
      <c r="AC257" s="46">
        <f t="shared" si="6"/>
        <v>21582</v>
      </c>
      <c r="AD257" s="46"/>
      <c r="AE257" s="46"/>
      <c r="AF257" s="46"/>
      <c r="AG257" s="43"/>
      <c r="AH257" s="21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</row>
    <row r="258" spans="1:67" s="32" customFormat="1" x14ac:dyDescent="0.25">
      <c r="A258" s="188"/>
      <c r="B258" s="43">
        <v>10</v>
      </c>
      <c r="C258" s="44" t="s">
        <v>772</v>
      </c>
      <c r="D258" s="12" t="s">
        <v>864</v>
      </c>
      <c r="E258" s="12" t="s">
        <v>772</v>
      </c>
      <c r="F258" s="12" t="s">
        <v>784</v>
      </c>
      <c r="G258" s="12" t="s">
        <v>765</v>
      </c>
      <c r="H258" s="12" t="s">
        <v>785</v>
      </c>
      <c r="I258" s="12" t="s">
        <v>704</v>
      </c>
      <c r="J258" s="12" t="s">
        <v>764</v>
      </c>
      <c r="K258" s="12" t="s">
        <v>765</v>
      </c>
      <c r="L258" s="44" t="s">
        <v>699</v>
      </c>
      <c r="M258" s="44" t="s">
        <v>1424</v>
      </c>
      <c r="N258" s="12" t="s">
        <v>1329</v>
      </c>
      <c r="O258" s="12" t="s">
        <v>1330</v>
      </c>
      <c r="P258" s="12" t="s">
        <v>20</v>
      </c>
      <c r="Q258" s="12">
        <v>3</v>
      </c>
      <c r="R258" s="45" t="s">
        <v>786</v>
      </c>
      <c r="S258" s="15"/>
      <c r="T258" s="16">
        <v>45658</v>
      </c>
      <c r="U258" s="17">
        <v>46387</v>
      </c>
      <c r="V258" s="46">
        <v>155</v>
      </c>
      <c r="W258" s="46">
        <v>270</v>
      </c>
      <c r="X258" s="46">
        <v>0</v>
      </c>
      <c r="Y258" s="46">
        <f t="shared" si="5"/>
        <v>425</v>
      </c>
      <c r="Z258" s="46">
        <v>155</v>
      </c>
      <c r="AA258" s="46">
        <v>270</v>
      </c>
      <c r="AB258" s="46">
        <v>0</v>
      </c>
      <c r="AC258" s="46">
        <f t="shared" si="6"/>
        <v>425</v>
      </c>
      <c r="AD258" s="46"/>
      <c r="AE258" s="46"/>
      <c r="AF258" s="46"/>
      <c r="AG258" s="43"/>
      <c r="AH258" s="21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</row>
    <row r="259" spans="1:67" s="32" customFormat="1" x14ac:dyDescent="0.25">
      <c r="A259" s="188"/>
      <c r="B259" s="43">
        <v>11</v>
      </c>
      <c r="C259" s="44" t="s">
        <v>772</v>
      </c>
      <c r="D259" s="12" t="s">
        <v>864</v>
      </c>
      <c r="E259" s="12" t="s">
        <v>772</v>
      </c>
      <c r="F259" s="12" t="s">
        <v>787</v>
      </c>
      <c r="G259" s="12" t="s">
        <v>788</v>
      </c>
      <c r="H259" s="12" t="s">
        <v>18</v>
      </c>
      <c r="I259" s="12" t="s">
        <v>1360</v>
      </c>
      <c r="J259" s="12" t="s">
        <v>751</v>
      </c>
      <c r="K259" s="12" t="s">
        <v>788</v>
      </c>
      <c r="L259" s="44" t="s">
        <v>699</v>
      </c>
      <c r="M259" s="44" t="s">
        <v>1424</v>
      </c>
      <c r="N259" s="12" t="s">
        <v>1329</v>
      </c>
      <c r="O259" s="12" t="s">
        <v>1330</v>
      </c>
      <c r="P259" s="12" t="s">
        <v>782</v>
      </c>
      <c r="Q259" s="12">
        <v>5</v>
      </c>
      <c r="R259" s="45" t="s">
        <v>789</v>
      </c>
      <c r="S259" s="15"/>
      <c r="T259" s="16">
        <v>45658</v>
      </c>
      <c r="U259" s="17">
        <v>46387</v>
      </c>
      <c r="V259" s="46">
        <v>6</v>
      </c>
      <c r="W259" s="46">
        <v>10</v>
      </c>
      <c r="X259" s="46">
        <v>0</v>
      </c>
      <c r="Y259" s="46">
        <f t="shared" si="5"/>
        <v>16</v>
      </c>
      <c r="Z259" s="46">
        <v>6</v>
      </c>
      <c r="AA259" s="46">
        <v>10</v>
      </c>
      <c r="AB259" s="46">
        <v>0</v>
      </c>
      <c r="AC259" s="46">
        <f t="shared" si="6"/>
        <v>16</v>
      </c>
      <c r="AD259" s="46"/>
      <c r="AE259" s="46"/>
      <c r="AF259" s="46"/>
      <c r="AG259" s="43"/>
      <c r="AH259" s="21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</row>
    <row r="260" spans="1:67" s="32" customFormat="1" x14ac:dyDescent="0.25">
      <c r="A260" s="188"/>
      <c r="B260" s="43">
        <v>12</v>
      </c>
      <c r="C260" s="44" t="s">
        <v>772</v>
      </c>
      <c r="D260" s="12" t="s">
        <v>864</v>
      </c>
      <c r="E260" s="12" t="s">
        <v>772</v>
      </c>
      <c r="F260" s="12" t="s">
        <v>790</v>
      </c>
      <c r="G260" s="12" t="s">
        <v>791</v>
      </c>
      <c r="H260" s="12" t="s">
        <v>18</v>
      </c>
      <c r="I260" s="12" t="s">
        <v>605</v>
      </c>
      <c r="J260" s="12" t="s">
        <v>792</v>
      </c>
      <c r="K260" s="12" t="s">
        <v>791</v>
      </c>
      <c r="L260" s="44" t="s">
        <v>699</v>
      </c>
      <c r="M260" s="44" t="s">
        <v>1424</v>
      </c>
      <c r="N260" s="12" t="s">
        <v>1329</v>
      </c>
      <c r="O260" s="12" t="s">
        <v>1330</v>
      </c>
      <c r="P260" s="12" t="s">
        <v>20</v>
      </c>
      <c r="Q260" s="12">
        <v>10</v>
      </c>
      <c r="R260" s="45" t="s">
        <v>794</v>
      </c>
      <c r="S260" s="15"/>
      <c r="T260" s="16">
        <v>45658</v>
      </c>
      <c r="U260" s="17">
        <v>46387</v>
      </c>
      <c r="V260" s="46">
        <v>196</v>
      </c>
      <c r="W260" s="46">
        <v>648</v>
      </c>
      <c r="X260" s="46">
        <v>0</v>
      </c>
      <c r="Y260" s="46">
        <f t="shared" si="5"/>
        <v>844</v>
      </c>
      <c r="Z260" s="46">
        <v>196</v>
      </c>
      <c r="AA260" s="46">
        <v>648</v>
      </c>
      <c r="AB260" s="46">
        <v>0</v>
      </c>
      <c r="AC260" s="46">
        <f t="shared" si="6"/>
        <v>844</v>
      </c>
      <c r="AD260" s="46"/>
      <c r="AE260" s="46"/>
      <c r="AF260" s="46"/>
      <c r="AG260" s="43"/>
      <c r="AH260" s="21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</row>
    <row r="261" spans="1:67" s="32" customFormat="1" x14ac:dyDescent="0.25">
      <c r="A261" s="188"/>
      <c r="B261" s="43">
        <v>13</v>
      </c>
      <c r="C261" s="44" t="s">
        <v>772</v>
      </c>
      <c r="D261" s="12" t="s">
        <v>864</v>
      </c>
      <c r="E261" s="12" t="s">
        <v>772</v>
      </c>
      <c r="F261" s="12" t="s">
        <v>795</v>
      </c>
      <c r="G261" s="12" t="s">
        <v>750</v>
      </c>
      <c r="H261" s="12" t="s">
        <v>18</v>
      </c>
      <c r="I261" s="12" t="s">
        <v>18</v>
      </c>
      <c r="J261" s="12" t="s">
        <v>751</v>
      </c>
      <c r="K261" s="12" t="s">
        <v>750</v>
      </c>
      <c r="L261" s="44" t="s">
        <v>699</v>
      </c>
      <c r="M261" s="44" t="s">
        <v>1424</v>
      </c>
      <c r="N261" s="12" t="s">
        <v>1329</v>
      </c>
      <c r="O261" s="12" t="s">
        <v>1330</v>
      </c>
      <c r="P261" s="12" t="s">
        <v>20</v>
      </c>
      <c r="Q261" s="12">
        <v>7</v>
      </c>
      <c r="R261" s="45" t="s">
        <v>796</v>
      </c>
      <c r="S261" s="15"/>
      <c r="T261" s="16">
        <v>45658</v>
      </c>
      <c r="U261" s="17">
        <v>46387</v>
      </c>
      <c r="V261" s="46">
        <v>152</v>
      </c>
      <c r="W261" s="46">
        <v>524</v>
      </c>
      <c r="X261" s="46">
        <v>0</v>
      </c>
      <c r="Y261" s="46">
        <f t="shared" si="5"/>
        <v>676</v>
      </c>
      <c r="Z261" s="46">
        <v>152</v>
      </c>
      <c r="AA261" s="46">
        <v>524</v>
      </c>
      <c r="AB261" s="46">
        <v>0</v>
      </c>
      <c r="AC261" s="46">
        <f t="shared" si="6"/>
        <v>676</v>
      </c>
      <c r="AD261" s="46"/>
      <c r="AE261" s="46"/>
      <c r="AF261" s="46"/>
      <c r="AG261" s="43"/>
      <c r="AH261" s="21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</row>
    <row r="262" spans="1:67" s="32" customFormat="1" x14ac:dyDescent="0.25">
      <c r="A262" s="188"/>
      <c r="B262" s="43">
        <v>14</v>
      </c>
      <c r="C262" s="44" t="s">
        <v>772</v>
      </c>
      <c r="D262" s="12" t="s">
        <v>864</v>
      </c>
      <c r="E262" s="12" t="s">
        <v>772</v>
      </c>
      <c r="F262" s="12" t="s">
        <v>795</v>
      </c>
      <c r="G262" s="12" t="s">
        <v>763</v>
      </c>
      <c r="H262" s="12" t="s">
        <v>18</v>
      </c>
      <c r="I262" s="12" t="s">
        <v>18</v>
      </c>
      <c r="J262" s="12" t="s">
        <v>764</v>
      </c>
      <c r="K262" s="12" t="s">
        <v>763</v>
      </c>
      <c r="L262" s="44" t="s">
        <v>699</v>
      </c>
      <c r="M262" s="44" t="s">
        <v>1424</v>
      </c>
      <c r="N262" s="12" t="s">
        <v>1329</v>
      </c>
      <c r="O262" s="12" t="s">
        <v>1330</v>
      </c>
      <c r="P262" s="12" t="s">
        <v>20</v>
      </c>
      <c r="Q262" s="12">
        <v>4.5</v>
      </c>
      <c r="R262" s="45" t="s">
        <v>797</v>
      </c>
      <c r="S262" s="15"/>
      <c r="T262" s="16">
        <v>45658</v>
      </c>
      <c r="U262" s="17">
        <v>46387</v>
      </c>
      <c r="V262" s="46">
        <v>1795</v>
      </c>
      <c r="W262" s="46">
        <v>4360</v>
      </c>
      <c r="X262" s="46">
        <v>0</v>
      </c>
      <c r="Y262" s="46">
        <f t="shared" si="5"/>
        <v>6155</v>
      </c>
      <c r="Z262" s="46">
        <v>1795</v>
      </c>
      <c r="AA262" s="46">
        <v>4360</v>
      </c>
      <c r="AB262" s="46">
        <v>0</v>
      </c>
      <c r="AC262" s="46">
        <f t="shared" si="6"/>
        <v>6155</v>
      </c>
      <c r="AD262" s="46"/>
      <c r="AE262" s="46"/>
      <c r="AF262" s="46"/>
      <c r="AG262" s="43"/>
      <c r="AH262" s="21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</row>
    <row r="263" spans="1:67" s="32" customFormat="1" x14ac:dyDescent="0.25">
      <c r="A263" s="188"/>
      <c r="B263" s="43">
        <v>15</v>
      </c>
      <c r="C263" s="44" t="s">
        <v>772</v>
      </c>
      <c r="D263" s="12" t="s">
        <v>864</v>
      </c>
      <c r="E263" s="12" t="s">
        <v>772</v>
      </c>
      <c r="F263" s="12" t="s">
        <v>798</v>
      </c>
      <c r="G263" s="12" t="s">
        <v>799</v>
      </c>
      <c r="H263" s="12" t="s">
        <v>18</v>
      </c>
      <c r="I263" s="12" t="s">
        <v>800</v>
      </c>
      <c r="J263" s="12" t="s">
        <v>751</v>
      </c>
      <c r="K263" s="12" t="s">
        <v>799</v>
      </c>
      <c r="L263" s="44" t="s">
        <v>699</v>
      </c>
      <c r="M263" s="44" t="s">
        <v>1424</v>
      </c>
      <c r="N263" s="12" t="s">
        <v>1329</v>
      </c>
      <c r="O263" s="12" t="s">
        <v>1330</v>
      </c>
      <c r="P263" s="12" t="s">
        <v>20</v>
      </c>
      <c r="Q263" s="12">
        <v>15</v>
      </c>
      <c r="R263" s="45" t="s">
        <v>801</v>
      </c>
      <c r="S263" s="15"/>
      <c r="T263" s="16">
        <v>45658</v>
      </c>
      <c r="U263" s="17">
        <v>46387</v>
      </c>
      <c r="V263" s="46">
        <v>1006</v>
      </c>
      <c r="W263" s="46">
        <v>591</v>
      </c>
      <c r="X263" s="46">
        <v>0</v>
      </c>
      <c r="Y263" s="46">
        <f t="shared" si="5"/>
        <v>1597</v>
      </c>
      <c r="Z263" s="46">
        <v>1006</v>
      </c>
      <c r="AA263" s="46">
        <v>591</v>
      </c>
      <c r="AB263" s="46">
        <v>0</v>
      </c>
      <c r="AC263" s="46">
        <f t="shared" si="6"/>
        <v>1597</v>
      </c>
      <c r="AD263" s="46"/>
      <c r="AE263" s="46"/>
      <c r="AF263" s="46"/>
      <c r="AG263" s="43"/>
      <c r="AH263" s="21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</row>
    <row r="264" spans="1:67" s="32" customFormat="1" x14ac:dyDescent="0.25">
      <c r="A264" s="188"/>
      <c r="B264" s="43">
        <v>16</v>
      </c>
      <c r="C264" s="44" t="s">
        <v>772</v>
      </c>
      <c r="D264" s="12" t="s">
        <v>864</v>
      </c>
      <c r="E264" s="12" t="s">
        <v>772</v>
      </c>
      <c r="F264" s="12" t="s">
        <v>546</v>
      </c>
      <c r="G264" s="12" t="s">
        <v>793</v>
      </c>
      <c r="H264" s="12" t="s">
        <v>802</v>
      </c>
      <c r="I264" s="12" t="s">
        <v>704</v>
      </c>
      <c r="J264" s="12" t="s">
        <v>792</v>
      </c>
      <c r="K264" s="12" t="s">
        <v>793</v>
      </c>
      <c r="L264" s="44" t="s">
        <v>699</v>
      </c>
      <c r="M264" s="44" t="s">
        <v>1424</v>
      </c>
      <c r="N264" s="12" t="s">
        <v>1329</v>
      </c>
      <c r="O264" s="12" t="s">
        <v>1330</v>
      </c>
      <c r="P264" s="12" t="s">
        <v>20</v>
      </c>
      <c r="Q264" s="12">
        <v>9</v>
      </c>
      <c r="R264" s="45" t="s">
        <v>803</v>
      </c>
      <c r="S264" s="15"/>
      <c r="T264" s="16">
        <v>45658</v>
      </c>
      <c r="U264" s="17">
        <v>46387</v>
      </c>
      <c r="V264" s="46">
        <v>1407</v>
      </c>
      <c r="W264" s="46">
        <v>3917</v>
      </c>
      <c r="X264" s="46">
        <v>0</v>
      </c>
      <c r="Y264" s="46">
        <f t="shared" si="5"/>
        <v>5324</v>
      </c>
      <c r="Z264" s="46">
        <v>1407</v>
      </c>
      <c r="AA264" s="46">
        <v>3917</v>
      </c>
      <c r="AB264" s="46">
        <v>0</v>
      </c>
      <c r="AC264" s="46">
        <f t="shared" si="6"/>
        <v>5324</v>
      </c>
      <c r="AD264" s="46"/>
      <c r="AE264" s="46"/>
      <c r="AF264" s="46"/>
      <c r="AG264" s="43"/>
      <c r="AH264" s="21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</row>
    <row r="265" spans="1:67" s="32" customFormat="1" x14ac:dyDescent="0.25">
      <c r="A265" s="188"/>
      <c r="B265" s="43">
        <v>17</v>
      </c>
      <c r="C265" s="44" t="s">
        <v>772</v>
      </c>
      <c r="D265" s="12">
        <v>5931005516</v>
      </c>
      <c r="E265" s="12" t="s">
        <v>772</v>
      </c>
      <c r="F265" s="12" t="s">
        <v>546</v>
      </c>
      <c r="G265" s="12" t="s">
        <v>757</v>
      </c>
      <c r="H265" s="12" t="s">
        <v>18</v>
      </c>
      <c r="I265" s="12" t="s">
        <v>18</v>
      </c>
      <c r="J265" s="12" t="s">
        <v>758</v>
      </c>
      <c r="K265" s="12" t="s">
        <v>757</v>
      </c>
      <c r="L265" s="44" t="s">
        <v>699</v>
      </c>
      <c r="M265" s="44" t="s">
        <v>1424</v>
      </c>
      <c r="N265" s="12" t="s">
        <v>1329</v>
      </c>
      <c r="O265" s="12" t="s">
        <v>1330</v>
      </c>
      <c r="P265" s="12" t="s">
        <v>20</v>
      </c>
      <c r="Q265" s="12">
        <v>4</v>
      </c>
      <c r="R265" s="45" t="s">
        <v>804</v>
      </c>
      <c r="S265" s="15"/>
      <c r="T265" s="16">
        <v>45658</v>
      </c>
      <c r="U265" s="17">
        <v>46387</v>
      </c>
      <c r="V265" s="46">
        <v>2758</v>
      </c>
      <c r="W265" s="46">
        <v>7011</v>
      </c>
      <c r="X265" s="46">
        <v>0</v>
      </c>
      <c r="Y265" s="46">
        <f t="shared" si="5"/>
        <v>9769</v>
      </c>
      <c r="Z265" s="46">
        <v>2758</v>
      </c>
      <c r="AA265" s="46">
        <v>7011</v>
      </c>
      <c r="AB265" s="46">
        <v>0</v>
      </c>
      <c r="AC265" s="46">
        <f t="shared" si="6"/>
        <v>9769</v>
      </c>
      <c r="AD265" s="46"/>
      <c r="AE265" s="46"/>
      <c r="AF265" s="46"/>
      <c r="AG265" s="43"/>
      <c r="AH265" s="21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</row>
    <row r="266" spans="1:67" s="32" customFormat="1" x14ac:dyDescent="0.25">
      <c r="A266" s="188"/>
      <c r="B266" s="43">
        <v>18</v>
      </c>
      <c r="C266" s="44" t="s">
        <v>772</v>
      </c>
      <c r="D266" s="12" t="s">
        <v>864</v>
      </c>
      <c r="E266" s="12" t="s">
        <v>772</v>
      </c>
      <c r="F266" s="12" t="s">
        <v>546</v>
      </c>
      <c r="G266" s="12" t="s">
        <v>765</v>
      </c>
      <c r="H266" s="12" t="s">
        <v>805</v>
      </c>
      <c r="I266" s="12" t="s">
        <v>701</v>
      </c>
      <c r="J266" s="12" t="s">
        <v>764</v>
      </c>
      <c r="K266" s="12" t="s">
        <v>765</v>
      </c>
      <c r="L266" s="44" t="s">
        <v>699</v>
      </c>
      <c r="M266" s="44" t="s">
        <v>1424</v>
      </c>
      <c r="N266" s="12" t="s">
        <v>1329</v>
      </c>
      <c r="O266" s="12" t="s">
        <v>1330</v>
      </c>
      <c r="P266" s="12" t="s">
        <v>20</v>
      </c>
      <c r="Q266" s="12">
        <v>40</v>
      </c>
      <c r="R266" s="45" t="s">
        <v>806</v>
      </c>
      <c r="S266" s="15"/>
      <c r="T266" s="16">
        <v>45658</v>
      </c>
      <c r="U266" s="17">
        <v>46387</v>
      </c>
      <c r="V266" s="46">
        <v>6810</v>
      </c>
      <c r="W266" s="46">
        <v>18275</v>
      </c>
      <c r="X266" s="46">
        <v>0</v>
      </c>
      <c r="Y266" s="46">
        <f t="shared" si="5"/>
        <v>25085</v>
      </c>
      <c r="Z266" s="46">
        <v>6810</v>
      </c>
      <c r="AA266" s="46">
        <v>18275</v>
      </c>
      <c r="AB266" s="46">
        <v>0</v>
      </c>
      <c r="AC266" s="46">
        <f t="shared" si="6"/>
        <v>25085</v>
      </c>
      <c r="AD266" s="46"/>
      <c r="AE266" s="46"/>
      <c r="AF266" s="46"/>
      <c r="AG266" s="43"/>
      <c r="AH266" s="21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</row>
    <row r="267" spans="1:67" s="32" customFormat="1" x14ac:dyDescent="0.25">
      <c r="A267" s="188"/>
      <c r="B267" s="43">
        <v>19</v>
      </c>
      <c r="C267" s="44" t="s">
        <v>772</v>
      </c>
      <c r="D267" s="12" t="s">
        <v>864</v>
      </c>
      <c r="E267" s="12" t="s">
        <v>772</v>
      </c>
      <c r="F267" s="12" t="s">
        <v>510</v>
      </c>
      <c r="G267" s="12" t="s">
        <v>807</v>
      </c>
      <c r="H267" s="12" t="s">
        <v>18</v>
      </c>
      <c r="I267" s="12" t="s">
        <v>18</v>
      </c>
      <c r="J267" s="12" t="s">
        <v>764</v>
      </c>
      <c r="K267" s="12" t="s">
        <v>807</v>
      </c>
      <c r="L267" s="44" t="s">
        <v>699</v>
      </c>
      <c r="M267" s="44" t="s">
        <v>1424</v>
      </c>
      <c r="N267" s="12" t="s">
        <v>1329</v>
      </c>
      <c r="O267" s="12" t="s">
        <v>1330</v>
      </c>
      <c r="P267" s="12" t="s">
        <v>20</v>
      </c>
      <c r="Q267" s="12">
        <v>5</v>
      </c>
      <c r="R267" s="45" t="s">
        <v>808</v>
      </c>
      <c r="S267" s="15"/>
      <c r="T267" s="16">
        <v>45658</v>
      </c>
      <c r="U267" s="17">
        <v>46387</v>
      </c>
      <c r="V267" s="46">
        <v>11</v>
      </c>
      <c r="W267" s="46">
        <v>25</v>
      </c>
      <c r="X267" s="46">
        <v>0</v>
      </c>
      <c r="Y267" s="46">
        <f t="shared" si="5"/>
        <v>36</v>
      </c>
      <c r="Z267" s="46">
        <v>11</v>
      </c>
      <c r="AA267" s="46">
        <v>25</v>
      </c>
      <c r="AB267" s="46">
        <v>0</v>
      </c>
      <c r="AC267" s="46">
        <f t="shared" si="6"/>
        <v>36</v>
      </c>
      <c r="AD267" s="46"/>
      <c r="AE267" s="46"/>
      <c r="AF267" s="46"/>
      <c r="AG267" s="43"/>
      <c r="AH267" s="21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</row>
    <row r="268" spans="1:67" s="32" customFormat="1" x14ac:dyDescent="0.25">
      <c r="A268" s="188"/>
      <c r="B268" s="43">
        <v>20</v>
      </c>
      <c r="C268" s="44" t="s">
        <v>772</v>
      </c>
      <c r="D268" s="12" t="s">
        <v>864</v>
      </c>
      <c r="E268" s="12" t="s">
        <v>772</v>
      </c>
      <c r="F268" s="12" t="s">
        <v>510</v>
      </c>
      <c r="G268" s="12" t="s">
        <v>809</v>
      </c>
      <c r="H268" s="12" t="s">
        <v>18</v>
      </c>
      <c r="I268" s="12" t="s">
        <v>18</v>
      </c>
      <c r="J268" s="12" t="s">
        <v>810</v>
      </c>
      <c r="K268" s="12" t="s">
        <v>809</v>
      </c>
      <c r="L268" s="44" t="s">
        <v>699</v>
      </c>
      <c r="M268" s="44" t="s">
        <v>1424</v>
      </c>
      <c r="N268" s="12" t="s">
        <v>1329</v>
      </c>
      <c r="O268" s="12" t="s">
        <v>1330</v>
      </c>
      <c r="P268" s="12" t="s">
        <v>20</v>
      </c>
      <c r="Q268" s="12">
        <v>3</v>
      </c>
      <c r="R268" s="45" t="s">
        <v>811</v>
      </c>
      <c r="S268" s="15"/>
      <c r="T268" s="16">
        <v>45658</v>
      </c>
      <c r="U268" s="17">
        <v>46387</v>
      </c>
      <c r="V268" s="46">
        <v>616</v>
      </c>
      <c r="W268" s="46">
        <v>1747</v>
      </c>
      <c r="X268" s="46">
        <v>0</v>
      </c>
      <c r="Y268" s="46">
        <f t="shared" si="5"/>
        <v>2363</v>
      </c>
      <c r="Z268" s="46">
        <v>616</v>
      </c>
      <c r="AA268" s="46">
        <v>1747</v>
      </c>
      <c r="AB268" s="46">
        <v>0</v>
      </c>
      <c r="AC268" s="46">
        <f t="shared" si="6"/>
        <v>2363</v>
      </c>
      <c r="AD268" s="46"/>
      <c r="AE268" s="46"/>
      <c r="AF268" s="46"/>
      <c r="AG268" s="43"/>
      <c r="AH268" s="21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</row>
    <row r="269" spans="1:67" s="32" customFormat="1" x14ac:dyDescent="0.25">
      <c r="A269" s="188"/>
      <c r="B269" s="43">
        <v>21</v>
      </c>
      <c r="C269" s="44" t="s">
        <v>772</v>
      </c>
      <c r="D269" s="12" t="s">
        <v>864</v>
      </c>
      <c r="E269" s="12" t="s">
        <v>772</v>
      </c>
      <c r="F269" s="12" t="s">
        <v>600</v>
      </c>
      <c r="G269" s="12" t="s">
        <v>812</v>
      </c>
      <c r="H269" s="12" t="s">
        <v>813</v>
      </c>
      <c r="I269" s="12" t="s">
        <v>18</v>
      </c>
      <c r="J269" s="12" t="s">
        <v>764</v>
      </c>
      <c r="K269" s="12" t="s">
        <v>812</v>
      </c>
      <c r="L269" s="44" t="s">
        <v>699</v>
      </c>
      <c r="M269" s="44" t="s">
        <v>1424</v>
      </c>
      <c r="N269" s="12" t="s">
        <v>1329</v>
      </c>
      <c r="O269" s="12" t="s">
        <v>1330</v>
      </c>
      <c r="P269" s="12" t="s">
        <v>20</v>
      </c>
      <c r="Q269" s="12">
        <v>11</v>
      </c>
      <c r="R269" s="45" t="s">
        <v>814</v>
      </c>
      <c r="S269" s="15"/>
      <c r="T269" s="16">
        <v>45658</v>
      </c>
      <c r="U269" s="17">
        <v>46387</v>
      </c>
      <c r="V269" s="46">
        <v>603</v>
      </c>
      <c r="W269" s="46">
        <v>2194</v>
      </c>
      <c r="X269" s="46">
        <v>0</v>
      </c>
      <c r="Y269" s="46">
        <f t="shared" si="5"/>
        <v>2797</v>
      </c>
      <c r="Z269" s="46">
        <v>603</v>
      </c>
      <c r="AA269" s="46">
        <v>2194</v>
      </c>
      <c r="AB269" s="46">
        <v>0</v>
      </c>
      <c r="AC269" s="46">
        <f t="shared" si="6"/>
        <v>2797</v>
      </c>
      <c r="AD269" s="46"/>
      <c r="AE269" s="46"/>
      <c r="AF269" s="46"/>
      <c r="AG269" s="43"/>
      <c r="AH269" s="21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</row>
    <row r="270" spans="1:67" s="32" customFormat="1" x14ac:dyDescent="0.25">
      <c r="A270" s="188"/>
      <c r="B270" s="43">
        <v>22</v>
      </c>
      <c r="C270" s="44" t="s">
        <v>772</v>
      </c>
      <c r="D270" s="12" t="s">
        <v>864</v>
      </c>
      <c r="E270" s="12" t="s">
        <v>772</v>
      </c>
      <c r="F270" s="12" t="s">
        <v>815</v>
      </c>
      <c r="G270" s="12" t="s">
        <v>799</v>
      </c>
      <c r="H270" s="12" t="s">
        <v>18</v>
      </c>
      <c r="I270" s="12" t="s">
        <v>18</v>
      </c>
      <c r="J270" s="12" t="s">
        <v>751</v>
      </c>
      <c r="K270" s="12" t="s">
        <v>799</v>
      </c>
      <c r="L270" s="44" t="s">
        <v>699</v>
      </c>
      <c r="M270" s="44" t="s">
        <v>1424</v>
      </c>
      <c r="N270" s="12" t="s">
        <v>1329</v>
      </c>
      <c r="O270" s="12" t="s">
        <v>1330</v>
      </c>
      <c r="P270" s="12" t="s">
        <v>74</v>
      </c>
      <c r="Q270" s="12">
        <v>6</v>
      </c>
      <c r="R270" s="45" t="s">
        <v>816</v>
      </c>
      <c r="S270" s="15"/>
      <c r="T270" s="16">
        <v>45658</v>
      </c>
      <c r="U270" s="17">
        <v>46387</v>
      </c>
      <c r="V270" s="46">
        <v>3394</v>
      </c>
      <c r="W270" s="46">
        <v>0</v>
      </c>
      <c r="X270" s="46">
        <v>0</v>
      </c>
      <c r="Y270" s="46">
        <f t="shared" ref="Y270:Y333" si="7">V270+W270+X270</f>
        <v>3394</v>
      </c>
      <c r="Z270" s="46">
        <v>3394</v>
      </c>
      <c r="AA270" s="46">
        <v>0</v>
      </c>
      <c r="AB270" s="46">
        <v>0</v>
      </c>
      <c r="AC270" s="46">
        <f t="shared" si="6"/>
        <v>3394</v>
      </c>
      <c r="AD270" s="46"/>
      <c r="AE270" s="46"/>
      <c r="AF270" s="46"/>
      <c r="AG270" s="43"/>
      <c r="AH270" s="21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</row>
    <row r="271" spans="1:67" s="32" customFormat="1" x14ac:dyDescent="0.25">
      <c r="A271" s="188"/>
      <c r="B271" s="43">
        <v>23</v>
      </c>
      <c r="C271" s="44" t="s">
        <v>772</v>
      </c>
      <c r="D271" s="12" t="s">
        <v>864</v>
      </c>
      <c r="E271" s="12" t="s">
        <v>772</v>
      </c>
      <c r="F271" s="12" t="s">
        <v>769</v>
      </c>
      <c r="G271" s="12" t="s">
        <v>762</v>
      </c>
      <c r="H271" s="12" t="s">
        <v>18</v>
      </c>
      <c r="I271" s="12" t="s">
        <v>18</v>
      </c>
      <c r="J271" s="12" t="s">
        <v>758</v>
      </c>
      <c r="K271" s="12" t="s">
        <v>762</v>
      </c>
      <c r="L271" s="44" t="s">
        <v>699</v>
      </c>
      <c r="M271" s="44" t="s">
        <v>1424</v>
      </c>
      <c r="N271" s="12" t="s">
        <v>1329</v>
      </c>
      <c r="O271" s="12" t="s">
        <v>1330</v>
      </c>
      <c r="P271" s="12" t="s">
        <v>20</v>
      </c>
      <c r="Q271" s="12">
        <v>6</v>
      </c>
      <c r="R271" s="45" t="s">
        <v>817</v>
      </c>
      <c r="S271" s="15"/>
      <c r="T271" s="16">
        <v>45658</v>
      </c>
      <c r="U271" s="17">
        <v>46387</v>
      </c>
      <c r="V271" s="46">
        <v>461</v>
      </c>
      <c r="W271" s="46">
        <v>1127</v>
      </c>
      <c r="X271" s="46">
        <v>0</v>
      </c>
      <c r="Y271" s="46">
        <f t="shared" si="7"/>
        <v>1588</v>
      </c>
      <c r="Z271" s="46">
        <v>461</v>
      </c>
      <c r="AA271" s="46">
        <v>1127</v>
      </c>
      <c r="AB271" s="46">
        <v>0</v>
      </c>
      <c r="AC271" s="46">
        <f t="shared" si="6"/>
        <v>1588</v>
      </c>
      <c r="AD271" s="46"/>
      <c r="AE271" s="46"/>
      <c r="AF271" s="46"/>
      <c r="AG271" s="43"/>
      <c r="AH271" s="21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</row>
    <row r="272" spans="1:67" s="32" customFormat="1" x14ac:dyDescent="0.25">
      <c r="A272" s="188"/>
      <c r="B272" s="43">
        <v>24</v>
      </c>
      <c r="C272" s="44" t="s">
        <v>772</v>
      </c>
      <c r="D272" s="12" t="s">
        <v>864</v>
      </c>
      <c r="E272" s="12" t="s">
        <v>772</v>
      </c>
      <c r="F272" s="12" t="s">
        <v>818</v>
      </c>
      <c r="G272" s="12" t="s">
        <v>765</v>
      </c>
      <c r="H272" s="12" t="s">
        <v>239</v>
      </c>
      <c r="I272" s="12" t="s">
        <v>18</v>
      </c>
      <c r="J272" s="12" t="s">
        <v>764</v>
      </c>
      <c r="K272" s="12" t="s">
        <v>765</v>
      </c>
      <c r="L272" s="44" t="s">
        <v>699</v>
      </c>
      <c r="M272" s="44" t="s">
        <v>1424</v>
      </c>
      <c r="N272" s="12" t="s">
        <v>1329</v>
      </c>
      <c r="O272" s="12" t="s">
        <v>1330</v>
      </c>
      <c r="P272" s="12" t="s">
        <v>20</v>
      </c>
      <c r="Q272" s="12">
        <v>2</v>
      </c>
      <c r="R272" s="45" t="s">
        <v>819</v>
      </c>
      <c r="S272" s="15"/>
      <c r="T272" s="16">
        <v>45658</v>
      </c>
      <c r="U272" s="17">
        <v>46387</v>
      </c>
      <c r="V272" s="46">
        <v>520</v>
      </c>
      <c r="W272" s="46">
        <v>1401</v>
      </c>
      <c r="X272" s="46">
        <v>0</v>
      </c>
      <c r="Y272" s="46">
        <f t="shared" si="7"/>
        <v>1921</v>
      </c>
      <c r="Z272" s="46">
        <v>520</v>
      </c>
      <c r="AA272" s="46">
        <v>1401</v>
      </c>
      <c r="AB272" s="46">
        <v>0</v>
      </c>
      <c r="AC272" s="46">
        <f t="shared" ref="AC272:AC333" si="8">Z272+AA272+AB272</f>
        <v>1921</v>
      </c>
      <c r="AD272" s="46"/>
      <c r="AE272" s="46"/>
      <c r="AF272" s="46"/>
      <c r="AG272" s="43"/>
      <c r="AH272" s="21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</row>
    <row r="273" spans="1:67" s="32" customFormat="1" x14ac:dyDescent="0.25">
      <c r="A273" s="188"/>
      <c r="B273" s="43">
        <v>25</v>
      </c>
      <c r="C273" s="44" t="s">
        <v>772</v>
      </c>
      <c r="D273" s="12" t="s">
        <v>864</v>
      </c>
      <c r="E273" s="12" t="s">
        <v>772</v>
      </c>
      <c r="F273" s="12" t="s">
        <v>818</v>
      </c>
      <c r="G273" s="12" t="s">
        <v>793</v>
      </c>
      <c r="H273" s="12" t="s">
        <v>820</v>
      </c>
      <c r="I273" s="12">
        <v>164</v>
      </c>
      <c r="J273" s="12" t="s">
        <v>792</v>
      </c>
      <c r="K273" s="12" t="s">
        <v>793</v>
      </c>
      <c r="L273" s="44" t="s">
        <v>699</v>
      </c>
      <c r="M273" s="44" t="s">
        <v>1424</v>
      </c>
      <c r="N273" s="12" t="s">
        <v>1329</v>
      </c>
      <c r="O273" s="12" t="s">
        <v>1330</v>
      </c>
      <c r="P273" s="12" t="s">
        <v>74</v>
      </c>
      <c r="Q273" s="12">
        <v>4</v>
      </c>
      <c r="R273" s="45" t="s">
        <v>821</v>
      </c>
      <c r="S273" s="15"/>
      <c r="T273" s="16">
        <v>45658</v>
      </c>
      <c r="U273" s="17">
        <v>46387</v>
      </c>
      <c r="V273" s="46">
        <v>576</v>
      </c>
      <c r="W273" s="46">
        <v>0</v>
      </c>
      <c r="X273" s="46">
        <v>0</v>
      </c>
      <c r="Y273" s="46">
        <f t="shared" si="7"/>
        <v>576</v>
      </c>
      <c r="Z273" s="46">
        <v>576</v>
      </c>
      <c r="AA273" s="46">
        <v>0</v>
      </c>
      <c r="AB273" s="46">
        <v>0</v>
      </c>
      <c r="AC273" s="46">
        <f t="shared" si="8"/>
        <v>576</v>
      </c>
      <c r="AD273" s="46"/>
      <c r="AE273" s="46"/>
      <c r="AF273" s="46"/>
      <c r="AG273" s="43"/>
      <c r="AH273" s="21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</row>
    <row r="274" spans="1:67" s="32" customFormat="1" x14ac:dyDescent="0.25">
      <c r="A274" s="188"/>
      <c r="B274" s="43">
        <v>26</v>
      </c>
      <c r="C274" s="44" t="s">
        <v>772</v>
      </c>
      <c r="D274" s="12" t="s">
        <v>864</v>
      </c>
      <c r="E274" s="12" t="s">
        <v>772</v>
      </c>
      <c r="F274" s="12" t="s">
        <v>822</v>
      </c>
      <c r="G274" s="12" t="s">
        <v>765</v>
      </c>
      <c r="H274" s="12" t="s">
        <v>823</v>
      </c>
      <c r="I274" s="12">
        <v>1</v>
      </c>
      <c r="J274" s="12" t="s">
        <v>764</v>
      </c>
      <c r="K274" s="12" t="s">
        <v>765</v>
      </c>
      <c r="L274" s="44" t="s">
        <v>699</v>
      </c>
      <c r="M274" s="44" t="s">
        <v>1424</v>
      </c>
      <c r="N274" s="12" t="s">
        <v>1329</v>
      </c>
      <c r="O274" s="12" t="s">
        <v>1330</v>
      </c>
      <c r="P274" s="12" t="s">
        <v>74</v>
      </c>
      <c r="Q274" s="12">
        <v>25.5</v>
      </c>
      <c r="R274" s="45" t="s">
        <v>824</v>
      </c>
      <c r="S274" s="15"/>
      <c r="T274" s="16">
        <v>45658</v>
      </c>
      <c r="U274" s="17">
        <v>46387</v>
      </c>
      <c r="V274" s="46">
        <v>467</v>
      </c>
      <c r="W274" s="46">
        <v>0</v>
      </c>
      <c r="X274" s="46">
        <v>0</v>
      </c>
      <c r="Y274" s="46">
        <f t="shared" si="7"/>
        <v>467</v>
      </c>
      <c r="Z274" s="46">
        <v>467</v>
      </c>
      <c r="AA274" s="46">
        <v>0</v>
      </c>
      <c r="AB274" s="46">
        <v>0</v>
      </c>
      <c r="AC274" s="46">
        <f t="shared" si="8"/>
        <v>467</v>
      </c>
      <c r="AD274" s="46"/>
      <c r="AE274" s="46"/>
      <c r="AF274" s="46"/>
      <c r="AG274" s="43"/>
      <c r="AH274" s="21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</row>
    <row r="275" spans="1:67" s="32" customFormat="1" x14ac:dyDescent="0.25">
      <c r="A275" s="188"/>
      <c r="B275" s="43">
        <v>27</v>
      </c>
      <c r="C275" s="44" t="s">
        <v>772</v>
      </c>
      <c r="D275" s="12" t="s">
        <v>864</v>
      </c>
      <c r="E275" s="12" t="s">
        <v>825</v>
      </c>
      <c r="F275" s="12" t="s">
        <v>826</v>
      </c>
      <c r="G275" s="12" t="s">
        <v>765</v>
      </c>
      <c r="H275" s="12" t="s">
        <v>827</v>
      </c>
      <c r="I275" s="12" t="s">
        <v>18</v>
      </c>
      <c r="J275" s="12" t="s">
        <v>764</v>
      </c>
      <c r="K275" s="12" t="s">
        <v>765</v>
      </c>
      <c r="L275" s="44" t="s">
        <v>699</v>
      </c>
      <c r="M275" s="44" t="s">
        <v>1424</v>
      </c>
      <c r="N275" s="12" t="s">
        <v>1329</v>
      </c>
      <c r="O275" s="12" t="s">
        <v>1330</v>
      </c>
      <c r="P275" s="12" t="s">
        <v>20</v>
      </c>
      <c r="Q275" s="12">
        <v>20.5</v>
      </c>
      <c r="R275" s="45" t="s">
        <v>828</v>
      </c>
      <c r="S275" s="15"/>
      <c r="T275" s="16">
        <v>45658</v>
      </c>
      <c r="U275" s="17">
        <v>46387</v>
      </c>
      <c r="V275" s="46">
        <v>1362</v>
      </c>
      <c r="W275" s="46">
        <v>2441</v>
      </c>
      <c r="X275" s="46">
        <v>0</v>
      </c>
      <c r="Y275" s="46">
        <f t="shared" si="7"/>
        <v>3803</v>
      </c>
      <c r="Z275" s="46">
        <v>1362</v>
      </c>
      <c r="AA275" s="46">
        <v>2441</v>
      </c>
      <c r="AB275" s="46">
        <v>0</v>
      </c>
      <c r="AC275" s="46">
        <f t="shared" si="8"/>
        <v>3803</v>
      </c>
      <c r="AD275" s="46"/>
      <c r="AE275" s="46"/>
      <c r="AF275" s="46"/>
      <c r="AG275" s="43"/>
      <c r="AH275" s="21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</row>
    <row r="276" spans="1:67" s="32" customFormat="1" x14ac:dyDescent="0.25">
      <c r="A276" s="188"/>
      <c r="B276" s="43">
        <v>28</v>
      </c>
      <c r="C276" s="44" t="s">
        <v>772</v>
      </c>
      <c r="D276" s="12" t="s">
        <v>864</v>
      </c>
      <c r="E276" s="12" t="s">
        <v>829</v>
      </c>
      <c r="F276" s="12" t="s">
        <v>831</v>
      </c>
      <c r="G276" s="12" t="s">
        <v>765</v>
      </c>
      <c r="H276" s="12" t="s">
        <v>832</v>
      </c>
      <c r="I276" s="12" t="s">
        <v>675</v>
      </c>
      <c r="J276" s="12" t="s">
        <v>764</v>
      </c>
      <c r="K276" s="12" t="s">
        <v>765</v>
      </c>
      <c r="L276" s="44" t="s">
        <v>699</v>
      </c>
      <c r="M276" s="44" t="s">
        <v>1424</v>
      </c>
      <c r="N276" s="12" t="s">
        <v>1329</v>
      </c>
      <c r="O276" s="12" t="s">
        <v>1330</v>
      </c>
      <c r="P276" s="12" t="s">
        <v>20</v>
      </c>
      <c r="Q276" s="12">
        <v>12</v>
      </c>
      <c r="R276" s="45" t="s">
        <v>833</v>
      </c>
      <c r="S276" s="15"/>
      <c r="T276" s="16">
        <v>45658</v>
      </c>
      <c r="U276" s="17">
        <v>46387</v>
      </c>
      <c r="V276" s="46">
        <v>2696</v>
      </c>
      <c r="W276" s="46">
        <v>5773</v>
      </c>
      <c r="X276" s="46">
        <v>0</v>
      </c>
      <c r="Y276" s="46">
        <f t="shared" si="7"/>
        <v>8469</v>
      </c>
      <c r="Z276" s="46">
        <v>2696</v>
      </c>
      <c r="AA276" s="46">
        <v>5773</v>
      </c>
      <c r="AB276" s="46">
        <v>0</v>
      </c>
      <c r="AC276" s="46">
        <f t="shared" si="8"/>
        <v>8469</v>
      </c>
      <c r="AD276" s="46"/>
      <c r="AE276" s="46"/>
      <c r="AF276" s="46"/>
      <c r="AG276" s="43"/>
      <c r="AH276" s="21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</row>
    <row r="277" spans="1:67" s="32" customFormat="1" x14ac:dyDescent="0.25">
      <c r="A277" s="188"/>
      <c r="B277" s="43">
        <v>29</v>
      </c>
      <c r="C277" s="44" t="s">
        <v>772</v>
      </c>
      <c r="D277" s="12" t="s">
        <v>864</v>
      </c>
      <c r="E277" s="12" t="s">
        <v>829</v>
      </c>
      <c r="F277" s="12" t="s">
        <v>770</v>
      </c>
      <c r="G277" s="12" t="s">
        <v>834</v>
      </c>
      <c r="H277" s="12" t="s">
        <v>18</v>
      </c>
      <c r="I277" s="12" t="s">
        <v>484</v>
      </c>
      <c r="J277" s="12" t="s">
        <v>778</v>
      </c>
      <c r="K277" s="12" t="s">
        <v>834</v>
      </c>
      <c r="L277" s="44" t="s">
        <v>699</v>
      </c>
      <c r="M277" s="44" t="s">
        <v>1424</v>
      </c>
      <c r="N277" s="12" t="s">
        <v>1329</v>
      </c>
      <c r="O277" s="12" t="s">
        <v>1330</v>
      </c>
      <c r="P277" s="12" t="s">
        <v>782</v>
      </c>
      <c r="Q277" s="12">
        <v>12.5</v>
      </c>
      <c r="R277" s="45" t="s">
        <v>835</v>
      </c>
      <c r="S277" s="15"/>
      <c r="T277" s="16">
        <v>45658</v>
      </c>
      <c r="U277" s="17">
        <v>46387</v>
      </c>
      <c r="V277" s="46">
        <v>16958</v>
      </c>
      <c r="W277" s="46">
        <v>18199</v>
      </c>
      <c r="X277" s="46">
        <v>0</v>
      </c>
      <c r="Y277" s="46">
        <f t="shared" si="7"/>
        <v>35157</v>
      </c>
      <c r="Z277" s="46">
        <v>16958</v>
      </c>
      <c r="AA277" s="46">
        <v>18199</v>
      </c>
      <c r="AB277" s="46">
        <v>0</v>
      </c>
      <c r="AC277" s="46">
        <f t="shared" si="8"/>
        <v>35157</v>
      </c>
      <c r="AD277" s="46"/>
      <c r="AE277" s="46"/>
      <c r="AF277" s="46"/>
      <c r="AG277" s="43"/>
      <c r="AH277" s="21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</row>
    <row r="278" spans="1:67" s="32" customFormat="1" x14ac:dyDescent="0.25">
      <c r="A278" s="188"/>
      <c r="B278" s="43">
        <v>30</v>
      </c>
      <c r="C278" s="44" t="s">
        <v>772</v>
      </c>
      <c r="D278" s="12" t="s">
        <v>864</v>
      </c>
      <c r="E278" s="12" t="s">
        <v>836</v>
      </c>
      <c r="F278" s="12" t="s">
        <v>837</v>
      </c>
      <c r="G278" s="12" t="s">
        <v>838</v>
      </c>
      <c r="H278" s="12" t="s">
        <v>18</v>
      </c>
      <c r="I278" s="12" t="s">
        <v>18</v>
      </c>
      <c r="J278" s="12" t="s">
        <v>764</v>
      </c>
      <c r="K278" s="12" t="s">
        <v>838</v>
      </c>
      <c r="L278" s="44" t="s">
        <v>699</v>
      </c>
      <c r="M278" s="44" t="s">
        <v>1424</v>
      </c>
      <c r="N278" s="12" t="s">
        <v>1329</v>
      </c>
      <c r="O278" s="12" t="s">
        <v>1330</v>
      </c>
      <c r="P278" s="12" t="s">
        <v>20</v>
      </c>
      <c r="Q278" s="12">
        <v>8</v>
      </c>
      <c r="R278" s="45" t="s">
        <v>839</v>
      </c>
      <c r="S278" s="15"/>
      <c r="T278" s="16">
        <v>45658</v>
      </c>
      <c r="U278" s="17">
        <v>46387</v>
      </c>
      <c r="V278" s="46">
        <v>1557</v>
      </c>
      <c r="W278" s="46">
        <v>2984</v>
      </c>
      <c r="X278" s="46">
        <v>0</v>
      </c>
      <c r="Y278" s="46">
        <f t="shared" si="7"/>
        <v>4541</v>
      </c>
      <c r="Z278" s="46">
        <v>1557</v>
      </c>
      <c r="AA278" s="46">
        <v>2984</v>
      </c>
      <c r="AB278" s="46">
        <v>0</v>
      </c>
      <c r="AC278" s="46">
        <f t="shared" si="8"/>
        <v>4541</v>
      </c>
      <c r="AD278" s="46"/>
      <c r="AE278" s="46"/>
      <c r="AF278" s="46"/>
      <c r="AG278" s="43"/>
      <c r="AH278" s="21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</row>
    <row r="279" spans="1:67" s="32" customFormat="1" x14ac:dyDescent="0.25">
      <c r="A279" s="188"/>
      <c r="B279" s="43">
        <v>31</v>
      </c>
      <c r="C279" s="44" t="s">
        <v>772</v>
      </c>
      <c r="D279" s="12" t="s">
        <v>864</v>
      </c>
      <c r="E279" s="12" t="s">
        <v>840</v>
      </c>
      <c r="F279" s="12" t="s">
        <v>769</v>
      </c>
      <c r="G279" s="12" t="s">
        <v>807</v>
      </c>
      <c r="H279" s="12" t="s">
        <v>18</v>
      </c>
      <c r="I279" s="12" t="s">
        <v>841</v>
      </c>
      <c r="J279" s="12" t="s">
        <v>764</v>
      </c>
      <c r="K279" s="12" t="s">
        <v>807</v>
      </c>
      <c r="L279" s="44" t="s">
        <v>699</v>
      </c>
      <c r="M279" s="44" t="s">
        <v>1424</v>
      </c>
      <c r="N279" s="12" t="s">
        <v>1329</v>
      </c>
      <c r="O279" s="12" t="s">
        <v>1330</v>
      </c>
      <c r="P279" s="12" t="s">
        <v>20</v>
      </c>
      <c r="Q279" s="12">
        <v>10</v>
      </c>
      <c r="R279" s="45" t="s">
        <v>842</v>
      </c>
      <c r="S279" s="15"/>
      <c r="T279" s="16">
        <v>45658</v>
      </c>
      <c r="U279" s="17">
        <v>46387</v>
      </c>
      <c r="V279" s="46">
        <v>560</v>
      </c>
      <c r="W279" s="46">
        <v>1283</v>
      </c>
      <c r="X279" s="46">
        <v>0</v>
      </c>
      <c r="Y279" s="46">
        <f t="shared" si="7"/>
        <v>1843</v>
      </c>
      <c r="Z279" s="46">
        <v>560</v>
      </c>
      <c r="AA279" s="46">
        <v>1283</v>
      </c>
      <c r="AB279" s="46">
        <v>0</v>
      </c>
      <c r="AC279" s="46">
        <f t="shared" si="8"/>
        <v>1843</v>
      </c>
      <c r="AD279" s="46"/>
      <c r="AE279" s="46"/>
      <c r="AF279" s="46"/>
      <c r="AG279" s="43"/>
      <c r="AH279" s="21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</row>
    <row r="280" spans="1:67" s="32" customFormat="1" x14ac:dyDescent="0.25">
      <c r="A280" s="188"/>
      <c r="B280" s="43">
        <v>32</v>
      </c>
      <c r="C280" s="44" t="s">
        <v>772</v>
      </c>
      <c r="D280" s="12" t="s">
        <v>864</v>
      </c>
      <c r="E280" s="12" t="s">
        <v>840</v>
      </c>
      <c r="F280" s="12" t="s">
        <v>769</v>
      </c>
      <c r="G280" s="12" t="s">
        <v>843</v>
      </c>
      <c r="H280" s="12" t="s">
        <v>18</v>
      </c>
      <c r="I280" s="12" t="s">
        <v>844</v>
      </c>
      <c r="J280" s="12" t="s">
        <v>810</v>
      </c>
      <c r="K280" s="12" t="s">
        <v>843</v>
      </c>
      <c r="L280" s="44" t="s">
        <v>699</v>
      </c>
      <c r="M280" s="44" t="s">
        <v>1424</v>
      </c>
      <c r="N280" s="12" t="s">
        <v>1329</v>
      </c>
      <c r="O280" s="12" t="s">
        <v>1330</v>
      </c>
      <c r="P280" s="12" t="s">
        <v>20</v>
      </c>
      <c r="Q280" s="12">
        <v>5</v>
      </c>
      <c r="R280" s="45" t="s">
        <v>845</v>
      </c>
      <c r="S280" s="15"/>
      <c r="T280" s="16">
        <v>45658</v>
      </c>
      <c r="U280" s="17">
        <v>46387</v>
      </c>
      <c r="V280" s="46">
        <v>281</v>
      </c>
      <c r="W280" s="46">
        <v>616</v>
      </c>
      <c r="X280" s="46">
        <v>0</v>
      </c>
      <c r="Y280" s="46">
        <f t="shared" si="7"/>
        <v>897</v>
      </c>
      <c r="Z280" s="46">
        <v>281</v>
      </c>
      <c r="AA280" s="46">
        <v>616</v>
      </c>
      <c r="AB280" s="46">
        <v>0</v>
      </c>
      <c r="AC280" s="46">
        <f t="shared" si="8"/>
        <v>897</v>
      </c>
      <c r="AD280" s="46"/>
      <c r="AE280" s="46"/>
      <c r="AF280" s="46"/>
      <c r="AG280" s="43"/>
      <c r="AH280" s="21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</row>
    <row r="281" spans="1:67" s="32" customFormat="1" x14ac:dyDescent="0.25">
      <c r="A281" s="188"/>
      <c r="B281" s="43">
        <v>33</v>
      </c>
      <c r="C281" s="44" t="s">
        <v>772</v>
      </c>
      <c r="D281" s="12" t="s">
        <v>864</v>
      </c>
      <c r="E281" s="12" t="s">
        <v>840</v>
      </c>
      <c r="F281" s="12"/>
      <c r="G281" s="12" t="s">
        <v>807</v>
      </c>
      <c r="H281" s="12"/>
      <c r="I281" s="12"/>
      <c r="J281" s="12" t="s">
        <v>764</v>
      </c>
      <c r="K281" s="12" t="s">
        <v>807</v>
      </c>
      <c r="L281" s="44" t="s">
        <v>699</v>
      </c>
      <c r="M281" s="44" t="s">
        <v>1424</v>
      </c>
      <c r="N281" s="12" t="s">
        <v>1329</v>
      </c>
      <c r="O281" s="12" t="s">
        <v>1330</v>
      </c>
      <c r="P281" s="12" t="s">
        <v>20</v>
      </c>
      <c r="Q281" s="12">
        <v>6</v>
      </c>
      <c r="R281" s="47" t="s">
        <v>1364</v>
      </c>
      <c r="S281" s="15"/>
      <c r="T281" s="16">
        <v>45658</v>
      </c>
      <c r="U281" s="17">
        <v>46387</v>
      </c>
      <c r="V281" s="46">
        <v>1955</v>
      </c>
      <c r="W281" s="46">
        <v>3531</v>
      </c>
      <c r="X281" s="46">
        <v>0</v>
      </c>
      <c r="Y281" s="46">
        <f t="shared" si="7"/>
        <v>5486</v>
      </c>
      <c r="Z281" s="46">
        <v>1955</v>
      </c>
      <c r="AA281" s="46">
        <v>3531</v>
      </c>
      <c r="AB281" s="46">
        <v>0</v>
      </c>
      <c r="AC281" s="46">
        <f t="shared" si="8"/>
        <v>5486</v>
      </c>
      <c r="AD281" s="46"/>
      <c r="AE281" s="46"/>
      <c r="AF281" s="46"/>
      <c r="AG281" s="43"/>
      <c r="AH281" s="21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</row>
    <row r="282" spans="1:67" s="32" customFormat="1" x14ac:dyDescent="0.25">
      <c r="A282" s="188"/>
      <c r="B282" s="43">
        <v>34</v>
      </c>
      <c r="C282" s="44" t="s">
        <v>772</v>
      </c>
      <c r="D282" s="12" t="s">
        <v>864</v>
      </c>
      <c r="E282" s="12" t="s">
        <v>846</v>
      </c>
      <c r="F282" s="12" t="s">
        <v>607</v>
      </c>
      <c r="G282" s="12" t="s">
        <v>847</v>
      </c>
      <c r="H282" s="12" t="s">
        <v>18</v>
      </c>
      <c r="I282" s="12">
        <v>352</v>
      </c>
      <c r="J282" s="12" t="s">
        <v>764</v>
      </c>
      <c r="K282" s="12" t="s">
        <v>765</v>
      </c>
      <c r="L282" s="44" t="s">
        <v>699</v>
      </c>
      <c r="M282" s="44" t="s">
        <v>1424</v>
      </c>
      <c r="N282" s="12" t="s">
        <v>1329</v>
      </c>
      <c r="O282" s="12" t="s">
        <v>1330</v>
      </c>
      <c r="P282" s="12" t="s">
        <v>20</v>
      </c>
      <c r="Q282" s="12">
        <v>3</v>
      </c>
      <c r="R282" s="45" t="s">
        <v>848</v>
      </c>
      <c r="S282" s="15"/>
      <c r="T282" s="16">
        <v>45658</v>
      </c>
      <c r="U282" s="17">
        <v>46387</v>
      </c>
      <c r="V282" s="46">
        <v>774</v>
      </c>
      <c r="W282" s="46">
        <v>1481</v>
      </c>
      <c r="X282" s="46">
        <v>0</v>
      </c>
      <c r="Y282" s="46">
        <f t="shared" si="7"/>
        <v>2255</v>
      </c>
      <c r="Z282" s="46">
        <v>774</v>
      </c>
      <c r="AA282" s="46">
        <v>1481</v>
      </c>
      <c r="AB282" s="46">
        <v>0</v>
      </c>
      <c r="AC282" s="46">
        <f t="shared" si="8"/>
        <v>2255</v>
      </c>
      <c r="AD282" s="46"/>
      <c r="AE282" s="46"/>
      <c r="AF282" s="46"/>
      <c r="AG282" s="43"/>
      <c r="AH282" s="21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</row>
    <row r="283" spans="1:67" s="32" customFormat="1" x14ac:dyDescent="0.25">
      <c r="A283" s="188"/>
      <c r="B283" s="43">
        <v>35</v>
      </c>
      <c r="C283" s="44" t="s">
        <v>772</v>
      </c>
      <c r="D283" s="12" t="s">
        <v>864</v>
      </c>
      <c r="E283" s="12" t="s">
        <v>846</v>
      </c>
      <c r="F283" s="12" t="s">
        <v>769</v>
      </c>
      <c r="G283" s="12" t="s">
        <v>838</v>
      </c>
      <c r="H283" s="12" t="s">
        <v>18</v>
      </c>
      <c r="I283" s="12" t="s">
        <v>18</v>
      </c>
      <c r="J283" s="12" t="s">
        <v>764</v>
      </c>
      <c r="K283" s="12" t="s">
        <v>765</v>
      </c>
      <c r="L283" s="44" t="s">
        <v>699</v>
      </c>
      <c r="M283" s="44" t="s">
        <v>1424</v>
      </c>
      <c r="N283" s="12" t="s">
        <v>1329</v>
      </c>
      <c r="O283" s="12" t="s">
        <v>1330</v>
      </c>
      <c r="P283" s="12" t="s">
        <v>20</v>
      </c>
      <c r="Q283" s="12">
        <v>10</v>
      </c>
      <c r="R283" s="45" t="s">
        <v>849</v>
      </c>
      <c r="S283" s="15"/>
      <c r="T283" s="16">
        <v>45658</v>
      </c>
      <c r="U283" s="17">
        <v>46387</v>
      </c>
      <c r="V283" s="46">
        <v>179</v>
      </c>
      <c r="W283" s="46">
        <v>270</v>
      </c>
      <c r="X283" s="46">
        <v>0</v>
      </c>
      <c r="Y283" s="46">
        <f t="shared" si="7"/>
        <v>449</v>
      </c>
      <c r="Z283" s="46">
        <v>179</v>
      </c>
      <c r="AA283" s="46">
        <v>270</v>
      </c>
      <c r="AB283" s="46">
        <v>0</v>
      </c>
      <c r="AC283" s="46">
        <f t="shared" si="8"/>
        <v>449</v>
      </c>
      <c r="AD283" s="46"/>
      <c r="AE283" s="46"/>
      <c r="AF283" s="46"/>
      <c r="AG283" s="43"/>
      <c r="AH283" s="21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</row>
    <row r="284" spans="1:67" s="32" customFormat="1" x14ac:dyDescent="0.25">
      <c r="A284" s="188"/>
      <c r="B284" s="43">
        <v>36</v>
      </c>
      <c r="C284" s="44" t="s">
        <v>772</v>
      </c>
      <c r="D284" s="12" t="s">
        <v>864</v>
      </c>
      <c r="E284" s="12" t="s">
        <v>846</v>
      </c>
      <c r="F284" s="12" t="s">
        <v>648</v>
      </c>
      <c r="G284" s="12" t="s">
        <v>765</v>
      </c>
      <c r="H284" s="12" t="s">
        <v>781</v>
      </c>
      <c r="I284" s="12" t="s">
        <v>583</v>
      </c>
      <c r="J284" s="12" t="s">
        <v>764</v>
      </c>
      <c r="K284" s="12" t="s">
        <v>765</v>
      </c>
      <c r="L284" s="44" t="s">
        <v>699</v>
      </c>
      <c r="M284" s="44" t="s">
        <v>1424</v>
      </c>
      <c r="N284" s="12" t="s">
        <v>1329</v>
      </c>
      <c r="O284" s="12" t="s">
        <v>1330</v>
      </c>
      <c r="P284" s="12" t="s">
        <v>20</v>
      </c>
      <c r="Q284" s="12">
        <v>30</v>
      </c>
      <c r="R284" s="45" t="s">
        <v>850</v>
      </c>
      <c r="S284" s="15"/>
      <c r="T284" s="16">
        <v>45658</v>
      </c>
      <c r="U284" s="17">
        <v>46387</v>
      </c>
      <c r="V284" s="46">
        <v>5490</v>
      </c>
      <c r="W284" s="46">
        <v>10280</v>
      </c>
      <c r="X284" s="46">
        <v>0</v>
      </c>
      <c r="Y284" s="46">
        <f t="shared" si="7"/>
        <v>15770</v>
      </c>
      <c r="Z284" s="46">
        <v>5490</v>
      </c>
      <c r="AA284" s="46">
        <v>10280</v>
      </c>
      <c r="AB284" s="46">
        <v>0</v>
      </c>
      <c r="AC284" s="46">
        <f t="shared" si="8"/>
        <v>15770</v>
      </c>
      <c r="AD284" s="46"/>
      <c r="AE284" s="46"/>
      <c r="AF284" s="46"/>
      <c r="AG284" s="43"/>
      <c r="AH284" s="21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</row>
    <row r="285" spans="1:67" s="32" customFormat="1" x14ac:dyDescent="0.25">
      <c r="A285" s="188"/>
      <c r="B285" s="43">
        <v>37</v>
      </c>
      <c r="C285" s="44" t="s">
        <v>772</v>
      </c>
      <c r="D285" s="12" t="s">
        <v>864</v>
      </c>
      <c r="E285" s="12" t="s">
        <v>846</v>
      </c>
      <c r="F285" s="12" t="s">
        <v>648</v>
      </c>
      <c r="G285" s="12" t="s">
        <v>851</v>
      </c>
      <c r="H285" s="12" t="s">
        <v>18</v>
      </c>
      <c r="I285" s="12" t="s">
        <v>18</v>
      </c>
      <c r="J285" s="12" t="s">
        <v>764</v>
      </c>
      <c r="K285" s="12" t="s">
        <v>765</v>
      </c>
      <c r="L285" s="44" t="s">
        <v>699</v>
      </c>
      <c r="M285" s="44" t="s">
        <v>1424</v>
      </c>
      <c r="N285" s="12" t="s">
        <v>1329</v>
      </c>
      <c r="O285" s="12" t="s">
        <v>1330</v>
      </c>
      <c r="P285" s="12" t="s">
        <v>20</v>
      </c>
      <c r="Q285" s="12">
        <v>10</v>
      </c>
      <c r="R285" s="45" t="s">
        <v>852</v>
      </c>
      <c r="S285" s="15"/>
      <c r="T285" s="16">
        <v>45658</v>
      </c>
      <c r="U285" s="17">
        <v>46387</v>
      </c>
      <c r="V285" s="46">
        <v>332</v>
      </c>
      <c r="W285" s="46">
        <v>954</v>
      </c>
      <c r="X285" s="46">
        <v>0</v>
      </c>
      <c r="Y285" s="46">
        <f t="shared" si="7"/>
        <v>1286</v>
      </c>
      <c r="Z285" s="46">
        <v>332</v>
      </c>
      <c r="AA285" s="46">
        <v>954</v>
      </c>
      <c r="AB285" s="46">
        <v>0</v>
      </c>
      <c r="AC285" s="46">
        <f t="shared" si="8"/>
        <v>1286</v>
      </c>
      <c r="AD285" s="46"/>
      <c r="AE285" s="46"/>
      <c r="AF285" s="46"/>
      <c r="AG285" s="43"/>
      <c r="AH285" s="21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</row>
    <row r="286" spans="1:67" s="32" customFormat="1" x14ac:dyDescent="0.25">
      <c r="A286" s="188"/>
      <c r="B286" s="43">
        <v>38</v>
      </c>
      <c r="C286" s="44" t="s">
        <v>772</v>
      </c>
      <c r="D286" s="12" t="s">
        <v>864</v>
      </c>
      <c r="E286" s="12" t="s">
        <v>846</v>
      </c>
      <c r="F286" s="12" t="s">
        <v>770</v>
      </c>
      <c r="G286" s="12" t="s">
        <v>765</v>
      </c>
      <c r="H286" s="12" t="s">
        <v>239</v>
      </c>
      <c r="I286" s="12" t="s">
        <v>18</v>
      </c>
      <c r="J286" s="12" t="s">
        <v>764</v>
      </c>
      <c r="K286" s="12" t="s">
        <v>765</v>
      </c>
      <c r="L286" s="44" t="s">
        <v>699</v>
      </c>
      <c r="M286" s="44" t="s">
        <v>1424</v>
      </c>
      <c r="N286" s="12" t="s">
        <v>1329</v>
      </c>
      <c r="O286" s="12" t="s">
        <v>1330</v>
      </c>
      <c r="P286" s="12" t="s">
        <v>20</v>
      </c>
      <c r="Q286" s="12">
        <v>6.5</v>
      </c>
      <c r="R286" s="45" t="s">
        <v>853</v>
      </c>
      <c r="S286" s="15"/>
      <c r="T286" s="16">
        <v>45658</v>
      </c>
      <c r="U286" s="17">
        <v>46387</v>
      </c>
      <c r="V286" s="46">
        <v>6203</v>
      </c>
      <c r="W286" s="46">
        <v>19144</v>
      </c>
      <c r="X286" s="46">
        <v>0</v>
      </c>
      <c r="Y286" s="46">
        <f t="shared" si="7"/>
        <v>25347</v>
      </c>
      <c r="Z286" s="46">
        <v>6203</v>
      </c>
      <c r="AA286" s="46">
        <v>19144</v>
      </c>
      <c r="AB286" s="46">
        <v>0</v>
      </c>
      <c r="AC286" s="46">
        <f t="shared" si="8"/>
        <v>25347</v>
      </c>
      <c r="AD286" s="46"/>
      <c r="AE286" s="46"/>
      <c r="AF286" s="46"/>
      <c r="AG286" s="43"/>
      <c r="AH286" s="21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</row>
    <row r="287" spans="1:67" s="32" customFormat="1" x14ac:dyDescent="0.25">
      <c r="A287" s="188"/>
      <c r="B287" s="43">
        <v>39</v>
      </c>
      <c r="C287" s="44" t="s">
        <v>772</v>
      </c>
      <c r="D287" s="12" t="s">
        <v>864</v>
      </c>
      <c r="E287" s="12" t="s">
        <v>846</v>
      </c>
      <c r="F287" s="12" t="s">
        <v>1053</v>
      </c>
      <c r="G287" s="12" t="s">
        <v>1366</v>
      </c>
      <c r="H287" s="12"/>
      <c r="I287" s="12" t="s">
        <v>1418</v>
      </c>
      <c r="J287" s="12" t="s">
        <v>1367</v>
      </c>
      <c r="K287" s="12" t="s">
        <v>1366</v>
      </c>
      <c r="L287" s="44" t="s">
        <v>699</v>
      </c>
      <c r="M287" s="44" t="s">
        <v>1424</v>
      </c>
      <c r="N287" s="12" t="s">
        <v>1329</v>
      </c>
      <c r="O287" s="12" t="s">
        <v>1330</v>
      </c>
      <c r="P287" s="12" t="s">
        <v>20</v>
      </c>
      <c r="Q287" s="12">
        <v>15</v>
      </c>
      <c r="R287" s="45" t="s">
        <v>1365</v>
      </c>
      <c r="S287" s="15"/>
      <c r="T287" s="16">
        <v>45658</v>
      </c>
      <c r="U287" s="17">
        <v>46387</v>
      </c>
      <c r="V287" s="46">
        <v>1750</v>
      </c>
      <c r="W287" s="46">
        <v>2626</v>
      </c>
      <c r="X287" s="46">
        <v>0</v>
      </c>
      <c r="Y287" s="46">
        <v>4376</v>
      </c>
      <c r="Z287" s="46">
        <v>1750</v>
      </c>
      <c r="AA287" s="46">
        <v>2626</v>
      </c>
      <c r="AB287" s="46">
        <v>0</v>
      </c>
      <c r="AC287" s="46">
        <f t="shared" si="8"/>
        <v>4376</v>
      </c>
      <c r="AD287" s="46"/>
      <c r="AE287" s="46"/>
      <c r="AF287" s="46"/>
      <c r="AG287" s="43"/>
      <c r="AH287" s="21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</row>
    <row r="288" spans="1:67" s="32" customFormat="1" x14ac:dyDescent="0.25">
      <c r="A288" s="188"/>
      <c r="B288" s="43">
        <v>40</v>
      </c>
      <c r="C288" s="44" t="s">
        <v>772</v>
      </c>
      <c r="D288" s="12" t="s">
        <v>864</v>
      </c>
      <c r="E288" s="12" t="s">
        <v>854</v>
      </c>
      <c r="F288" s="12" t="s">
        <v>1481</v>
      </c>
      <c r="G288" s="12" t="s">
        <v>765</v>
      </c>
      <c r="H288" s="12" t="s">
        <v>827</v>
      </c>
      <c r="I288" s="12" t="s">
        <v>592</v>
      </c>
      <c r="J288" s="12" t="s">
        <v>764</v>
      </c>
      <c r="K288" s="12" t="s">
        <v>765</v>
      </c>
      <c r="L288" s="44" t="s">
        <v>699</v>
      </c>
      <c r="M288" s="44" t="s">
        <v>1424</v>
      </c>
      <c r="N288" s="12" t="s">
        <v>1329</v>
      </c>
      <c r="O288" s="12" t="s">
        <v>1330</v>
      </c>
      <c r="P288" s="12" t="s">
        <v>766</v>
      </c>
      <c r="Q288" s="12">
        <v>1</v>
      </c>
      <c r="R288" s="45" t="s">
        <v>855</v>
      </c>
      <c r="S288" s="15"/>
      <c r="T288" s="16">
        <v>45658</v>
      </c>
      <c r="U288" s="17">
        <v>46387</v>
      </c>
      <c r="V288" s="46">
        <v>31</v>
      </c>
      <c r="W288" s="46">
        <v>0</v>
      </c>
      <c r="X288" s="46">
        <v>0</v>
      </c>
      <c r="Y288" s="46">
        <f>V288+W288+X288</f>
        <v>31</v>
      </c>
      <c r="Z288" s="46">
        <v>31</v>
      </c>
      <c r="AA288" s="46">
        <v>0</v>
      </c>
      <c r="AB288" s="46">
        <v>0</v>
      </c>
      <c r="AC288" s="46">
        <f t="shared" si="8"/>
        <v>31</v>
      </c>
      <c r="AD288" s="46"/>
      <c r="AE288" s="46"/>
      <c r="AF288" s="46"/>
      <c r="AG288" s="43"/>
      <c r="AH288" s="21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</row>
    <row r="289" spans="1:258" s="32" customFormat="1" x14ac:dyDescent="0.25">
      <c r="A289" s="188"/>
      <c r="B289" s="43">
        <v>41</v>
      </c>
      <c r="C289" s="44" t="s">
        <v>772</v>
      </c>
      <c r="D289" s="12" t="s">
        <v>864</v>
      </c>
      <c r="E289" s="12" t="s">
        <v>854</v>
      </c>
      <c r="F289" s="12" t="s">
        <v>856</v>
      </c>
      <c r="G289" s="12" t="s">
        <v>765</v>
      </c>
      <c r="H289" s="12" t="s">
        <v>827</v>
      </c>
      <c r="I289" s="12" t="s">
        <v>592</v>
      </c>
      <c r="J289" s="12" t="s">
        <v>764</v>
      </c>
      <c r="K289" s="12" t="s">
        <v>765</v>
      </c>
      <c r="L289" s="44" t="s">
        <v>699</v>
      </c>
      <c r="M289" s="44" t="s">
        <v>1424</v>
      </c>
      <c r="N289" s="12" t="s">
        <v>1329</v>
      </c>
      <c r="O289" s="12" t="s">
        <v>1330</v>
      </c>
      <c r="P289" s="12" t="s">
        <v>74</v>
      </c>
      <c r="Q289" s="12">
        <v>3</v>
      </c>
      <c r="R289" s="45" t="s">
        <v>857</v>
      </c>
      <c r="S289" s="15"/>
      <c r="T289" s="16">
        <v>45658</v>
      </c>
      <c r="U289" s="17">
        <v>46387</v>
      </c>
      <c r="V289" s="46">
        <v>242</v>
      </c>
      <c r="W289" s="46">
        <v>0</v>
      </c>
      <c r="X289" s="46">
        <v>0</v>
      </c>
      <c r="Y289" s="46">
        <f t="shared" si="7"/>
        <v>242</v>
      </c>
      <c r="Z289" s="46">
        <v>242</v>
      </c>
      <c r="AA289" s="46">
        <v>0</v>
      </c>
      <c r="AB289" s="46">
        <v>0</v>
      </c>
      <c r="AC289" s="46">
        <f t="shared" si="8"/>
        <v>242</v>
      </c>
      <c r="AD289" s="46"/>
      <c r="AE289" s="46"/>
      <c r="AF289" s="46"/>
      <c r="AG289" s="43"/>
      <c r="AH289" s="21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</row>
    <row r="290" spans="1:258" s="32" customFormat="1" x14ac:dyDescent="0.25">
      <c r="A290" s="188"/>
      <c r="B290" s="43">
        <v>42</v>
      </c>
      <c r="C290" s="44" t="s">
        <v>772</v>
      </c>
      <c r="D290" s="12" t="s">
        <v>864</v>
      </c>
      <c r="E290" s="12" t="s">
        <v>854</v>
      </c>
      <c r="F290" s="12" t="s">
        <v>858</v>
      </c>
      <c r="G290" s="12" t="s">
        <v>765</v>
      </c>
      <c r="H290" s="12" t="s">
        <v>827</v>
      </c>
      <c r="I290" s="12" t="s">
        <v>705</v>
      </c>
      <c r="J290" s="12" t="s">
        <v>764</v>
      </c>
      <c r="K290" s="12" t="s">
        <v>765</v>
      </c>
      <c r="L290" s="44" t="s">
        <v>699</v>
      </c>
      <c r="M290" s="44" t="s">
        <v>1424</v>
      </c>
      <c r="N290" s="12" t="s">
        <v>1329</v>
      </c>
      <c r="O290" s="12" t="s">
        <v>1330</v>
      </c>
      <c r="P290" s="12" t="s">
        <v>20</v>
      </c>
      <c r="Q290" s="12">
        <v>26</v>
      </c>
      <c r="R290" s="45" t="s">
        <v>859</v>
      </c>
      <c r="S290" s="15"/>
      <c r="T290" s="16">
        <v>45658</v>
      </c>
      <c r="U290" s="17">
        <v>46387</v>
      </c>
      <c r="V290" s="46">
        <v>1916</v>
      </c>
      <c r="W290" s="46">
        <v>3727</v>
      </c>
      <c r="X290" s="46">
        <v>0</v>
      </c>
      <c r="Y290" s="46">
        <f t="shared" si="7"/>
        <v>5643</v>
      </c>
      <c r="Z290" s="46">
        <v>1916</v>
      </c>
      <c r="AA290" s="46">
        <v>3727</v>
      </c>
      <c r="AB290" s="46">
        <v>0</v>
      </c>
      <c r="AC290" s="46">
        <f t="shared" si="8"/>
        <v>5643</v>
      </c>
      <c r="AD290" s="46"/>
      <c r="AE290" s="46"/>
      <c r="AF290" s="46"/>
      <c r="AG290" s="43"/>
      <c r="AH290" s="21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</row>
    <row r="291" spans="1:258" s="32" customFormat="1" x14ac:dyDescent="0.25">
      <c r="A291" s="188"/>
      <c r="B291" s="43">
        <v>43</v>
      </c>
      <c r="C291" s="44" t="s">
        <v>772</v>
      </c>
      <c r="D291" s="12" t="s">
        <v>864</v>
      </c>
      <c r="E291" s="12" t="s">
        <v>854</v>
      </c>
      <c r="F291" s="12" t="s">
        <v>648</v>
      </c>
      <c r="G291" s="12" t="s">
        <v>765</v>
      </c>
      <c r="H291" s="12" t="s">
        <v>827</v>
      </c>
      <c r="I291" s="12" t="s">
        <v>705</v>
      </c>
      <c r="J291" s="12" t="s">
        <v>764</v>
      </c>
      <c r="K291" s="12" t="s">
        <v>765</v>
      </c>
      <c r="L291" s="44" t="s">
        <v>699</v>
      </c>
      <c r="M291" s="44" t="s">
        <v>1424</v>
      </c>
      <c r="N291" s="12" t="s">
        <v>1329</v>
      </c>
      <c r="O291" s="12" t="s">
        <v>1330</v>
      </c>
      <c r="P291" s="12" t="s">
        <v>20</v>
      </c>
      <c r="Q291" s="12">
        <v>26</v>
      </c>
      <c r="R291" s="45" t="s">
        <v>860</v>
      </c>
      <c r="S291" s="15"/>
      <c r="T291" s="16">
        <v>45658</v>
      </c>
      <c r="U291" s="17">
        <v>46387</v>
      </c>
      <c r="V291" s="46">
        <v>6472</v>
      </c>
      <c r="W291" s="46">
        <v>13579</v>
      </c>
      <c r="X291" s="46">
        <v>0</v>
      </c>
      <c r="Y291" s="46">
        <f t="shared" si="7"/>
        <v>20051</v>
      </c>
      <c r="Z291" s="46">
        <v>6472</v>
      </c>
      <c r="AA291" s="46">
        <v>13579</v>
      </c>
      <c r="AB291" s="46">
        <v>0</v>
      </c>
      <c r="AC291" s="46">
        <f t="shared" si="8"/>
        <v>20051</v>
      </c>
      <c r="AD291" s="46"/>
      <c r="AE291" s="46"/>
      <c r="AF291" s="46"/>
      <c r="AG291" s="43"/>
      <c r="AH291" s="21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</row>
    <row r="292" spans="1:258" s="32" customFormat="1" x14ac:dyDescent="0.25">
      <c r="A292" s="188"/>
      <c r="B292" s="43">
        <v>44</v>
      </c>
      <c r="C292" s="44" t="s">
        <v>772</v>
      </c>
      <c r="D292" s="12" t="s">
        <v>864</v>
      </c>
      <c r="E292" s="12" t="s">
        <v>861</v>
      </c>
      <c r="F292" s="12" t="s">
        <v>1482</v>
      </c>
      <c r="G292" s="12" t="s">
        <v>765</v>
      </c>
      <c r="H292" s="12" t="s">
        <v>830</v>
      </c>
      <c r="I292" s="12" t="s">
        <v>702</v>
      </c>
      <c r="J292" s="12" t="s">
        <v>764</v>
      </c>
      <c r="K292" s="12" t="s">
        <v>765</v>
      </c>
      <c r="L292" s="44" t="s">
        <v>699</v>
      </c>
      <c r="M292" s="44" t="s">
        <v>1424</v>
      </c>
      <c r="N292" s="12" t="s">
        <v>1329</v>
      </c>
      <c r="O292" s="12" t="s">
        <v>1330</v>
      </c>
      <c r="P292" s="12" t="s">
        <v>753</v>
      </c>
      <c r="Q292" s="12">
        <v>17</v>
      </c>
      <c r="R292" s="45" t="s">
        <v>862</v>
      </c>
      <c r="S292" s="15"/>
      <c r="T292" s="16">
        <v>45658</v>
      </c>
      <c r="U292" s="17">
        <v>46387</v>
      </c>
      <c r="V292" s="46">
        <v>6697</v>
      </c>
      <c r="W292" s="46">
        <v>2249</v>
      </c>
      <c r="X292" s="46">
        <v>0</v>
      </c>
      <c r="Y292" s="46">
        <f t="shared" si="7"/>
        <v>8946</v>
      </c>
      <c r="Z292" s="46">
        <v>6697</v>
      </c>
      <c r="AA292" s="46">
        <v>2249</v>
      </c>
      <c r="AB292" s="46">
        <v>0</v>
      </c>
      <c r="AC292" s="46">
        <f t="shared" si="8"/>
        <v>8946</v>
      </c>
      <c r="AD292" s="46"/>
      <c r="AE292" s="46"/>
      <c r="AF292" s="46"/>
      <c r="AG292" s="43"/>
      <c r="AH292" s="21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</row>
    <row r="293" spans="1:258" s="51" customFormat="1" x14ac:dyDescent="0.25">
      <c r="A293" s="188"/>
      <c r="B293" s="43">
        <v>45</v>
      </c>
      <c r="C293" s="44" t="s">
        <v>772</v>
      </c>
      <c r="D293" s="12" t="s">
        <v>864</v>
      </c>
      <c r="E293" s="12" t="s">
        <v>772</v>
      </c>
      <c r="F293" s="48"/>
      <c r="G293" s="48" t="s">
        <v>799</v>
      </c>
      <c r="H293" s="48"/>
      <c r="I293" s="48">
        <v>18</v>
      </c>
      <c r="J293" s="48" t="s">
        <v>751</v>
      </c>
      <c r="K293" s="48" t="s">
        <v>765</v>
      </c>
      <c r="L293" s="44" t="s">
        <v>699</v>
      </c>
      <c r="M293" s="44" t="s">
        <v>1424</v>
      </c>
      <c r="N293" s="12" t="s">
        <v>1329</v>
      </c>
      <c r="O293" s="12" t="s">
        <v>1330</v>
      </c>
      <c r="P293" s="48" t="s">
        <v>20</v>
      </c>
      <c r="Q293" s="48">
        <v>12</v>
      </c>
      <c r="R293" s="49" t="s">
        <v>863</v>
      </c>
      <c r="S293" s="15"/>
      <c r="T293" s="16">
        <v>45658</v>
      </c>
      <c r="U293" s="17">
        <v>46387</v>
      </c>
      <c r="V293" s="46">
        <v>192</v>
      </c>
      <c r="W293" s="46">
        <v>376</v>
      </c>
      <c r="X293" s="46">
        <v>0</v>
      </c>
      <c r="Y293" s="46">
        <f t="shared" si="7"/>
        <v>568</v>
      </c>
      <c r="Z293" s="46">
        <v>192</v>
      </c>
      <c r="AA293" s="46">
        <v>376</v>
      </c>
      <c r="AB293" s="46">
        <v>0</v>
      </c>
      <c r="AC293" s="46">
        <f t="shared" si="8"/>
        <v>568</v>
      </c>
      <c r="AD293" s="46"/>
      <c r="AE293" s="46"/>
      <c r="AF293" s="46"/>
      <c r="AG293" s="48"/>
      <c r="AH293" s="211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  <c r="BH293" s="50"/>
      <c r="BI293" s="50"/>
      <c r="BJ293" s="50"/>
      <c r="BK293" s="50"/>
      <c r="BL293" s="50"/>
      <c r="BM293" s="50"/>
      <c r="BN293" s="50"/>
      <c r="BO293" s="50"/>
    </row>
    <row r="294" spans="1:258" s="32" customFormat="1" x14ac:dyDescent="0.25">
      <c r="A294" s="184" t="s">
        <v>947</v>
      </c>
      <c r="B294" s="23">
        <v>1</v>
      </c>
      <c r="C294" s="25" t="s">
        <v>865</v>
      </c>
      <c r="D294" s="25">
        <v>5911568529</v>
      </c>
      <c r="E294" s="25" t="s">
        <v>865</v>
      </c>
      <c r="F294" s="25"/>
      <c r="G294" s="25" t="s">
        <v>867</v>
      </c>
      <c r="H294" s="25"/>
      <c r="I294" s="25" t="s">
        <v>868</v>
      </c>
      <c r="J294" s="25" t="s">
        <v>869</v>
      </c>
      <c r="K294" s="25" t="s">
        <v>870</v>
      </c>
      <c r="L294" s="24" t="s">
        <v>699</v>
      </c>
      <c r="M294" s="24" t="s">
        <v>1424</v>
      </c>
      <c r="N294" s="25" t="s">
        <v>1329</v>
      </c>
      <c r="O294" s="25" t="s">
        <v>1330</v>
      </c>
      <c r="P294" s="25" t="s">
        <v>20</v>
      </c>
      <c r="Q294" s="25">
        <v>18</v>
      </c>
      <c r="R294" s="40" t="s">
        <v>907</v>
      </c>
      <c r="S294" s="27" t="s">
        <v>1324</v>
      </c>
      <c r="T294" s="28">
        <v>45658</v>
      </c>
      <c r="U294" s="29">
        <v>46387</v>
      </c>
      <c r="V294" s="30">
        <v>3658</v>
      </c>
      <c r="W294" s="30">
        <v>9889</v>
      </c>
      <c r="X294" s="30">
        <v>0</v>
      </c>
      <c r="Y294" s="30">
        <f t="shared" si="7"/>
        <v>13547</v>
      </c>
      <c r="Z294" s="30">
        <v>3658</v>
      </c>
      <c r="AA294" s="30">
        <v>9889</v>
      </c>
      <c r="AB294" s="30">
        <v>0</v>
      </c>
      <c r="AC294" s="30">
        <f t="shared" si="8"/>
        <v>13547</v>
      </c>
      <c r="AD294" s="30"/>
      <c r="AE294" s="30"/>
      <c r="AF294" s="30"/>
      <c r="AG294" s="23"/>
      <c r="AH294" s="158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</row>
    <row r="295" spans="1:258" s="32" customFormat="1" x14ac:dyDescent="0.25">
      <c r="A295" s="185"/>
      <c r="B295" s="23">
        <v>2</v>
      </c>
      <c r="C295" s="25" t="s">
        <v>865</v>
      </c>
      <c r="D295" s="25">
        <v>5911568529</v>
      </c>
      <c r="E295" s="25" t="s">
        <v>865</v>
      </c>
      <c r="F295" s="25" t="s">
        <v>747</v>
      </c>
      <c r="G295" s="25" t="s">
        <v>867</v>
      </c>
      <c r="H295" s="25"/>
      <c r="I295" s="25" t="s">
        <v>871</v>
      </c>
      <c r="J295" s="25" t="s">
        <v>869</v>
      </c>
      <c r="K295" s="25" t="s">
        <v>870</v>
      </c>
      <c r="L295" s="24" t="s">
        <v>699</v>
      </c>
      <c r="M295" s="24" t="s">
        <v>1424</v>
      </c>
      <c r="N295" s="25" t="s">
        <v>1329</v>
      </c>
      <c r="O295" s="25" t="s">
        <v>1330</v>
      </c>
      <c r="P295" s="25" t="s">
        <v>20</v>
      </c>
      <c r="Q295" s="25">
        <v>1</v>
      </c>
      <c r="R295" s="40" t="s">
        <v>908</v>
      </c>
      <c r="S295" s="27"/>
      <c r="T295" s="28">
        <v>45658</v>
      </c>
      <c r="U295" s="29">
        <v>46387</v>
      </c>
      <c r="V295" s="30">
        <v>388</v>
      </c>
      <c r="W295" s="30">
        <v>944</v>
      </c>
      <c r="X295" s="30">
        <v>0</v>
      </c>
      <c r="Y295" s="30">
        <f t="shared" si="7"/>
        <v>1332</v>
      </c>
      <c r="Z295" s="30">
        <v>388</v>
      </c>
      <c r="AA295" s="30">
        <v>944</v>
      </c>
      <c r="AB295" s="30">
        <v>0</v>
      </c>
      <c r="AC295" s="30">
        <f t="shared" si="8"/>
        <v>1332</v>
      </c>
      <c r="AD295" s="30"/>
      <c r="AE295" s="30"/>
      <c r="AF295" s="30"/>
      <c r="AG295" s="23"/>
      <c r="AH295" s="158"/>
      <c r="AI295" s="142"/>
      <c r="AJ295" s="142"/>
      <c r="AK295" s="142"/>
      <c r="AL295" s="142"/>
      <c r="AM295" s="142"/>
      <c r="AN295" s="142"/>
      <c r="AO295" s="142"/>
      <c r="AP295" s="142"/>
      <c r="AQ295" s="142"/>
      <c r="AR295" s="142"/>
      <c r="AS295" s="142"/>
      <c r="AT295" s="142"/>
      <c r="AU295" s="142"/>
      <c r="AV295" s="142"/>
      <c r="AW295" s="142"/>
      <c r="AX295" s="142"/>
      <c r="AY295" s="142"/>
      <c r="AZ295" s="142"/>
      <c r="BA295" s="142"/>
      <c r="BB295" s="142"/>
      <c r="BC295" s="142"/>
      <c r="BD295" s="142"/>
      <c r="BE295" s="142"/>
      <c r="BF295" s="142"/>
      <c r="BG295" s="142"/>
      <c r="BH295" s="142"/>
      <c r="BI295" s="142"/>
      <c r="BJ295" s="142"/>
      <c r="BK295" s="142"/>
      <c r="BL295" s="142"/>
      <c r="BM295" s="142"/>
      <c r="BN295" s="142"/>
      <c r="BO295" s="142"/>
      <c r="BP295" s="143"/>
      <c r="BQ295" s="143"/>
      <c r="BR295" s="143"/>
      <c r="BS295" s="143"/>
      <c r="BT295" s="143"/>
      <c r="BU295" s="143"/>
      <c r="BV295" s="143"/>
      <c r="BW295" s="143"/>
      <c r="BX295" s="143"/>
      <c r="BY295" s="143"/>
      <c r="BZ295" s="143"/>
      <c r="CA295" s="143"/>
      <c r="CB295" s="143"/>
      <c r="CC295" s="143"/>
      <c r="CD295" s="143"/>
      <c r="CE295" s="143"/>
      <c r="CF295" s="143"/>
      <c r="CG295" s="143"/>
      <c r="CH295" s="143"/>
      <c r="CI295" s="143"/>
      <c r="CJ295" s="143"/>
      <c r="CK295" s="143"/>
      <c r="CL295" s="143"/>
      <c r="CM295" s="143"/>
      <c r="CN295" s="143"/>
      <c r="CO295" s="143"/>
      <c r="CP295" s="143"/>
      <c r="CQ295" s="143"/>
      <c r="CR295" s="143"/>
      <c r="CS295" s="143"/>
      <c r="CT295" s="143"/>
      <c r="CU295" s="143"/>
      <c r="CV295" s="143"/>
      <c r="CW295" s="143"/>
      <c r="CX295" s="143"/>
      <c r="CY295" s="143"/>
      <c r="CZ295" s="143"/>
      <c r="DA295" s="143"/>
      <c r="DB295" s="143"/>
      <c r="DC295" s="143"/>
      <c r="DD295" s="143"/>
      <c r="DE295" s="143"/>
      <c r="DF295" s="143"/>
      <c r="DG295" s="143"/>
      <c r="DH295" s="143"/>
      <c r="DI295" s="143"/>
      <c r="DJ295" s="143"/>
      <c r="DK295" s="143"/>
      <c r="DL295" s="143"/>
      <c r="DM295" s="143"/>
      <c r="DN295" s="143"/>
      <c r="DO295" s="143"/>
      <c r="DP295" s="143"/>
      <c r="DQ295" s="143"/>
      <c r="DR295" s="143"/>
      <c r="DS295" s="143"/>
      <c r="DT295" s="143"/>
      <c r="DU295" s="143"/>
      <c r="DV295" s="143"/>
      <c r="DW295" s="143"/>
      <c r="DX295" s="143"/>
      <c r="DY295" s="143"/>
      <c r="DZ295" s="143"/>
      <c r="EA295" s="143"/>
      <c r="EB295" s="143"/>
      <c r="EC295" s="143"/>
      <c r="ED295" s="143"/>
      <c r="EE295" s="143"/>
      <c r="EF295" s="143"/>
      <c r="EG295" s="143"/>
      <c r="EH295" s="143"/>
      <c r="EI295" s="143"/>
      <c r="EJ295" s="143"/>
      <c r="EK295" s="143"/>
      <c r="EL295" s="143"/>
      <c r="EM295" s="143"/>
      <c r="EN295" s="143"/>
      <c r="EO295" s="143"/>
      <c r="EP295" s="143"/>
      <c r="EQ295" s="143"/>
      <c r="ER295" s="143"/>
      <c r="ES295" s="143"/>
      <c r="ET295" s="143"/>
      <c r="EU295" s="143"/>
      <c r="EV295" s="143"/>
      <c r="EW295" s="143"/>
      <c r="EX295" s="143"/>
      <c r="EY295" s="143"/>
      <c r="EZ295" s="143"/>
      <c r="FA295" s="143"/>
      <c r="FB295" s="143"/>
      <c r="FC295" s="143"/>
      <c r="FD295" s="143"/>
      <c r="FE295" s="143"/>
      <c r="FF295" s="143"/>
      <c r="FG295" s="143"/>
      <c r="FH295" s="143"/>
      <c r="FI295" s="143"/>
      <c r="FJ295" s="143"/>
      <c r="FK295" s="143"/>
      <c r="FL295" s="143"/>
      <c r="FM295" s="143"/>
      <c r="FN295" s="143"/>
      <c r="FO295" s="143"/>
      <c r="FP295" s="143"/>
      <c r="FQ295" s="143"/>
      <c r="FR295" s="143"/>
      <c r="FS295" s="143"/>
      <c r="FT295" s="143"/>
      <c r="FU295" s="143"/>
      <c r="FV295" s="143"/>
      <c r="FW295" s="143"/>
      <c r="FX295" s="143"/>
      <c r="FY295" s="143"/>
      <c r="FZ295" s="143"/>
      <c r="GA295" s="143"/>
      <c r="GB295" s="143"/>
      <c r="GC295" s="143"/>
      <c r="GD295" s="143"/>
      <c r="GE295" s="143"/>
      <c r="GF295" s="143"/>
      <c r="GG295" s="143"/>
      <c r="GH295" s="143"/>
      <c r="GI295" s="143"/>
      <c r="GJ295" s="143"/>
      <c r="GK295" s="143"/>
      <c r="GL295" s="143"/>
      <c r="GM295" s="143"/>
      <c r="GN295" s="143"/>
      <c r="GO295" s="143"/>
      <c r="GP295" s="143"/>
      <c r="GQ295" s="143"/>
      <c r="GR295" s="143"/>
      <c r="GS295" s="143"/>
      <c r="GT295" s="143"/>
      <c r="GU295" s="143"/>
      <c r="GV295" s="143"/>
      <c r="GW295" s="143"/>
      <c r="GX295" s="143"/>
      <c r="GY295" s="143"/>
      <c r="GZ295" s="143"/>
      <c r="HA295" s="143"/>
      <c r="HB295" s="143"/>
      <c r="HC295" s="143"/>
      <c r="HD295" s="143"/>
      <c r="HE295" s="143"/>
      <c r="HF295" s="143"/>
      <c r="HG295" s="143"/>
      <c r="HH295" s="143"/>
      <c r="HI295" s="143"/>
      <c r="HJ295" s="143"/>
      <c r="HK295" s="143"/>
      <c r="HL295" s="143"/>
      <c r="HM295" s="143"/>
      <c r="HN295" s="143"/>
      <c r="HO295" s="143"/>
      <c r="HP295" s="143"/>
      <c r="HQ295" s="143"/>
      <c r="HR295" s="143"/>
      <c r="HS295" s="143"/>
      <c r="HT295" s="143"/>
      <c r="HU295" s="143"/>
      <c r="HV295" s="143"/>
      <c r="HW295" s="143"/>
      <c r="HX295" s="143"/>
      <c r="HY295" s="143"/>
      <c r="HZ295" s="143"/>
      <c r="IA295" s="143"/>
      <c r="IB295" s="143"/>
      <c r="IC295" s="143"/>
      <c r="ID295" s="143"/>
      <c r="IE295" s="143"/>
      <c r="IF295" s="143"/>
      <c r="IG295" s="143"/>
      <c r="IH295" s="143"/>
      <c r="II295" s="143"/>
      <c r="IJ295" s="143"/>
      <c r="IK295" s="143"/>
      <c r="IL295" s="143"/>
      <c r="IM295" s="143"/>
      <c r="IN295" s="143"/>
      <c r="IO295" s="143"/>
      <c r="IP295" s="143"/>
      <c r="IQ295" s="143"/>
      <c r="IR295" s="143"/>
      <c r="IS295" s="143"/>
      <c r="IT295" s="143"/>
      <c r="IU295" s="143"/>
      <c r="IV295" s="143"/>
      <c r="IW295" s="143"/>
      <c r="IX295" s="143"/>
    </row>
    <row r="296" spans="1:258" s="32" customFormat="1" x14ac:dyDescent="0.25">
      <c r="A296" s="185"/>
      <c r="B296" s="23">
        <v>3</v>
      </c>
      <c r="C296" s="25" t="s">
        <v>865</v>
      </c>
      <c r="D296" s="25">
        <v>5911568529</v>
      </c>
      <c r="E296" s="25" t="s">
        <v>865</v>
      </c>
      <c r="F296" s="25"/>
      <c r="G296" s="25" t="s">
        <v>872</v>
      </c>
      <c r="H296" s="25"/>
      <c r="I296" s="25"/>
      <c r="J296" s="25" t="s">
        <v>869</v>
      </c>
      <c r="K296" s="25" t="s">
        <v>870</v>
      </c>
      <c r="L296" s="24" t="s">
        <v>699</v>
      </c>
      <c r="M296" s="24" t="s">
        <v>1424</v>
      </c>
      <c r="N296" s="25" t="s">
        <v>1329</v>
      </c>
      <c r="O296" s="25" t="s">
        <v>1330</v>
      </c>
      <c r="P296" s="25" t="s">
        <v>20</v>
      </c>
      <c r="Q296" s="25">
        <v>16</v>
      </c>
      <c r="R296" s="40" t="s">
        <v>909</v>
      </c>
      <c r="S296" s="27"/>
      <c r="T296" s="28">
        <v>45658</v>
      </c>
      <c r="U296" s="29">
        <v>46387</v>
      </c>
      <c r="V296" s="30">
        <v>761</v>
      </c>
      <c r="W296" s="30">
        <v>3547</v>
      </c>
      <c r="X296" s="30">
        <v>0</v>
      </c>
      <c r="Y296" s="30">
        <f t="shared" si="7"/>
        <v>4308</v>
      </c>
      <c r="Z296" s="30">
        <v>761</v>
      </c>
      <c r="AA296" s="30">
        <v>3547</v>
      </c>
      <c r="AB296" s="30">
        <v>0</v>
      </c>
      <c r="AC296" s="30">
        <f t="shared" si="8"/>
        <v>4308</v>
      </c>
      <c r="AD296" s="30"/>
      <c r="AE296" s="30"/>
      <c r="AF296" s="30"/>
      <c r="AG296" s="23"/>
      <c r="AH296" s="158"/>
      <c r="AI296" s="142"/>
      <c r="AJ296" s="142"/>
      <c r="AK296" s="142"/>
      <c r="AL296" s="142"/>
      <c r="AM296" s="142"/>
      <c r="AN296" s="142"/>
      <c r="AO296" s="142"/>
      <c r="AP296" s="142"/>
      <c r="AQ296" s="142"/>
      <c r="AR296" s="142"/>
      <c r="AS296" s="142"/>
      <c r="AT296" s="142"/>
      <c r="AU296" s="142"/>
      <c r="AV296" s="142"/>
      <c r="AW296" s="142"/>
      <c r="AX296" s="142"/>
      <c r="AY296" s="142"/>
      <c r="AZ296" s="142"/>
      <c r="BA296" s="142"/>
      <c r="BB296" s="142"/>
      <c r="BC296" s="142"/>
      <c r="BD296" s="142"/>
      <c r="BE296" s="142"/>
      <c r="BF296" s="142"/>
      <c r="BG296" s="142"/>
      <c r="BH296" s="142"/>
      <c r="BI296" s="142"/>
      <c r="BJ296" s="142"/>
      <c r="BK296" s="142"/>
      <c r="BL296" s="142"/>
      <c r="BM296" s="142"/>
      <c r="BN296" s="142"/>
      <c r="BO296" s="142"/>
      <c r="BP296" s="143"/>
      <c r="BQ296" s="143"/>
      <c r="BR296" s="143"/>
      <c r="BS296" s="143"/>
      <c r="BT296" s="143"/>
      <c r="BU296" s="143"/>
      <c r="BV296" s="143"/>
      <c r="BW296" s="143"/>
      <c r="BX296" s="143"/>
      <c r="BY296" s="143"/>
      <c r="BZ296" s="143"/>
      <c r="CA296" s="143"/>
      <c r="CB296" s="143"/>
      <c r="CC296" s="143"/>
      <c r="CD296" s="143"/>
      <c r="CE296" s="143"/>
      <c r="CF296" s="143"/>
      <c r="CG296" s="143"/>
      <c r="CH296" s="143"/>
      <c r="CI296" s="143"/>
      <c r="CJ296" s="143"/>
      <c r="CK296" s="143"/>
      <c r="CL296" s="143"/>
      <c r="CM296" s="143"/>
      <c r="CN296" s="143"/>
      <c r="CO296" s="143"/>
      <c r="CP296" s="143"/>
      <c r="CQ296" s="143"/>
      <c r="CR296" s="143"/>
      <c r="CS296" s="143"/>
      <c r="CT296" s="143"/>
      <c r="CU296" s="143"/>
      <c r="CV296" s="143"/>
      <c r="CW296" s="143"/>
      <c r="CX296" s="143"/>
      <c r="CY296" s="143"/>
      <c r="CZ296" s="143"/>
      <c r="DA296" s="143"/>
      <c r="DB296" s="143"/>
      <c r="DC296" s="143"/>
      <c r="DD296" s="143"/>
      <c r="DE296" s="143"/>
      <c r="DF296" s="143"/>
      <c r="DG296" s="143"/>
      <c r="DH296" s="143"/>
      <c r="DI296" s="143"/>
      <c r="DJ296" s="143"/>
      <c r="DK296" s="143"/>
      <c r="DL296" s="143"/>
      <c r="DM296" s="143"/>
      <c r="DN296" s="143"/>
      <c r="DO296" s="143"/>
      <c r="DP296" s="143"/>
      <c r="DQ296" s="143"/>
      <c r="DR296" s="143"/>
      <c r="DS296" s="143"/>
      <c r="DT296" s="143"/>
      <c r="DU296" s="143"/>
      <c r="DV296" s="143"/>
      <c r="DW296" s="143"/>
      <c r="DX296" s="143"/>
      <c r="DY296" s="143"/>
      <c r="DZ296" s="143"/>
      <c r="EA296" s="143"/>
      <c r="EB296" s="143"/>
      <c r="EC296" s="143"/>
      <c r="ED296" s="143"/>
      <c r="EE296" s="143"/>
      <c r="EF296" s="143"/>
      <c r="EG296" s="143"/>
      <c r="EH296" s="143"/>
      <c r="EI296" s="143"/>
      <c r="EJ296" s="143"/>
      <c r="EK296" s="143"/>
      <c r="EL296" s="143"/>
      <c r="EM296" s="143"/>
      <c r="EN296" s="143"/>
      <c r="EO296" s="143"/>
      <c r="EP296" s="143"/>
      <c r="EQ296" s="143"/>
      <c r="ER296" s="143"/>
      <c r="ES296" s="143"/>
      <c r="ET296" s="143"/>
      <c r="EU296" s="143"/>
      <c r="EV296" s="143"/>
      <c r="EW296" s="143"/>
      <c r="EX296" s="143"/>
      <c r="EY296" s="143"/>
      <c r="EZ296" s="143"/>
      <c r="FA296" s="143"/>
      <c r="FB296" s="143"/>
      <c r="FC296" s="143"/>
      <c r="FD296" s="143"/>
      <c r="FE296" s="143"/>
      <c r="FF296" s="143"/>
      <c r="FG296" s="143"/>
      <c r="FH296" s="143"/>
      <c r="FI296" s="143"/>
      <c r="FJ296" s="143"/>
      <c r="FK296" s="143"/>
      <c r="FL296" s="143"/>
      <c r="FM296" s="143"/>
      <c r="FN296" s="143"/>
      <c r="FO296" s="143"/>
      <c r="FP296" s="143"/>
      <c r="FQ296" s="143"/>
      <c r="FR296" s="143"/>
      <c r="FS296" s="143"/>
      <c r="FT296" s="143"/>
      <c r="FU296" s="143"/>
      <c r="FV296" s="143"/>
      <c r="FW296" s="143"/>
      <c r="FX296" s="143"/>
      <c r="FY296" s="143"/>
      <c r="FZ296" s="143"/>
      <c r="GA296" s="143"/>
      <c r="GB296" s="143"/>
      <c r="GC296" s="143"/>
      <c r="GD296" s="143"/>
      <c r="GE296" s="143"/>
      <c r="GF296" s="143"/>
      <c r="GG296" s="143"/>
      <c r="GH296" s="143"/>
      <c r="GI296" s="143"/>
      <c r="GJ296" s="143"/>
      <c r="GK296" s="143"/>
      <c r="GL296" s="143"/>
      <c r="GM296" s="143"/>
      <c r="GN296" s="143"/>
      <c r="GO296" s="143"/>
      <c r="GP296" s="143"/>
      <c r="GQ296" s="143"/>
      <c r="GR296" s="143"/>
      <c r="GS296" s="143"/>
      <c r="GT296" s="143"/>
      <c r="GU296" s="143"/>
      <c r="GV296" s="143"/>
      <c r="GW296" s="143"/>
      <c r="GX296" s="143"/>
      <c r="GY296" s="143"/>
      <c r="GZ296" s="143"/>
      <c r="HA296" s="143"/>
      <c r="HB296" s="143"/>
      <c r="HC296" s="143"/>
      <c r="HD296" s="143"/>
      <c r="HE296" s="143"/>
      <c r="HF296" s="143"/>
      <c r="HG296" s="143"/>
      <c r="HH296" s="143"/>
      <c r="HI296" s="143"/>
      <c r="HJ296" s="143"/>
      <c r="HK296" s="143"/>
      <c r="HL296" s="143"/>
      <c r="HM296" s="143"/>
      <c r="HN296" s="143"/>
      <c r="HO296" s="143"/>
      <c r="HP296" s="143"/>
      <c r="HQ296" s="143"/>
      <c r="HR296" s="143"/>
      <c r="HS296" s="143"/>
      <c r="HT296" s="143"/>
      <c r="HU296" s="143"/>
      <c r="HV296" s="143"/>
      <c r="HW296" s="143"/>
      <c r="HX296" s="143"/>
      <c r="HY296" s="143"/>
      <c r="HZ296" s="143"/>
      <c r="IA296" s="143"/>
      <c r="IB296" s="143"/>
      <c r="IC296" s="143"/>
      <c r="ID296" s="143"/>
      <c r="IE296" s="143"/>
      <c r="IF296" s="143"/>
      <c r="IG296" s="143"/>
      <c r="IH296" s="143"/>
      <c r="II296" s="143"/>
      <c r="IJ296" s="143"/>
      <c r="IK296" s="143"/>
      <c r="IL296" s="143"/>
      <c r="IM296" s="143"/>
      <c r="IN296" s="143"/>
      <c r="IO296" s="143"/>
      <c r="IP296" s="143"/>
      <c r="IQ296" s="143"/>
      <c r="IR296" s="143"/>
      <c r="IS296" s="143"/>
      <c r="IT296" s="143"/>
      <c r="IU296" s="143"/>
      <c r="IV296" s="143"/>
      <c r="IW296" s="143"/>
      <c r="IX296" s="143"/>
    </row>
    <row r="297" spans="1:258" s="66" customFormat="1" x14ac:dyDescent="0.25">
      <c r="A297" s="185"/>
      <c r="B297" s="23">
        <v>4</v>
      </c>
      <c r="C297" s="25" t="s">
        <v>865</v>
      </c>
      <c r="D297" s="25">
        <v>5911568259</v>
      </c>
      <c r="E297" s="25" t="s">
        <v>865</v>
      </c>
      <c r="F297" s="25" t="s">
        <v>873</v>
      </c>
      <c r="G297" s="25" t="s">
        <v>870</v>
      </c>
      <c r="H297" s="25" t="s">
        <v>874</v>
      </c>
      <c r="I297" s="25" t="s">
        <v>1373</v>
      </c>
      <c r="J297" s="25" t="s">
        <v>875</v>
      </c>
      <c r="K297" s="25" t="s">
        <v>870</v>
      </c>
      <c r="L297" s="24" t="s">
        <v>699</v>
      </c>
      <c r="M297" s="24" t="s">
        <v>1424</v>
      </c>
      <c r="N297" s="25" t="s">
        <v>1329</v>
      </c>
      <c r="O297" s="25" t="s">
        <v>1330</v>
      </c>
      <c r="P297" s="25" t="s">
        <v>25</v>
      </c>
      <c r="Q297" s="25">
        <v>50</v>
      </c>
      <c r="R297" s="40" t="s">
        <v>910</v>
      </c>
      <c r="S297" s="23" t="s">
        <v>1497</v>
      </c>
      <c r="T297" s="28">
        <v>45658</v>
      </c>
      <c r="U297" s="29">
        <v>46387</v>
      </c>
      <c r="V297" s="30">
        <v>5644</v>
      </c>
      <c r="W297" s="30">
        <v>4507</v>
      </c>
      <c r="X297" s="30">
        <v>71594</v>
      </c>
      <c r="Y297" s="30">
        <f>V297+W297+X297</f>
        <v>81745</v>
      </c>
      <c r="Z297" s="30">
        <v>5644</v>
      </c>
      <c r="AA297" s="30">
        <v>4507</v>
      </c>
      <c r="AB297" s="30">
        <v>71594</v>
      </c>
      <c r="AC297" s="30">
        <v>81745</v>
      </c>
      <c r="AD297" s="30">
        <v>5000</v>
      </c>
      <c r="AE297" s="137" t="s">
        <v>1493</v>
      </c>
      <c r="AF297" s="138" t="s">
        <v>1496</v>
      </c>
      <c r="AG297" s="139" t="s">
        <v>18</v>
      </c>
      <c r="AH297" s="212" t="s">
        <v>1518</v>
      </c>
      <c r="AI297" s="142"/>
      <c r="AJ297" s="142"/>
      <c r="AK297" s="142"/>
      <c r="AL297" s="142"/>
      <c r="AM297" s="142"/>
      <c r="AN297" s="142"/>
      <c r="AO297" s="142"/>
      <c r="AP297" s="142"/>
      <c r="AQ297" s="142"/>
      <c r="AR297" s="142"/>
      <c r="AS297" s="142"/>
      <c r="AT297" s="142"/>
      <c r="AU297" s="142"/>
      <c r="AV297" s="142"/>
      <c r="AW297" s="146"/>
      <c r="AX297" s="146"/>
      <c r="AY297" s="146"/>
      <c r="AZ297" s="146"/>
      <c r="BA297" s="146"/>
      <c r="BB297" s="146"/>
      <c r="BC297" s="146"/>
      <c r="BD297" s="146"/>
      <c r="BE297" s="146"/>
      <c r="BF297" s="146"/>
      <c r="BG297" s="146"/>
      <c r="BH297" s="146"/>
      <c r="BI297" s="146"/>
      <c r="BJ297" s="146"/>
      <c r="BK297" s="146"/>
      <c r="BL297" s="146"/>
      <c r="BM297" s="146"/>
      <c r="BN297" s="146"/>
      <c r="BO297" s="146"/>
    </row>
    <row r="298" spans="1:258" s="32" customFormat="1" ht="24" x14ac:dyDescent="0.25">
      <c r="A298" s="185"/>
      <c r="B298" s="23">
        <v>5</v>
      </c>
      <c r="C298" s="25" t="s">
        <v>865</v>
      </c>
      <c r="D298" s="25">
        <v>5911568529</v>
      </c>
      <c r="E298" s="25" t="s">
        <v>865</v>
      </c>
      <c r="F298" s="25" t="s">
        <v>876</v>
      </c>
      <c r="G298" s="25" t="s">
        <v>870</v>
      </c>
      <c r="H298" s="25" t="s">
        <v>877</v>
      </c>
      <c r="I298" s="25">
        <v>2</v>
      </c>
      <c r="J298" s="25" t="s">
        <v>869</v>
      </c>
      <c r="K298" s="25" t="s">
        <v>870</v>
      </c>
      <c r="L298" s="24" t="s">
        <v>699</v>
      </c>
      <c r="M298" s="24" t="s">
        <v>1424</v>
      </c>
      <c r="N298" s="25" t="s">
        <v>1329</v>
      </c>
      <c r="O298" s="25" t="s">
        <v>1330</v>
      </c>
      <c r="P298" s="25" t="s">
        <v>20</v>
      </c>
      <c r="Q298" s="25">
        <v>12.5</v>
      </c>
      <c r="R298" s="40" t="s">
        <v>911</v>
      </c>
      <c r="S298" s="27" t="s">
        <v>1510</v>
      </c>
      <c r="T298" s="28">
        <v>45658</v>
      </c>
      <c r="U298" s="29">
        <v>46387</v>
      </c>
      <c r="V298" s="30">
        <v>719</v>
      </c>
      <c r="W298" s="30">
        <v>2793</v>
      </c>
      <c r="X298" s="30">
        <v>0</v>
      </c>
      <c r="Y298" s="30">
        <f t="shared" si="7"/>
        <v>3512</v>
      </c>
      <c r="Z298" s="30">
        <v>719</v>
      </c>
      <c r="AA298" s="30">
        <v>2793</v>
      </c>
      <c r="AB298" s="30">
        <v>0</v>
      </c>
      <c r="AC298" s="30">
        <f t="shared" si="8"/>
        <v>3512</v>
      </c>
      <c r="AD298" s="30"/>
      <c r="AE298" s="30"/>
      <c r="AF298" s="30"/>
      <c r="AG298" s="23"/>
      <c r="AH298" s="158"/>
      <c r="AI298" s="142"/>
      <c r="AJ298" s="142"/>
      <c r="AK298" s="142"/>
      <c r="AL298" s="142"/>
      <c r="AM298" s="142"/>
      <c r="AN298" s="142"/>
      <c r="AO298" s="142"/>
      <c r="AP298" s="142"/>
      <c r="AQ298" s="142"/>
      <c r="AR298" s="142"/>
      <c r="AS298" s="142"/>
      <c r="AT298" s="142"/>
      <c r="AU298" s="142"/>
      <c r="AV298" s="142"/>
      <c r="AW298" s="142"/>
      <c r="AX298" s="142"/>
      <c r="AY298" s="142"/>
      <c r="AZ298" s="142"/>
      <c r="BA298" s="142"/>
      <c r="BB298" s="142"/>
      <c r="BC298" s="142"/>
      <c r="BD298" s="142"/>
      <c r="BE298" s="142"/>
      <c r="BF298" s="142"/>
      <c r="BG298" s="142"/>
      <c r="BH298" s="142"/>
      <c r="BI298" s="142"/>
      <c r="BJ298" s="142"/>
      <c r="BK298" s="142"/>
      <c r="BL298" s="142"/>
      <c r="BM298" s="142"/>
      <c r="BN298" s="142"/>
      <c r="BO298" s="142"/>
      <c r="BP298" s="143"/>
      <c r="BQ298" s="143"/>
      <c r="BR298" s="143"/>
      <c r="BS298" s="143"/>
      <c r="BT298" s="143"/>
      <c r="BU298" s="143"/>
      <c r="BV298" s="143"/>
      <c r="BW298" s="143"/>
      <c r="BX298" s="143"/>
      <c r="BY298" s="143"/>
      <c r="BZ298" s="143"/>
      <c r="CA298" s="143"/>
      <c r="CB298" s="143"/>
      <c r="CC298" s="143"/>
      <c r="CD298" s="143"/>
      <c r="CE298" s="143"/>
      <c r="CF298" s="143"/>
      <c r="CG298" s="143"/>
      <c r="CH298" s="143"/>
      <c r="CI298" s="143"/>
      <c r="CJ298" s="143"/>
      <c r="CK298" s="143"/>
      <c r="CL298" s="143"/>
      <c r="CM298" s="143"/>
      <c r="CN298" s="143"/>
      <c r="CO298" s="143"/>
      <c r="CP298" s="143"/>
      <c r="CQ298" s="143"/>
      <c r="CR298" s="143"/>
      <c r="CS298" s="143"/>
      <c r="CT298" s="143"/>
      <c r="CU298" s="143"/>
      <c r="CV298" s="143"/>
      <c r="CW298" s="143"/>
      <c r="CX298" s="143"/>
      <c r="CY298" s="143"/>
      <c r="CZ298" s="143"/>
      <c r="DA298" s="143"/>
      <c r="DB298" s="143"/>
      <c r="DC298" s="143"/>
      <c r="DD298" s="143"/>
      <c r="DE298" s="143"/>
      <c r="DF298" s="143"/>
      <c r="DG298" s="143"/>
      <c r="DH298" s="143"/>
      <c r="DI298" s="143"/>
      <c r="DJ298" s="143"/>
      <c r="DK298" s="143"/>
      <c r="DL298" s="143"/>
      <c r="DM298" s="143"/>
      <c r="DN298" s="143"/>
      <c r="DO298" s="143"/>
      <c r="DP298" s="143"/>
      <c r="DQ298" s="143"/>
      <c r="DR298" s="143"/>
      <c r="DS298" s="143"/>
      <c r="DT298" s="143"/>
      <c r="DU298" s="143"/>
      <c r="DV298" s="143"/>
      <c r="DW298" s="143"/>
      <c r="DX298" s="143"/>
      <c r="DY298" s="143"/>
      <c r="DZ298" s="143"/>
      <c r="EA298" s="143"/>
      <c r="EB298" s="143"/>
      <c r="EC298" s="143"/>
      <c r="ED298" s="143"/>
      <c r="EE298" s="143"/>
      <c r="EF298" s="143"/>
      <c r="EG298" s="143"/>
      <c r="EH298" s="143"/>
      <c r="EI298" s="143"/>
      <c r="EJ298" s="143"/>
      <c r="EK298" s="143"/>
      <c r="EL298" s="143"/>
      <c r="EM298" s="143"/>
      <c r="EN298" s="143"/>
      <c r="EO298" s="143"/>
      <c r="EP298" s="143"/>
      <c r="EQ298" s="143"/>
      <c r="ER298" s="143"/>
      <c r="ES298" s="143"/>
      <c r="ET298" s="143"/>
      <c r="EU298" s="143"/>
      <c r="EV298" s="143"/>
      <c r="EW298" s="143"/>
      <c r="EX298" s="143"/>
      <c r="EY298" s="143"/>
      <c r="EZ298" s="143"/>
      <c r="FA298" s="143"/>
      <c r="FB298" s="143"/>
      <c r="FC298" s="143"/>
      <c r="FD298" s="143"/>
      <c r="FE298" s="143"/>
      <c r="FF298" s="143"/>
      <c r="FG298" s="143"/>
      <c r="FH298" s="143"/>
      <c r="FI298" s="143"/>
      <c r="FJ298" s="143"/>
      <c r="FK298" s="143"/>
      <c r="FL298" s="143"/>
      <c r="FM298" s="143"/>
      <c r="FN298" s="143"/>
      <c r="FO298" s="143"/>
      <c r="FP298" s="143"/>
      <c r="FQ298" s="143"/>
      <c r="FR298" s="143"/>
      <c r="FS298" s="143"/>
      <c r="FT298" s="143"/>
      <c r="FU298" s="143"/>
      <c r="FV298" s="143"/>
      <c r="FW298" s="143"/>
      <c r="FX298" s="143"/>
      <c r="FY298" s="143"/>
      <c r="FZ298" s="143"/>
      <c r="GA298" s="143"/>
      <c r="GB298" s="143"/>
      <c r="GC298" s="143"/>
      <c r="GD298" s="143"/>
      <c r="GE298" s="143"/>
      <c r="GF298" s="143"/>
      <c r="GG298" s="143"/>
      <c r="GH298" s="143"/>
      <c r="GI298" s="143"/>
      <c r="GJ298" s="143"/>
      <c r="GK298" s="143"/>
      <c r="GL298" s="143"/>
      <c r="GM298" s="143"/>
      <c r="GN298" s="143"/>
      <c r="GO298" s="143"/>
      <c r="GP298" s="143"/>
      <c r="GQ298" s="143"/>
      <c r="GR298" s="143"/>
      <c r="GS298" s="143"/>
      <c r="GT298" s="143"/>
      <c r="GU298" s="143"/>
      <c r="GV298" s="143"/>
      <c r="GW298" s="143"/>
      <c r="GX298" s="143"/>
      <c r="GY298" s="143"/>
      <c r="GZ298" s="143"/>
      <c r="HA298" s="143"/>
      <c r="HB298" s="143"/>
      <c r="HC298" s="143"/>
      <c r="HD298" s="143"/>
      <c r="HE298" s="143"/>
      <c r="HF298" s="143"/>
      <c r="HG298" s="143"/>
      <c r="HH298" s="143"/>
      <c r="HI298" s="143"/>
      <c r="HJ298" s="143"/>
      <c r="HK298" s="143"/>
      <c r="HL298" s="143"/>
      <c r="HM298" s="143"/>
      <c r="HN298" s="143"/>
      <c r="HO298" s="143"/>
      <c r="HP298" s="143"/>
      <c r="HQ298" s="143"/>
      <c r="HR298" s="143"/>
      <c r="HS298" s="143"/>
      <c r="HT298" s="143"/>
      <c r="HU298" s="143"/>
      <c r="HV298" s="143"/>
      <c r="HW298" s="143"/>
      <c r="HX298" s="143"/>
      <c r="HY298" s="143"/>
      <c r="HZ298" s="143"/>
      <c r="IA298" s="143"/>
      <c r="IB298" s="143"/>
      <c r="IC298" s="143"/>
      <c r="ID298" s="143"/>
      <c r="IE298" s="143"/>
      <c r="IF298" s="143"/>
      <c r="IG298" s="143"/>
      <c r="IH298" s="143"/>
      <c r="II298" s="143"/>
      <c r="IJ298" s="143"/>
      <c r="IK298" s="143"/>
      <c r="IL298" s="143"/>
      <c r="IM298" s="143"/>
      <c r="IN298" s="143"/>
      <c r="IO298" s="143"/>
      <c r="IP298" s="143"/>
      <c r="IQ298" s="143"/>
      <c r="IR298" s="143"/>
      <c r="IS298" s="143"/>
      <c r="IT298" s="143"/>
      <c r="IU298" s="143"/>
      <c r="IV298" s="143"/>
      <c r="IW298" s="143"/>
      <c r="IX298" s="143"/>
    </row>
    <row r="299" spans="1:258" s="32" customFormat="1" x14ac:dyDescent="0.25">
      <c r="A299" s="185"/>
      <c r="B299" s="23">
        <v>6</v>
      </c>
      <c r="C299" s="25" t="s">
        <v>865</v>
      </c>
      <c r="D299" s="25">
        <v>5911568529</v>
      </c>
      <c r="E299" s="25" t="s">
        <v>865</v>
      </c>
      <c r="F299" s="25" t="s">
        <v>878</v>
      </c>
      <c r="G299" s="25" t="s">
        <v>870</v>
      </c>
      <c r="H299" s="25" t="s">
        <v>879</v>
      </c>
      <c r="I299" s="25">
        <v>1518</v>
      </c>
      <c r="J299" s="25" t="s">
        <v>869</v>
      </c>
      <c r="K299" s="25" t="s">
        <v>870</v>
      </c>
      <c r="L299" s="24" t="s">
        <v>699</v>
      </c>
      <c r="M299" s="24" t="s">
        <v>1424</v>
      </c>
      <c r="N299" s="25" t="s">
        <v>1329</v>
      </c>
      <c r="O299" s="25" t="s">
        <v>1330</v>
      </c>
      <c r="P299" s="25" t="s">
        <v>20</v>
      </c>
      <c r="Q299" s="25">
        <v>7</v>
      </c>
      <c r="R299" s="40" t="s">
        <v>912</v>
      </c>
      <c r="S299" s="27"/>
      <c r="T299" s="28">
        <v>45658</v>
      </c>
      <c r="U299" s="29">
        <v>46387</v>
      </c>
      <c r="V299" s="30">
        <v>123</v>
      </c>
      <c r="W299" s="30">
        <v>457</v>
      </c>
      <c r="X299" s="30">
        <v>0</v>
      </c>
      <c r="Y299" s="30">
        <f>V299+W299+X299</f>
        <v>580</v>
      </c>
      <c r="Z299" s="30">
        <v>123</v>
      </c>
      <c r="AA299" s="30">
        <v>457</v>
      </c>
      <c r="AB299" s="30">
        <v>0</v>
      </c>
      <c r="AC299" s="30">
        <f t="shared" si="8"/>
        <v>580</v>
      </c>
      <c r="AD299" s="30"/>
      <c r="AE299" s="30"/>
      <c r="AF299" s="30"/>
      <c r="AG299" s="23"/>
      <c r="AH299" s="158"/>
      <c r="AI299" s="142"/>
      <c r="AJ299" s="142"/>
      <c r="AK299" s="142"/>
      <c r="AL299" s="142"/>
      <c r="AM299" s="142"/>
      <c r="AN299" s="142"/>
      <c r="AO299" s="142"/>
      <c r="AP299" s="142"/>
      <c r="AQ299" s="142"/>
      <c r="AR299" s="142"/>
      <c r="AS299" s="142"/>
      <c r="AT299" s="142"/>
      <c r="AU299" s="142"/>
      <c r="AV299" s="142"/>
      <c r="AW299" s="142"/>
      <c r="AX299" s="142"/>
      <c r="AY299" s="142"/>
      <c r="AZ299" s="142"/>
      <c r="BA299" s="142"/>
      <c r="BB299" s="142"/>
      <c r="BC299" s="142"/>
      <c r="BD299" s="142"/>
      <c r="BE299" s="142"/>
      <c r="BF299" s="142"/>
      <c r="BG299" s="142"/>
      <c r="BH299" s="142"/>
      <c r="BI299" s="142"/>
      <c r="BJ299" s="142"/>
      <c r="BK299" s="142"/>
      <c r="BL299" s="142"/>
      <c r="BM299" s="142"/>
      <c r="BN299" s="142"/>
      <c r="BO299" s="142"/>
      <c r="BP299" s="143"/>
      <c r="BQ299" s="143"/>
      <c r="BR299" s="143"/>
      <c r="BS299" s="143"/>
      <c r="BT299" s="143"/>
      <c r="BU299" s="143"/>
      <c r="BV299" s="143"/>
      <c r="BW299" s="143"/>
      <c r="BX299" s="143"/>
      <c r="BY299" s="143"/>
      <c r="BZ299" s="143"/>
      <c r="CA299" s="143"/>
      <c r="CB299" s="143"/>
      <c r="CC299" s="143"/>
      <c r="CD299" s="143"/>
      <c r="CE299" s="143"/>
      <c r="CF299" s="143"/>
      <c r="CG299" s="143"/>
      <c r="CH299" s="143"/>
      <c r="CI299" s="143"/>
      <c r="CJ299" s="143"/>
      <c r="CK299" s="143"/>
      <c r="CL299" s="143"/>
      <c r="CM299" s="143"/>
      <c r="CN299" s="143"/>
      <c r="CO299" s="143"/>
      <c r="CP299" s="143"/>
      <c r="CQ299" s="143"/>
      <c r="CR299" s="143"/>
      <c r="CS299" s="143"/>
      <c r="CT299" s="143"/>
      <c r="CU299" s="143"/>
      <c r="CV299" s="143"/>
      <c r="CW299" s="143"/>
      <c r="CX299" s="143"/>
      <c r="CY299" s="143"/>
      <c r="CZ299" s="143"/>
      <c r="DA299" s="143"/>
      <c r="DB299" s="143"/>
      <c r="DC299" s="143"/>
      <c r="DD299" s="143"/>
      <c r="DE299" s="143"/>
      <c r="DF299" s="143"/>
      <c r="DG299" s="143"/>
      <c r="DH299" s="143"/>
      <c r="DI299" s="143"/>
      <c r="DJ299" s="143"/>
      <c r="DK299" s="143"/>
      <c r="DL299" s="143"/>
      <c r="DM299" s="143"/>
      <c r="DN299" s="143"/>
      <c r="DO299" s="143"/>
      <c r="DP299" s="143"/>
      <c r="DQ299" s="143"/>
      <c r="DR299" s="143"/>
      <c r="DS299" s="143"/>
      <c r="DT299" s="143"/>
      <c r="DU299" s="143"/>
      <c r="DV299" s="143"/>
      <c r="DW299" s="143"/>
      <c r="DX299" s="143"/>
      <c r="DY299" s="143"/>
      <c r="DZ299" s="143"/>
      <c r="EA299" s="143"/>
      <c r="EB299" s="143"/>
      <c r="EC299" s="143"/>
      <c r="ED299" s="143"/>
      <c r="EE299" s="143"/>
      <c r="EF299" s="143"/>
      <c r="EG299" s="143"/>
      <c r="EH299" s="143"/>
      <c r="EI299" s="143"/>
      <c r="EJ299" s="143"/>
      <c r="EK299" s="143"/>
      <c r="EL299" s="143"/>
      <c r="EM299" s="143"/>
      <c r="EN299" s="143"/>
      <c r="EO299" s="143"/>
      <c r="EP299" s="143"/>
      <c r="EQ299" s="143"/>
      <c r="ER299" s="143"/>
      <c r="ES299" s="143"/>
      <c r="ET299" s="143"/>
      <c r="EU299" s="143"/>
      <c r="EV299" s="143"/>
      <c r="EW299" s="143"/>
      <c r="EX299" s="143"/>
      <c r="EY299" s="143"/>
      <c r="EZ299" s="143"/>
      <c r="FA299" s="143"/>
      <c r="FB299" s="143"/>
      <c r="FC299" s="143"/>
      <c r="FD299" s="143"/>
      <c r="FE299" s="143"/>
      <c r="FF299" s="143"/>
      <c r="FG299" s="143"/>
      <c r="FH299" s="143"/>
      <c r="FI299" s="143"/>
      <c r="FJ299" s="143"/>
      <c r="FK299" s="143"/>
      <c r="FL299" s="143"/>
      <c r="FM299" s="143"/>
      <c r="FN299" s="143"/>
      <c r="FO299" s="143"/>
      <c r="FP299" s="143"/>
      <c r="FQ299" s="143"/>
      <c r="FR299" s="143"/>
      <c r="FS299" s="143"/>
      <c r="FT299" s="143"/>
      <c r="FU299" s="143"/>
      <c r="FV299" s="143"/>
      <c r="FW299" s="143"/>
      <c r="FX299" s="143"/>
      <c r="FY299" s="143"/>
      <c r="FZ299" s="143"/>
      <c r="GA299" s="143"/>
      <c r="GB299" s="143"/>
      <c r="GC299" s="143"/>
      <c r="GD299" s="143"/>
      <c r="GE299" s="143"/>
      <c r="GF299" s="143"/>
      <c r="GG299" s="143"/>
      <c r="GH299" s="143"/>
      <c r="GI299" s="143"/>
      <c r="GJ299" s="143"/>
      <c r="GK299" s="143"/>
      <c r="GL299" s="143"/>
      <c r="GM299" s="143"/>
      <c r="GN299" s="143"/>
      <c r="GO299" s="143"/>
      <c r="GP299" s="143"/>
      <c r="GQ299" s="143"/>
      <c r="GR299" s="143"/>
      <c r="GS299" s="143"/>
      <c r="GT299" s="143"/>
      <c r="GU299" s="143"/>
      <c r="GV299" s="143"/>
      <c r="GW299" s="143"/>
      <c r="GX299" s="143"/>
      <c r="GY299" s="143"/>
      <c r="GZ299" s="143"/>
      <c r="HA299" s="143"/>
      <c r="HB299" s="143"/>
      <c r="HC299" s="143"/>
      <c r="HD299" s="143"/>
      <c r="HE299" s="143"/>
      <c r="HF299" s="143"/>
      <c r="HG299" s="143"/>
      <c r="HH299" s="143"/>
      <c r="HI299" s="143"/>
      <c r="HJ299" s="143"/>
      <c r="HK299" s="143"/>
      <c r="HL299" s="143"/>
      <c r="HM299" s="143"/>
      <c r="HN299" s="143"/>
      <c r="HO299" s="143"/>
      <c r="HP299" s="143"/>
      <c r="HQ299" s="143"/>
      <c r="HR299" s="143"/>
      <c r="HS299" s="143"/>
      <c r="HT299" s="143"/>
      <c r="HU299" s="143"/>
      <c r="HV299" s="143"/>
      <c r="HW299" s="143"/>
      <c r="HX299" s="143"/>
      <c r="HY299" s="143"/>
      <c r="HZ299" s="143"/>
      <c r="IA299" s="143"/>
      <c r="IB299" s="143"/>
      <c r="IC299" s="143"/>
      <c r="ID299" s="143"/>
      <c r="IE299" s="143"/>
      <c r="IF299" s="143"/>
      <c r="IG299" s="143"/>
      <c r="IH299" s="143"/>
      <c r="II299" s="143"/>
      <c r="IJ299" s="143"/>
      <c r="IK299" s="143"/>
      <c r="IL299" s="143"/>
      <c r="IM299" s="143"/>
      <c r="IN299" s="143"/>
      <c r="IO299" s="143"/>
      <c r="IP299" s="143"/>
      <c r="IQ299" s="143"/>
      <c r="IR299" s="143"/>
      <c r="IS299" s="143"/>
      <c r="IT299" s="143"/>
      <c r="IU299" s="143"/>
      <c r="IV299" s="143"/>
      <c r="IW299" s="143"/>
      <c r="IX299" s="143"/>
    </row>
    <row r="300" spans="1:258" s="32" customFormat="1" x14ac:dyDescent="0.25">
      <c r="A300" s="185"/>
      <c r="B300" s="23">
        <v>7</v>
      </c>
      <c r="C300" s="25" t="s">
        <v>865</v>
      </c>
      <c r="D300" s="25">
        <v>5911568529</v>
      </c>
      <c r="E300" s="25" t="s">
        <v>865</v>
      </c>
      <c r="F300" s="23"/>
      <c r="G300" s="23" t="s">
        <v>870</v>
      </c>
      <c r="H300" s="25"/>
      <c r="I300" s="25">
        <v>631</v>
      </c>
      <c r="J300" s="25" t="s">
        <v>869</v>
      </c>
      <c r="K300" s="25" t="s">
        <v>870</v>
      </c>
      <c r="L300" s="24" t="s">
        <v>699</v>
      </c>
      <c r="M300" s="24" t="s">
        <v>1424</v>
      </c>
      <c r="N300" s="25" t="s">
        <v>1329</v>
      </c>
      <c r="O300" s="25" t="s">
        <v>1330</v>
      </c>
      <c r="P300" s="25" t="s">
        <v>20</v>
      </c>
      <c r="Q300" s="25">
        <v>4</v>
      </c>
      <c r="R300" s="40" t="s">
        <v>913</v>
      </c>
      <c r="S300" s="27"/>
      <c r="T300" s="28">
        <v>45658</v>
      </c>
      <c r="U300" s="29">
        <v>46387</v>
      </c>
      <c r="V300" s="30">
        <v>219</v>
      </c>
      <c r="W300" s="30">
        <v>798</v>
      </c>
      <c r="X300" s="30">
        <v>0</v>
      </c>
      <c r="Y300" s="30">
        <f t="shared" si="7"/>
        <v>1017</v>
      </c>
      <c r="Z300" s="30">
        <v>219</v>
      </c>
      <c r="AA300" s="30">
        <v>798</v>
      </c>
      <c r="AB300" s="30">
        <v>0</v>
      </c>
      <c r="AC300" s="30">
        <f t="shared" si="8"/>
        <v>1017</v>
      </c>
      <c r="AD300" s="30"/>
      <c r="AE300" s="30"/>
      <c r="AF300" s="30"/>
      <c r="AG300" s="23"/>
      <c r="AH300" s="158"/>
      <c r="AI300" s="142"/>
      <c r="AJ300" s="142"/>
      <c r="AK300" s="142"/>
      <c r="AL300" s="142"/>
      <c r="AM300" s="142"/>
      <c r="AN300" s="142"/>
      <c r="AO300" s="142"/>
      <c r="AP300" s="142"/>
      <c r="AQ300" s="142"/>
      <c r="AR300" s="142"/>
      <c r="AS300" s="142"/>
      <c r="AT300" s="142"/>
      <c r="AU300" s="142"/>
      <c r="AV300" s="142"/>
      <c r="AW300" s="142"/>
      <c r="AX300" s="142"/>
      <c r="AY300" s="142"/>
      <c r="AZ300" s="142"/>
      <c r="BA300" s="142"/>
      <c r="BB300" s="142"/>
      <c r="BC300" s="142"/>
      <c r="BD300" s="142"/>
      <c r="BE300" s="142"/>
      <c r="BF300" s="142"/>
      <c r="BG300" s="142"/>
      <c r="BH300" s="142"/>
      <c r="BI300" s="142"/>
      <c r="BJ300" s="142"/>
      <c r="BK300" s="142"/>
      <c r="BL300" s="142"/>
      <c r="BM300" s="142"/>
      <c r="BN300" s="142"/>
      <c r="BO300" s="142"/>
      <c r="BP300" s="143"/>
      <c r="BQ300" s="143"/>
      <c r="BR300" s="143"/>
      <c r="BS300" s="143"/>
      <c r="BT300" s="143"/>
      <c r="BU300" s="143"/>
      <c r="BV300" s="143"/>
      <c r="BW300" s="143"/>
      <c r="BX300" s="143"/>
      <c r="BY300" s="143"/>
      <c r="BZ300" s="143"/>
      <c r="CA300" s="143"/>
      <c r="CB300" s="143"/>
      <c r="CC300" s="143"/>
      <c r="CD300" s="143"/>
      <c r="CE300" s="143"/>
      <c r="CF300" s="143"/>
      <c r="CG300" s="143"/>
      <c r="CH300" s="143"/>
      <c r="CI300" s="143"/>
      <c r="CJ300" s="143"/>
      <c r="CK300" s="143"/>
      <c r="CL300" s="143"/>
      <c r="CM300" s="143"/>
      <c r="CN300" s="143"/>
      <c r="CO300" s="143"/>
      <c r="CP300" s="143"/>
      <c r="CQ300" s="143"/>
      <c r="CR300" s="143"/>
      <c r="CS300" s="143"/>
      <c r="CT300" s="143"/>
      <c r="CU300" s="143"/>
      <c r="CV300" s="143"/>
      <c r="CW300" s="143"/>
      <c r="CX300" s="143"/>
      <c r="CY300" s="143"/>
      <c r="CZ300" s="143"/>
      <c r="DA300" s="143"/>
      <c r="DB300" s="143"/>
      <c r="DC300" s="143"/>
      <c r="DD300" s="143"/>
      <c r="DE300" s="143"/>
      <c r="DF300" s="143"/>
      <c r="DG300" s="143"/>
      <c r="DH300" s="143"/>
      <c r="DI300" s="143"/>
      <c r="DJ300" s="143"/>
      <c r="DK300" s="143"/>
      <c r="DL300" s="143"/>
      <c r="DM300" s="143"/>
      <c r="DN300" s="143"/>
      <c r="DO300" s="143"/>
      <c r="DP300" s="143"/>
      <c r="DQ300" s="143"/>
      <c r="DR300" s="143"/>
      <c r="DS300" s="143"/>
      <c r="DT300" s="143"/>
      <c r="DU300" s="143"/>
      <c r="DV300" s="143"/>
      <c r="DW300" s="143"/>
      <c r="DX300" s="143"/>
      <c r="DY300" s="143"/>
      <c r="DZ300" s="143"/>
      <c r="EA300" s="143"/>
      <c r="EB300" s="143"/>
      <c r="EC300" s="143"/>
      <c r="ED300" s="143"/>
      <c r="EE300" s="143"/>
      <c r="EF300" s="143"/>
      <c r="EG300" s="143"/>
      <c r="EH300" s="143"/>
      <c r="EI300" s="143"/>
      <c r="EJ300" s="143"/>
      <c r="EK300" s="143"/>
      <c r="EL300" s="143"/>
      <c r="EM300" s="143"/>
      <c r="EN300" s="143"/>
      <c r="EO300" s="143"/>
      <c r="EP300" s="143"/>
      <c r="EQ300" s="143"/>
      <c r="ER300" s="143"/>
      <c r="ES300" s="143"/>
      <c r="ET300" s="143"/>
      <c r="EU300" s="143"/>
      <c r="EV300" s="143"/>
      <c r="EW300" s="143"/>
      <c r="EX300" s="143"/>
      <c r="EY300" s="143"/>
      <c r="EZ300" s="143"/>
      <c r="FA300" s="143"/>
      <c r="FB300" s="143"/>
      <c r="FC300" s="143"/>
      <c r="FD300" s="143"/>
      <c r="FE300" s="143"/>
      <c r="FF300" s="143"/>
      <c r="FG300" s="143"/>
      <c r="FH300" s="143"/>
      <c r="FI300" s="143"/>
      <c r="FJ300" s="143"/>
      <c r="FK300" s="143"/>
      <c r="FL300" s="143"/>
      <c r="FM300" s="143"/>
      <c r="FN300" s="143"/>
      <c r="FO300" s="143"/>
      <c r="FP300" s="143"/>
      <c r="FQ300" s="143"/>
      <c r="FR300" s="143"/>
      <c r="FS300" s="143"/>
      <c r="FT300" s="143"/>
      <c r="FU300" s="143"/>
      <c r="FV300" s="143"/>
      <c r="FW300" s="143"/>
      <c r="FX300" s="143"/>
      <c r="FY300" s="143"/>
      <c r="FZ300" s="143"/>
      <c r="GA300" s="143"/>
      <c r="GB300" s="143"/>
      <c r="GC300" s="143"/>
      <c r="GD300" s="143"/>
      <c r="GE300" s="143"/>
      <c r="GF300" s="143"/>
      <c r="GG300" s="143"/>
      <c r="GH300" s="143"/>
      <c r="GI300" s="143"/>
      <c r="GJ300" s="143"/>
      <c r="GK300" s="143"/>
      <c r="GL300" s="143"/>
      <c r="GM300" s="143"/>
      <c r="GN300" s="143"/>
      <c r="GO300" s="143"/>
      <c r="GP300" s="143"/>
      <c r="GQ300" s="143"/>
      <c r="GR300" s="143"/>
      <c r="GS300" s="143"/>
      <c r="GT300" s="143"/>
      <c r="GU300" s="143"/>
      <c r="GV300" s="143"/>
      <c r="GW300" s="143"/>
      <c r="GX300" s="143"/>
      <c r="GY300" s="143"/>
      <c r="GZ300" s="143"/>
      <c r="HA300" s="143"/>
      <c r="HB300" s="143"/>
      <c r="HC300" s="143"/>
      <c r="HD300" s="143"/>
      <c r="HE300" s="143"/>
      <c r="HF300" s="143"/>
      <c r="HG300" s="143"/>
      <c r="HH300" s="143"/>
      <c r="HI300" s="143"/>
      <c r="HJ300" s="143"/>
      <c r="HK300" s="143"/>
      <c r="HL300" s="143"/>
      <c r="HM300" s="143"/>
      <c r="HN300" s="143"/>
      <c r="HO300" s="143"/>
      <c r="HP300" s="143"/>
      <c r="HQ300" s="143"/>
      <c r="HR300" s="143"/>
      <c r="HS300" s="143"/>
      <c r="HT300" s="143"/>
      <c r="HU300" s="143"/>
      <c r="HV300" s="143"/>
      <c r="HW300" s="143"/>
      <c r="HX300" s="143"/>
      <c r="HY300" s="143"/>
      <c r="HZ300" s="143"/>
      <c r="IA300" s="143"/>
      <c r="IB300" s="143"/>
      <c r="IC300" s="143"/>
      <c r="ID300" s="143"/>
      <c r="IE300" s="143"/>
      <c r="IF300" s="143"/>
      <c r="IG300" s="143"/>
      <c r="IH300" s="143"/>
      <c r="II300" s="143"/>
      <c r="IJ300" s="143"/>
      <c r="IK300" s="143"/>
      <c r="IL300" s="143"/>
      <c r="IM300" s="143"/>
      <c r="IN300" s="143"/>
      <c r="IO300" s="143"/>
      <c r="IP300" s="143"/>
      <c r="IQ300" s="143"/>
      <c r="IR300" s="143"/>
      <c r="IS300" s="143"/>
      <c r="IT300" s="143"/>
      <c r="IU300" s="143"/>
      <c r="IV300" s="143"/>
      <c r="IW300" s="143"/>
      <c r="IX300" s="143"/>
    </row>
    <row r="301" spans="1:258" s="32" customFormat="1" x14ac:dyDescent="0.25">
      <c r="A301" s="185"/>
      <c r="B301" s="23">
        <v>8</v>
      </c>
      <c r="C301" s="25" t="s">
        <v>865</v>
      </c>
      <c r="D301" s="25">
        <v>5911568529</v>
      </c>
      <c r="E301" s="25" t="s">
        <v>865</v>
      </c>
      <c r="F301" s="25"/>
      <c r="G301" s="25" t="s">
        <v>870</v>
      </c>
      <c r="H301" s="25" t="s">
        <v>113</v>
      </c>
      <c r="I301" s="25" t="s">
        <v>880</v>
      </c>
      <c r="J301" s="25" t="s">
        <v>869</v>
      </c>
      <c r="K301" s="25" t="s">
        <v>870</v>
      </c>
      <c r="L301" s="24" t="s">
        <v>699</v>
      </c>
      <c r="M301" s="24" t="s">
        <v>1424</v>
      </c>
      <c r="N301" s="25" t="s">
        <v>1329</v>
      </c>
      <c r="O301" s="25" t="s">
        <v>1330</v>
      </c>
      <c r="P301" s="25" t="s">
        <v>20</v>
      </c>
      <c r="Q301" s="25">
        <v>4</v>
      </c>
      <c r="R301" s="40" t="s">
        <v>914</v>
      </c>
      <c r="S301" s="27"/>
      <c r="T301" s="28">
        <v>45658</v>
      </c>
      <c r="U301" s="29">
        <v>46387</v>
      </c>
      <c r="V301" s="30">
        <v>125</v>
      </c>
      <c r="W301" s="30">
        <v>362</v>
      </c>
      <c r="X301" s="30">
        <v>0</v>
      </c>
      <c r="Y301" s="30">
        <f t="shared" si="7"/>
        <v>487</v>
      </c>
      <c r="Z301" s="30">
        <v>125</v>
      </c>
      <c r="AA301" s="30">
        <v>362</v>
      </c>
      <c r="AB301" s="30">
        <v>0</v>
      </c>
      <c r="AC301" s="30">
        <f t="shared" si="8"/>
        <v>487</v>
      </c>
      <c r="AD301" s="30"/>
      <c r="AE301" s="30"/>
      <c r="AF301" s="30"/>
      <c r="AG301" s="23"/>
      <c r="AH301" s="158"/>
      <c r="AI301" s="142"/>
      <c r="AJ301" s="142"/>
      <c r="AK301" s="142"/>
      <c r="AL301" s="142"/>
      <c r="AM301" s="142"/>
      <c r="AN301" s="142"/>
      <c r="AO301" s="142"/>
      <c r="AP301" s="142"/>
      <c r="AQ301" s="142"/>
      <c r="AR301" s="142"/>
      <c r="AS301" s="142"/>
      <c r="AT301" s="142"/>
      <c r="AU301" s="142"/>
      <c r="AV301" s="142"/>
      <c r="AW301" s="142"/>
      <c r="AX301" s="142"/>
      <c r="AY301" s="142"/>
      <c r="AZ301" s="142"/>
      <c r="BA301" s="142"/>
      <c r="BB301" s="142"/>
      <c r="BC301" s="142"/>
      <c r="BD301" s="142"/>
      <c r="BE301" s="142"/>
      <c r="BF301" s="142"/>
      <c r="BG301" s="142"/>
      <c r="BH301" s="142"/>
      <c r="BI301" s="142"/>
      <c r="BJ301" s="142"/>
      <c r="BK301" s="142"/>
      <c r="BL301" s="142"/>
      <c r="BM301" s="142"/>
      <c r="BN301" s="142"/>
      <c r="BO301" s="142"/>
      <c r="BP301" s="143"/>
      <c r="BQ301" s="143"/>
      <c r="BR301" s="143"/>
      <c r="BS301" s="143"/>
      <c r="BT301" s="143"/>
      <c r="BU301" s="143"/>
      <c r="BV301" s="143"/>
      <c r="BW301" s="143"/>
      <c r="BX301" s="143"/>
      <c r="BY301" s="143"/>
      <c r="BZ301" s="143"/>
      <c r="CA301" s="143"/>
      <c r="CB301" s="143"/>
      <c r="CC301" s="143"/>
      <c r="CD301" s="143"/>
      <c r="CE301" s="143"/>
      <c r="CF301" s="143"/>
      <c r="CG301" s="143"/>
      <c r="CH301" s="143"/>
      <c r="CI301" s="143"/>
      <c r="CJ301" s="143"/>
      <c r="CK301" s="143"/>
      <c r="CL301" s="143"/>
      <c r="CM301" s="143"/>
      <c r="CN301" s="143"/>
      <c r="CO301" s="143"/>
      <c r="CP301" s="143"/>
      <c r="CQ301" s="143"/>
      <c r="CR301" s="143"/>
      <c r="CS301" s="143"/>
      <c r="CT301" s="143"/>
      <c r="CU301" s="143"/>
      <c r="CV301" s="143"/>
      <c r="CW301" s="143"/>
      <c r="CX301" s="143"/>
      <c r="CY301" s="143"/>
      <c r="CZ301" s="143"/>
      <c r="DA301" s="143"/>
      <c r="DB301" s="143"/>
      <c r="DC301" s="143"/>
      <c r="DD301" s="143"/>
      <c r="DE301" s="143"/>
      <c r="DF301" s="143"/>
      <c r="DG301" s="143"/>
      <c r="DH301" s="143"/>
      <c r="DI301" s="143"/>
      <c r="DJ301" s="143"/>
      <c r="DK301" s="143"/>
      <c r="DL301" s="143"/>
      <c r="DM301" s="143"/>
      <c r="DN301" s="143"/>
      <c r="DO301" s="143"/>
      <c r="DP301" s="143"/>
      <c r="DQ301" s="143"/>
      <c r="DR301" s="143"/>
      <c r="DS301" s="143"/>
      <c r="DT301" s="143"/>
      <c r="DU301" s="143"/>
      <c r="DV301" s="143"/>
      <c r="DW301" s="143"/>
      <c r="DX301" s="143"/>
      <c r="DY301" s="143"/>
      <c r="DZ301" s="143"/>
      <c r="EA301" s="143"/>
      <c r="EB301" s="143"/>
      <c r="EC301" s="143"/>
      <c r="ED301" s="143"/>
      <c r="EE301" s="143"/>
      <c r="EF301" s="143"/>
      <c r="EG301" s="143"/>
      <c r="EH301" s="143"/>
      <c r="EI301" s="143"/>
      <c r="EJ301" s="143"/>
      <c r="EK301" s="143"/>
      <c r="EL301" s="143"/>
      <c r="EM301" s="143"/>
      <c r="EN301" s="143"/>
      <c r="EO301" s="143"/>
      <c r="EP301" s="143"/>
      <c r="EQ301" s="143"/>
      <c r="ER301" s="143"/>
      <c r="ES301" s="143"/>
      <c r="ET301" s="143"/>
      <c r="EU301" s="143"/>
      <c r="EV301" s="143"/>
      <c r="EW301" s="143"/>
      <c r="EX301" s="143"/>
      <c r="EY301" s="143"/>
      <c r="EZ301" s="143"/>
      <c r="FA301" s="143"/>
      <c r="FB301" s="143"/>
      <c r="FC301" s="143"/>
      <c r="FD301" s="143"/>
      <c r="FE301" s="143"/>
      <c r="FF301" s="143"/>
      <c r="FG301" s="143"/>
      <c r="FH301" s="143"/>
      <c r="FI301" s="143"/>
      <c r="FJ301" s="143"/>
      <c r="FK301" s="143"/>
      <c r="FL301" s="143"/>
      <c r="FM301" s="143"/>
      <c r="FN301" s="143"/>
      <c r="FO301" s="143"/>
      <c r="FP301" s="143"/>
      <c r="FQ301" s="143"/>
      <c r="FR301" s="143"/>
      <c r="FS301" s="143"/>
      <c r="FT301" s="143"/>
      <c r="FU301" s="143"/>
      <c r="FV301" s="143"/>
      <c r="FW301" s="143"/>
      <c r="FX301" s="143"/>
      <c r="FY301" s="143"/>
      <c r="FZ301" s="143"/>
      <c r="GA301" s="143"/>
      <c r="GB301" s="143"/>
      <c r="GC301" s="143"/>
      <c r="GD301" s="143"/>
      <c r="GE301" s="143"/>
      <c r="GF301" s="143"/>
      <c r="GG301" s="143"/>
      <c r="GH301" s="143"/>
      <c r="GI301" s="143"/>
      <c r="GJ301" s="143"/>
      <c r="GK301" s="143"/>
      <c r="GL301" s="143"/>
      <c r="GM301" s="143"/>
      <c r="GN301" s="143"/>
      <c r="GO301" s="143"/>
      <c r="GP301" s="143"/>
      <c r="GQ301" s="143"/>
      <c r="GR301" s="143"/>
      <c r="GS301" s="143"/>
      <c r="GT301" s="143"/>
      <c r="GU301" s="143"/>
      <c r="GV301" s="143"/>
      <c r="GW301" s="143"/>
      <c r="GX301" s="143"/>
      <c r="GY301" s="143"/>
      <c r="GZ301" s="143"/>
      <c r="HA301" s="143"/>
      <c r="HB301" s="143"/>
      <c r="HC301" s="143"/>
      <c r="HD301" s="143"/>
      <c r="HE301" s="143"/>
      <c r="HF301" s="143"/>
      <c r="HG301" s="143"/>
      <c r="HH301" s="143"/>
      <c r="HI301" s="143"/>
      <c r="HJ301" s="143"/>
      <c r="HK301" s="143"/>
      <c r="HL301" s="143"/>
      <c r="HM301" s="143"/>
      <c r="HN301" s="143"/>
      <c r="HO301" s="143"/>
      <c r="HP301" s="143"/>
      <c r="HQ301" s="143"/>
      <c r="HR301" s="143"/>
      <c r="HS301" s="143"/>
      <c r="HT301" s="143"/>
      <c r="HU301" s="143"/>
      <c r="HV301" s="143"/>
      <c r="HW301" s="143"/>
      <c r="HX301" s="143"/>
      <c r="HY301" s="143"/>
      <c r="HZ301" s="143"/>
      <c r="IA301" s="143"/>
      <c r="IB301" s="143"/>
      <c r="IC301" s="143"/>
      <c r="ID301" s="143"/>
      <c r="IE301" s="143"/>
      <c r="IF301" s="143"/>
      <c r="IG301" s="143"/>
      <c r="IH301" s="143"/>
      <c r="II301" s="143"/>
      <c r="IJ301" s="143"/>
      <c r="IK301" s="143"/>
      <c r="IL301" s="143"/>
      <c r="IM301" s="143"/>
      <c r="IN301" s="143"/>
      <c r="IO301" s="143"/>
      <c r="IP301" s="143"/>
      <c r="IQ301" s="143"/>
      <c r="IR301" s="143"/>
      <c r="IS301" s="143"/>
      <c r="IT301" s="143"/>
      <c r="IU301" s="143"/>
      <c r="IV301" s="143"/>
      <c r="IW301" s="143"/>
      <c r="IX301" s="143"/>
    </row>
    <row r="302" spans="1:258" s="32" customFormat="1" x14ac:dyDescent="0.25">
      <c r="A302" s="185"/>
      <c r="B302" s="23">
        <v>9</v>
      </c>
      <c r="C302" s="25" t="s">
        <v>865</v>
      </c>
      <c r="D302" s="25">
        <v>5911568529</v>
      </c>
      <c r="E302" s="25" t="s">
        <v>865</v>
      </c>
      <c r="F302" s="25"/>
      <c r="G302" s="25" t="s">
        <v>870</v>
      </c>
      <c r="H302" s="25" t="s">
        <v>881</v>
      </c>
      <c r="I302" s="25" t="s">
        <v>882</v>
      </c>
      <c r="J302" s="25" t="s">
        <v>869</v>
      </c>
      <c r="K302" s="25" t="s">
        <v>870</v>
      </c>
      <c r="L302" s="24" t="s">
        <v>699</v>
      </c>
      <c r="M302" s="24" t="s">
        <v>1424</v>
      </c>
      <c r="N302" s="25" t="s">
        <v>1329</v>
      </c>
      <c r="O302" s="25" t="s">
        <v>1330</v>
      </c>
      <c r="P302" s="25" t="s">
        <v>20</v>
      </c>
      <c r="Q302" s="25">
        <v>1</v>
      </c>
      <c r="R302" s="40" t="s">
        <v>915</v>
      </c>
      <c r="S302" s="27"/>
      <c r="T302" s="28">
        <v>45658</v>
      </c>
      <c r="U302" s="29">
        <v>46387</v>
      </c>
      <c r="V302" s="30">
        <v>241</v>
      </c>
      <c r="W302" s="30">
        <v>861</v>
      </c>
      <c r="X302" s="30">
        <v>0</v>
      </c>
      <c r="Y302" s="30">
        <f t="shared" si="7"/>
        <v>1102</v>
      </c>
      <c r="Z302" s="30">
        <v>241</v>
      </c>
      <c r="AA302" s="30">
        <v>861</v>
      </c>
      <c r="AB302" s="30">
        <v>0</v>
      </c>
      <c r="AC302" s="30">
        <f t="shared" si="8"/>
        <v>1102</v>
      </c>
      <c r="AD302" s="30"/>
      <c r="AE302" s="30"/>
      <c r="AF302" s="30"/>
      <c r="AG302" s="23"/>
      <c r="AH302" s="158"/>
      <c r="AI302" s="142"/>
      <c r="AJ302" s="142"/>
      <c r="AK302" s="142"/>
      <c r="AL302" s="142"/>
      <c r="AM302" s="142"/>
      <c r="AN302" s="142"/>
      <c r="AO302" s="142"/>
      <c r="AP302" s="142"/>
      <c r="AQ302" s="142"/>
      <c r="AR302" s="142"/>
      <c r="AS302" s="142"/>
      <c r="AT302" s="142"/>
      <c r="AU302" s="142"/>
      <c r="AV302" s="142"/>
      <c r="AW302" s="142"/>
      <c r="AX302" s="142"/>
      <c r="AY302" s="142"/>
      <c r="AZ302" s="142"/>
      <c r="BA302" s="142"/>
      <c r="BB302" s="142"/>
      <c r="BC302" s="142"/>
      <c r="BD302" s="142"/>
      <c r="BE302" s="142"/>
      <c r="BF302" s="142"/>
      <c r="BG302" s="142"/>
      <c r="BH302" s="142"/>
      <c r="BI302" s="142"/>
      <c r="BJ302" s="142"/>
      <c r="BK302" s="142"/>
      <c r="BL302" s="142"/>
      <c r="BM302" s="142"/>
      <c r="BN302" s="142"/>
      <c r="BO302" s="142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  <c r="BZ302" s="143"/>
      <c r="CA302" s="143"/>
      <c r="CB302" s="143"/>
      <c r="CC302" s="143"/>
      <c r="CD302" s="143"/>
      <c r="CE302" s="143"/>
      <c r="CF302" s="143"/>
      <c r="CG302" s="143"/>
      <c r="CH302" s="143"/>
      <c r="CI302" s="143"/>
      <c r="CJ302" s="143"/>
      <c r="CK302" s="143"/>
      <c r="CL302" s="143"/>
      <c r="CM302" s="143"/>
      <c r="CN302" s="143"/>
      <c r="CO302" s="143"/>
      <c r="CP302" s="143"/>
      <c r="CQ302" s="143"/>
      <c r="CR302" s="143"/>
      <c r="CS302" s="143"/>
      <c r="CT302" s="143"/>
      <c r="CU302" s="143"/>
      <c r="CV302" s="143"/>
      <c r="CW302" s="143"/>
      <c r="CX302" s="143"/>
      <c r="CY302" s="143"/>
      <c r="CZ302" s="143"/>
      <c r="DA302" s="143"/>
      <c r="DB302" s="143"/>
      <c r="DC302" s="143"/>
      <c r="DD302" s="143"/>
      <c r="DE302" s="143"/>
      <c r="DF302" s="143"/>
      <c r="DG302" s="143"/>
      <c r="DH302" s="143"/>
      <c r="DI302" s="143"/>
      <c r="DJ302" s="143"/>
      <c r="DK302" s="143"/>
      <c r="DL302" s="143"/>
      <c r="DM302" s="143"/>
      <c r="DN302" s="143"/>
      <c r="DO302" s="143"/>
      <c r="DP302" s="143"/>
      <c r="DQ302" s="143"/>
      <c r="DR302" s="143"/>
      <c r="DS302" s="143"/>
      <c r="DT302" s="143"/>
      <c r="DU302" s="143"/>
      <c r="DV302" s="143"/>
      <c r="DW302" s="143"/>
      <c r="DX302" s="143"/>
      <c r="DY302" s="143"/>
      <c r="DZ302" s="143"/>
      <c r="EA302" s="143"/>
      <c r="EB302" s="143"/>
      <c r="EC302" s="143"/>
      <c r="ED302" s="143"/>
      <c r="EE302" s="143"/>
      <c r="EF302" s="143"/>
      <c r="EG302" s="143"/>
      <c r="EH302" s="143"/>
      <c r="EI302" s="143"/>
      <c r="EJ302" s="143"/>
      <c r="EK302" s="143"/>
      <c r="EL302" s="143"/>
      <c r="EM302" s="143"/>
      <c r="EN302" s="143"/>
      <c r="EO302" s="143"/>
      <c r="EP302" s="143"/>
      <c r="EQ302" s="143"/>
      <c r="ER302" s="143"/>
      <c r="ES302" s="143"/>
      <c r="ET302" s="143"/>
      <c r="EU302" s="143"/>
      <c r="EV302" s="143"/>
      <c r="EW302" s="143"/>
      <c r="EX302" s="143"/>
      <c r="EY302" s="143"/>
      <c r="EZ302" s="143"/>
      <c r="FA302" s="143"/>
      <c r="FB302" s="143"/>
      <c r="FC302" s="143"/>
      <c r="FD302" s="143"/>
      <c r="FE302" s="143"/>
      <c r="FF302" s="143"/>
      <c r="FG302" s="143"/>
      <c r="FH302" s="143"/>
      <c r="FI302" s="143"/>
      <c r="FJ302" s="143"/>
      <c r="FK302" s="143"/>
      <c r="FL302" s="143"/>
      <c r="FM302" s="143"/>
      <c r="FN302" s="143"/>
      <c r="FO302" s="143"/>
      <c r="FP302" s="143"/>
      <c r="FQ302" s="143"/>
      <c r="FR302" s="143"/>
      <c r="FS302" s="143"/>
      <c r="FT302" s="143"/>
      <c r="FU302" s="143"/>
      <c r="FV302" s="143"/>
      <c r="FW302" s="143"/>
      <c r="FX302" s="143"/>
      <c r="FY302" s="143"/>
      <c r="FZ302" s="143"/>
      <c r="GA302" s="143"/>
      <c r="GB302" s="143"/>
      <c r="GC302" s="143"/>
      <c r="GD302" s="143"/>
      <c r="GE302" s="143"/>
      <c r="GF302" s="143"/>
      <c r="GG302" s="143"/>
      <c r="GH302" s="143"/>
      <c r="GI302" s="143"/>
      <c r="GJ302" s="143"/>
      <c r="GK302" s="143"/>
      <c r="GL302" s="143"/>
      <c r="GM302" s="143"/>
      <c r="GN302" s="143"/>
      <c r="GO302" s="143"/>
      <c r="GP302" s="143"/>
      <c r="GQ302" s="143"/>
      <c r="GR302" s="143"/>
      <c r="GS302" s="143"/>
      <c r="GT302" s="143"/>
      <c r="GU302" s="143"/>
      <c r="GV302" s="143"/>
      <c r="GW302" s="143"/>
      <c r="GX302" s="143"/>
      <c r="GY302" s="143"/>
      <c r="GZ302" s="143"/>
      <c r="HA302" s="143"/>
      <c r="HB302" s="143"/>
      <c r="HC302" s="143"/>
      <c r="HD302" s="143"/>
      <c r="HE302" s="143"/>
      <c r="HF302" s="143"/>
      <c r="HG302" s="143"/>
      <c r="HH302" s="143"/>
      <c r="HI302" s="143"/>
      <c r="HJ302" s="143"/>
      <c r="HK302" s="143"/>
      <c r="HL302" s="143"/>
      <c r="HM302" s="143"/>
      <c r="HN302" s="143"/>
      <c r="HO302" s="143"/>
      <c r="HP302" s="143"/>
      <c r="HQ302" s="143"/>
      <c r="HR302" s="143"/>
      <c r="HS302" s="143"/>
      <c r="HT302" s="143"/>
      <c r="HU302" s="143"/>
      <c r="HV302" s="143"/>
      <c r="HW302" s="143"/>
      <c r="HX302" s="143"/>
      <c r="HY302" s="143"/>
      <c r="HZ302" s="143"/>
      <c r="IA302" s="143"/>
      <c r="IB302" s="143"/>
      <c r="IC302" s="143"/>
      <c r="ID302" s="143"/>
      <c r="IE302" s="143"/>
      <c r="IF302" s="143"/>
      <c r="IG302" s="143"/>
      <c r="IH302" s="143"/>
      <c r="II302" s="143"/>
      <c r="IJ302" s="143"/>
      <c r="IK302" s="143"/>
      <c r="IL302" s="143"/>
      <c r="IM302" s="143"/>
      <c r="IN302" s="143"/>
      <c r="IO302" s="143"/>
      <c r="IP302" s="143"/>
      <c r="IQ302" s="143"/>
      <c r="IR302" s="143"/>
      <c r="IS302" s="143"/>
      <c r="IT302" s="143"/>
      <c r="IU302" s="143"/>
      <c r="IV302" s="143"/>
      <c r="IW302" s="143"/>
      <c r="IX302" s="143"/>
    </row>
    <row r="303" spans="1:258" s="32" customFormat="1" x14ac:dyDescent="0.25">
      <c r="A303" s="185"/>
      <c r="B303" s="23">
        <v>10</v>
      </c>
      <c r="C303" s="25" t="s">
        <v>865</v>
      </c>
      <c r="D303" s="25">
        <v>5911568529</v>
      </c>
      <c r="E303" s="25" t="s">
        <v>865</v>
      </c>
      <c r="F303" s="25"/>
      <c r="G303" s="25" t="s">
        <v>870</v>
      </c>
      <c r="H303" s="25" t="s">
        <v>906</v>
      </c>
      <c r="I303" s="25" t="s">
        <v>1375</v>
      </c>
      <c r="J303" s="25" t="s">
        <v>869</v>
      </c>
      <c r="K303" s="25" t="s">
        <v>870</v>
      </c>
      <c r="L303" s="24" t="s">
        <v>699</v>
      </c>
      <c r="M303" s="24" t="s">
        <v>1424</v>
      </c>
      <c r="N303" s="25" t="s">
        <v>1329</v>
      </c>
      <c r="O303" s="25" t="s">
        <v>1330</v>
      </c>
      <c r="P303" s="25" t="s">
        <v>74</v>
      </c>
      <c r="Q303" s="25">
        <v>5</v>
      </c>
      <c r="R303" s="40" t="s">
        <v>916</v>
      </c>
      <c r="S303" s="27"/>
      <c r="T303" s="28">
        <v>45658</v>
      </c>
      <c r="U303" s="29">
        <v>46387</v>
      </c>
      <c r="V303" s="30">
        <v>145</v>
      </c>
      <c r="W303" s="30">
        <v>0</v>
      </c>
      <c r="X303" s="30">
        <v>0</v>
      </c>
      <c r="Y303" s="30">
        <f t="shared" si="7"/>
        <v>145</v>
      </c>
      <c r="Z303" s="30">
        <v>145</v>
      </c>
      <c r="AA303" s="30">
        <v>0</v>
      </c>
      <c r="AB303" s="30">
        <v>0</v>
      </c>
      <c r="AC303" s="30">
        <f t="shared" si="8"/>
        <v>145</v>
      </c>
      <c r="AD303" s="30"/>
      <c r="AE303" s="30"/>
      <c r="AF303" s="30"/>
      <c r="AG303" s="23"/>
      <c r="AH303" s="158"/>
      <c r="AI303" s="142"/>
      <c r="AJ303" s="142"/>
      <c r="AK303" s="142"/>
      <c r="AL303" s="142"/>
      <c r="AM303" s="142"/>
      <c r="AN303" s="142"/>
      <c r="AO303" s="142"/>
      <c r="AP303" s="142"/>
      <c r="AQ303" s="142"/>
      <c r="AR303" s="142"/>
      <c r="AS303" s="142"/>
      <c r="AT303" s="142"/>
      <c r="AU303" s="142"/>
      <c r="AV303" s="142"/>
      <c r="AW303" s="142"/>
      <c r="AX303" s="142"/>
      <c r="AY303" s="142"/>
      <c r="AZ303" s="142"/>
      <c r="BA303" s="142"/>
      <c r="BB303" s="142"/>
      <c r="BC303" s="142"/>
      <c r="BD303" s="142"/>
      <c r="BE303" s="142"/>
      <c r="BF303" s="142"/>
      <c r="BG303" s="142"/>
      <c r="BH303" s="142"/>
      <c r="BI303" s="142"/>
      <c r="BJ303" s="142"/>
      <c r="BK303" s="142"/>
      <c r="BL303" s="142"/>
      <c r="BM303" s="142"/>
      <c r="BN303" s="142"/>
      <c r="BO303" s="142"/>
      <c r="BP303" s="143"/>
      <c r="BQ303" s="143"/>
      <c r="BR303" s="143"/>
      <c r="BS303" s="143"/>
      <c r="BT303" s="143"/>
      <c r="BU303" s="143"/>
      <c r="BV303" s="143"/>
      <c r="BW303" s="143"/>
      <c r="BX303" s="143"/>
      <c r="BY303" s="143"/>
      <c r="BZ303" s="143"/>
      <c r="CA303" s="143"/>
      <c r="CB303" s="143"/>
      <c r="CC303" s="143"/>
      <c r="CD303" s="143"/>
      <c r="CE303" s="143"/>
      <c r="CF303" s="143"/>
      <c r="CG303" s="143"/>
      <c r="CH303" s="143"/>
      <c r="CI303" s="143"/>
      <c r="CJ303" s="143"/>
      <c r="CK303" s="143"/>
      <c r="CL303" s="143"/>
      <c r="CM303" s="143"/>
      <c r="CN303" s="143"/>
      <c r="CO303" s="143"/>
      <c r="CP303" s="143"/>
      <c r="CQ303" s="143"/>
      <c r="CR303" s="143"/>
      <c r="CS303" s="143"/>
      <c r="CT303" s="143"/>
      <c r="CU303" s="143"/>
      <c r="CV303" s="143"/>
      <c r="CW303" s="143"/>
      <c r="CX303" s="143"/>
      <c r="CY303" s="143"/>
      <c r="CZ303" s="143"/>
      <c r="DA303" s="143"/>
      <c r="DB303" s="143"/>
      <c r="DC303" s="143"/>
      <c r="DD303" s="143"/>
      <c r="DE303" s="143"/>
      <c r="DF303" s="143"/>
      <c r="DG303" s="143"/>
      <c r="DH303" s="143"/>
      <c r="DI303" s="143"/>
      <c r="DJ303" s="143"/>
      <c r="DK303" s="143"/>
      <c r="DL303" s="143"/>
      <c r="DM303" s="143"/>
      <c r="DN303" s="143"/>
      <c r="DO303" s="143"/>
      <c r="DP303" s="143"/>
      <c r="DQ303" s="143"/>
      <c r="DR303" s="143"/>
      <c r="DS303" s="143"/>
      <c r="DT303" s="143"/>
      <c r="DU303" s="143"/>
      <c r="DV303" s="143"/>
      <c r="DW303" s="143"/>
      <c r="DX303" s="143"/>
      <c r="DY303" s="143"/>
      <c r="DZ303" s="143"/>
      <c r="EA303" s="143"/>
      <c r="EB303" s="143"/>
      <c r="EC303" s="143"/>
      <c r="ED303" s="143"/>
      <c r="EE303" s="143"/>
      <c r="EF303" s="143"/>
      <c r="EG303" s="143"/>
      <c r="EH303" s="143"/>
      <c r="EI303" s="143"/>
      <c r="EJ303" s="143"/>
      <c r="EK303" s="143"/>
      <c r="EL303" s="143"/>
      <c r="EM303" s="143"/>
      <c r="EN303" s="143"/>
      <c r="EO303" s="143"/>
      <c r="EP303" s="143"/>
      <c r="EQ303" s="143"/>
      <c r="ER303" s="143"/>
      <c r="ES303" s="143"/>
      <c r="ET303" s="143"/>
      <c r="EU303" s="143"/>
      <c r="EV303" s="143"/>
      <c r="EW303" s="143"/>
      <c r="EX303" s="143"/>
      <c r="EY303" s="143"/>
      <c r="EZ303" s="143"/>
      <c r="FA303" s="143"/>
      <c r="FB303" s="143"/>
      <c r="FC303" s="143"/>
      <c r="FD303" s="143"/>
      <c r="FE303" s="143"/>
      <c r="FF303" s="143"/>
      <c r="FG303" s="143"/>
      <c r="FH303" s="143"/>
      <c r="FI303" s="143"/>
      <c r="FJ303" s="143"/>
      <c r="FK303" s="143"/>
      <c r="FL303" s="143"/>
      <c r="FM303" s="143"/>
      <c r="FN303" s="143"/>
      <c r="FO303" s="143"/>
      <c r="FP303" s="143"/>
      <c r="FQ303" s="143"/>
      <c r="FR303" s="143"/>
      <c r="FS303" s="143"/>
      <c r="FT303" s="143"/>
      <c r="FU303" s="143"/>
      <c r="FV303" s="143"/>
      <c r="FW303" s="143"/>
      <c r="FX303" s="143"/>
      <c r="FY303" s="143"/>
      <c r="FZ303" s="143"/>
      <c r="GA303" s="143"/>
      <c r="GB303" s="143"/>
      <c r="GC303" s="143"/>
      <c r="GD303" s="143"/>
      <c r="GE303" s="143"/>
      <c r="GF303" s="143"/>
      <c r="GG303" s="143"/>
      <c r="GH303" s="143"/>
      <c r="GI303" s="143"/>
      <c r="GJ303" s="143"/>
      <c r="GK303" s="143"/>
      <c r="GL303" s="143"/>
      <c r="GM303" s="143"/>
      <c r="GN303" s="143"/>
      <c r="GO303" s="143"/>
      <c r="GP303" s="143"/>
      <c r="GQ303" s="143"/>
      <c r="GR303" s="143"/>
      <c r="GS303" s="143"/>
      <c r="GT303" s="143"/>
      <c r="GU303" s="143"/>
      <c r="GV303" s="143"/>
      <c r="GW303" s="143"/>
      <c r="GX303" s="143"/>
      <c r="GY303" s="143"/>
      <c r="GZ303" s="143"/>
      <c r="HA303" s="143"/>
      <c r="HB303" s="143"/>
      <c r="HC303" s="143"/>
      <c r="HD303" s="143"/>
      <c r="HE303" s="143"/>
      <c r="HF303" s="143"/>
      <c r="HG303" s="143"/>
      <c r="HH303" s="143"/>
      <c r="HI303" s="143"/>
      <c r="HJ303" s="143"/>
      <c r="HK303" s="143"/>
      <c r="HL303" s="143"/>
      <c r="HM303" s="143"/>
      <c r="HN303" s="143"/>
      <c r="HO303" s="143"/>
      <c r="HP303" s="143"/>
      <c r="HQ303" s="143"/>
      <c r="HR303" s="143"/>
      <c r="HS303" s="143"/>
      <c r="HT303" s="143"/>
      <c r="HU303" s="143"/>
      <c r="HV303" s="143"/>
      <c r="HW303" s="143"/>
      <c r="HX303" s="143"/>
      <c r="HY303" s="143"/>
      <c r="HZ303" s="143"/>
      <c r="IA303" s="143"/>
      <c r="IB303" s="143"/>
      <c r="IC303" s="143"/>
      <c r="ID303" s="143"/>
      <c r="IE303" s="143"/>
      <c r="IF303" s="143"/>
      <c r="IG303" s="143"/>
      <c r="IH303" s="143"/>
      <c r="II303" s="143"/>
      <c r="IJ303" s="143"/>
      <c r="IK303" s="143"/>
      <c r="IL303" s="143"/>
      <c r="IM303" s="143"/>
      <c r="IN303" s="143"/>
      <c r="IO303" s="143"/>
      <c r="IP303" s="143"/>
      <c r="IQ303" s="143"/>
      <c r="IR303" s="143"/>
      <c r="IS303" s="143"/>
      <c r="IT303" s="143"/>
      <c r="IU303" s="143"/>
      <c r="IV303" s="143"/>
      <c r="IW303" s="143"/>
      <c r="IX303" s="143"/>
    </row>
    <row r="304" spans="1:258" s="32" customFormat="1" x14ac:dyDescent="0.25">
      <c r="A304" s="185"/>
      <c r="B304" s="23">
        <v>11</v>
      </c>
      <c r="C304" s="25" t="s">
        <v>865</v>
      </c>
      <c r="D304" s="25">
        <v>5911568529</v>
      </c>
      <c r="E304" s="25" t="s">
        <v>865</v>
      </c>
      <c r="F304" s="25"/>
      <c r="G304" s="25" t="s">
        <v>883</v>
      </c>
      <c r="H304" s="25"/>
      <c r="I304" s="25" t="s">
        <v>884</v>
      </c>
      <c r="J304" s="25" t="s">
        <v>869</v>
      </c>
      <c r="K304" s="25" t="s">
        <v>870</v>
      </c>
      <c r="L304" s="24" t="s">
        <v>699</v>
      </c>
      <c r="M304" s="24" t="s">
        <v>1424</v>
      </c>
      <c r="N304" s="25" t="s">
        <v>1329</v>
      </c>
      <c r="O304" s="25" t="s">
        <v>1330</v>
      </c>
      <c r="P304" s="25" t="s">
        <v>20</v>
      </c>
      <c r="Q304" s="25">
        <v>7</v>
      </c>
      <c r="R304" s="40" t="s">
        <v>917</v>
      </c>
      <c r="S304" s="27"/>
      <c r="T304" s="28">
        <v>45658</v>
      </c>
      <c r="U304" s="29">
        <v>46387</v>
      </c>
      <c r="V304" s="30">
        <v>205</v>
      </c>
      <c r="W304" s="30">
        <v>532</v>
      </c>
      <c r="X304" s="30">
        <v>0</v>
      </c>
      <c r="Y304" s="30">
        <f t="shared" si="7"/>
        <v>737</v>
      </c>
      <c r="Z304" s="30">
        <v>205</v>
      </c>
      <c r="AA304" s="30">
        <v>532</v>
      </c>
      <c r="AB304" s="30">
        <v>0</v>
      </c>
      <c r="AC304" s="30">
        <f t="shared" si="8"/>
        <v>737</v>
      </c>
      <c r="AD304" s="30"/>
      <c r="AE304" s="30"/>
      <c r="AF304" s="30"/>
      <c r="AG304" s="23"/>
      <c r="AH304" s="158"/>
      <c r="AI304" s="142"/>
      <c r="AJ304" s="142"/>
      <c r="AK304" s="142"/>
      <c r="AL304" s="142"/>
      <c r="AM304" s="142"/>
      <c r="AN304" s="142"/>
      <c r="AO304" s="142"/>
      <c r="AP304" s="142"/>
      <c r="AQ304" s="142"/>
      <c r="AR304" s="142"/>
      <c r="AS304" s="142"/>
      <c r="AT304" s="142"/>
      <c r="AU304" s="142"/>
      <c r="AV304" s="142"/>
      <c r="AW304" s="142"/>
      <c r="AX304" s="142"/>
      <c r="AY304" s="142"/>
      <c r="AZ304" s="142"/>
      <c r="BA304" s="142"/>
      <c r="BB304" s="142"/>
      <c r="BC304" s="142"/>
      <c r="BD304" s="142"/>
      <c r="BE304" s="142"/>
      <c r="BF304" s="142"/>
      <c r="BG304" s="142"/>
      <c r="BH304" s="142"/>
      <c r="BI304" s="142"/>
      <c r="BJ304" s="142"/>
      <c r="BK304" s="142"/>
      <c r="BL304" s="142"/>
      <c r="BM304" s="142"/>
      <c r="BN304" s="142"/>
      <c r="BO304" s="142"/>
      <c r="BP304" s="143"/>
      <c r="BQ304" s="143"/>
      <c r="BR304" s="143"/>
      <c r="BS304" s="143"/>
      <c r="BT304" s="143"/>
      <c r="BU304" s="143"/>
      <c r="BV304" s="143"/>
      <c r="BW304" s="143"/>
      <c r="BX304" s="143"/>
      <c r="BY304" s="143"/>
      <c r="BZ304" s="143"/>
      <c r="CA304" s="143"/>
      <c r="CB304" s="143"/>
      <c r="CC304" s="143"/>
      <c r="CD304" s="143"/>
      <c r="CE304" s="143"/>
      <c r="CF304" s="143"/>
      <c r="CG304" s="143"/>
      <c r="CH304" s="143"/>
      <c r="CI304" s="143"/>
      <c r="CJ304" s="143"/>
      <c r="CK304" s="143"/>
      <c r="CL304" s="143"/>
      <c r="CM304" s="143"/>
      <c r="CN304" s="143"/>
      <c r="CO304" s="143"/>
      <c r="CP304" s="143"/>
      <c r="CQ304" s="143"/>
      <c r="CR304" s="143"/>
      <c r="CS304" s="143"/>
      <c r="CT304" s="143"/>
      <c r="CU304" s="143"/>
      <c r="CV304" s="143"/>
      <c r="CW304" s="143"/>
      <c r="CX304" s="143"/>
      <c r="CY304" s="143"/>
      <c r="CZ304" s="143"/>
      <c r="DA304" s="143"/>
      <c r="DB304" s="143"/>
      <c r="DC304" s="143"/>
      <c r="DD304" s="143"/>
      <c r="DE304" s="143"/>
      <c r="DF304" s="143"/>
      <c r="DG304" s="143"/>
      <c r="DH304" s="143"/>
      <c r="DI304" s="143"/>
      <c r="DJ304" s="143"/>
      <c r="DK304" s="143"/>
      <c r="DL304" s="143"/>
      <c r="DM304" s="143"/>
      <c r="DN304" s="143"/>
      <c r="DO304" s="143"/>
      <c r="DP304" s="143"/>
      <c r="DQ304" s="143"/>
      <c r="DR304" s="143"/>
      <c r="DS304" s="143"/>
      <c r="DT304" s="143"/>
      <c r="DU304" s="143"/>
      <c r="DV304" s="143"/>
      <c r="DW304" s="143"/>
      <c r="DX304" s="143"/>
      <c r="DY304" s="143"/>
      <c r="DZ304" s="143"/>
      <c r="EA304" s="143"/>
      <c r="EB304" s="143"/>
      <c r="EC304" s="143"/>
      <c r="ED304" s="143"/>
      <c r="EE304" s="143"/>
      <c r="EF304" s="143"/>
      <c r="EG304" s="143"/>
      <c r="EH304" s="143"/>
      <c r="EI304" s="143"/>
      <c r="EJ304" s="143"/>
      <c r="EK304" s="143"/>
      <c r="EL304" s="143"/>
      <c r="EM304" s="143"/>
      <c r="EN304" s="143"/>
      <c r="EO304" s="143"/>
      <c r="EP304" s="143"/>
      <c r="EQ304" s="143"/>
      <c r="ER304" s="143"/>
      <c r="ES304" s="143"/>
      <c r="ET304" s="143"/>
      <c r="EU304" s="143"/>
      <c r="EV304" s="143"/>
      <c r="EW304" s="143"/>
      <c r="EX304" s="143"/>
      <c r="EY304" s="143"/>
      <c r="EZ304" s="143"/>
      <c r="FA304" s="143"/>
      <c r="FB304" s="143"/>
      <c r="FC304" s="143"/>
      <c r="FD304" s="143"/>
      <c r="FE304" s="143"/>
      <c r="FF304" s="143"/>
      <c r="FG304" s="143"/>
      <c r="FH304" s="143"/>
      <c r="FI304" s="143"/>
      <c r="FJ304" s="143"/>
      <c r="FK304" s="143"/>
      <c r="FL304" s="143"/>
      <c r="FM304" s="143"/>
      <c r="FN304" s="143"/>
      <c r="FO304" s="143"/>
      <c r="FP304" s="143"/>
      <c r="FQ304" s="143"/>
      <c r="FR304" s="143"/>
      <c r="FS304" s="143"/>
      <c r="FT304" s="143"/>
      <c r="FU304" s="143"/>
      <c r="FV304" s="143"/>
      <c r="FW304" s="143"/>
      <c r="FX304" s="143"/>
      <c r="FY304" s="143"/>
      <c r="FZ304" s="143"/>
      <c r="GA304" s="143"/>
      <c r="GB304" s="143"/>
      <c r="GC304" s="143"/>
      <c r="GD304" s="143"/>
      <c r="GE304" s="143"/>
      <c r="GF304" s="143"/>
      <c r="GG304" s="143"/>
      <c r="GH304" s="143"/>
      <c r="GI304" s="143"/>
      <c r="GJ304" s="143"/>
      <c r="GK304" s="143"/>
      <c r="GL304" s="143"/>
      <c r="GM304" s="143"/>
      <c r="GN304" s="143"/>
      <c r="GO304" s="143"/>
      <c r="GP304" s="143"/>
      <c r="GQ304" s="143"/>
      <c r="GR304" s="143"/>
      <c r="GS304" s="143"/>
      <c r="GT304" s="143"/>
      <c r="GU304" s="143"/>
      <c r="GV304" s="143"/>
      <c r="GW304" s="143"/>
      <c r="GX304" s="143"/>
      <c r="GY304" s="143"/>
      <c r="GZ304" s="143"/>
      <c r="HA304" s="143"/>
      <c r="HB304" s="143"/>
      <c r="HC304" s="143"/>
      <c r="HD304" s="143"/>
      <c r="HE304" s="143"/>
      <c r="HF304" s="143"/>
      <c r="HG304" s="143"/>
      <c r="HH304" s="143"/>
      <c r="HI304" s="143"/>
      <c r="HJ304" s="143"/>
      <c r="HK304" s="143"/>
      <c r="HL304" s="143"/>
      <c r="HM304" s="143"/>
      <c r="HN304" s="143"/>
      <c r="HO304" s="143"/>
      <c r="HP304" s="143"/>
      <c r="HQ304" s="143"/>
      <c r="HR304" s="143"/>
      <c r="HS304" s="143"/>
      <c r="HT304" s="143"/>
      <c r="HU304" s="143"/>
      <c r="HV304" s="143"/>
      <c r="HW304" s="143"/>
      <c r="HX304" s="143"/>
      <c r="HY304" s="143"/>
      <c r="HZ304" s="143"/>
      <c r="IA304" s="143"/>
      <c r="IB304" s="143"/>
      <c r="IC304" s="143"/>
      <c r="ID304" s="143"/>
      <c r="IE304" s="143"/>
      <c r="IF304" s="143"/>
      <c r="IG304" s="143"/>
      <c r="IH304" s="143"/>
      <c r="II304" s="143"/>
      <c r="IJ304" s="143"/>
      <c r="IK304" s="143"/>
      <c r="IL304" s="143"/>
      <c r="IM304" s="143"/>
      <c r="IN304" s="143"/>
      <c r="IO304" s="143"/>
      <c r="IP304" s="143"/>
      <c r="IQ304" s="143"/>
      <c r="IR304" s="143"/>
      <c r="IS304" s="143"/>
      <c r="IT304" s="143"/>
      <c r="IU304" s="143"/>
      <c r="IV304" s="143"/>
      <c r="IW304" s="143"/>
      <c r="IX304" s="143"/>
    </row>
    <row r="305" spans="1:258" s="32" customFormat="1" ht="24" x14ac:dyDescent="0.25">
      <c r="A305" s="185"/>
      <c r="B305" s="23">
        <v>12</v>
      </c>
      <c r="C305" s="25" t="s">
        <v>865</v>
      </c>
      <c r="D305" s="25">
        <v>5911568529</v>
      </c>
      <c r="E305" s="25" t="s">
        <v>865</v>
      </c>
      <c r="F305" s="25" t="s">
        <v>885</v>
      </c>
      <c r="G305" s="25" t="s">
        <v>870</v>
      </c>
      <c r="H305" s="25" t="s">
        <v>886</v>
      </c>
      <c r="I305" s="25"/>
      <c r="J305" s="25" t="s">
        <v>869</v>
      </c>
      <c r="K305" s="25" t="s">
        <v>870</v>
      </c>
      <c r="L305" s="24" t="s">
        <v>699</v>
      </c>
      <c r="M305" s="24" t="s">
        <v>1424</v>
      </c>
      <c r="N305" s="25" t="s">
        <v>1329</v>
      </c>
      <c r="O305" s="25" t="s">
        <v>1330</v>
      </c>
      <c r="P305" s="25" t="s">
        <v>20</v>
      </c>
      <c r="Q305" s="25">
        <v>2</v>
      </c>
      <c r="R305" s="40" t="s">
        <v>918</v>
      </c>
      <c r="S305" s="27" t="s">
        <v>1510</v>
      </c>
      <c r="T305" s="28">
        <v>45658</v>
      </c>
      <c r="U305" s="29">
        <v>46387</v>
      </c>
      <c r="V305" s="30">
        <v>52</v>
      </c>
      <c r="W305" s="30">
        <v>209</v>
      </c>
      <c r="X305" s="30">
        <v>0</v>
      </c>
      <c r="Y305" s="30">
        <f t="shared" si="7"/>
        <v>261</v>
      </c>
      <c r="Z305" s="30">
        <v>52</v>
      </c>
      <c r="AA305" s="30">
        <v>209</v>
      </c>
      <c r="AB305" s="30">
        <v>0</v>
      </c>
      <c r="AC305" s="30">
        <f t="shared" si="8"/>
        <v>261</v>
      </c>
      <c r="AD305" s="30"/>
      <c r="AE305" s="30"/>
      <c r="AF305" s="30"/>
      <c r="AG305" s="23"/>
      <c r="AH305" s="158"/>
      <c r="AI305" s="142"/>
      <c r="AJ305" s="142"/>
      <c r="AK305" s="142"/>
      <c r="AL305" s="142"/>
      <c r="AM305" s="142"/>
      <c r="AN305" s="142"/>
      <c r="AO305" s="142"/>
      <c r="AP305" s="142"/>
      <c r="AQ305" s="142"/>
      <c r="AR305" s="142"/>
      <c r="AS305" s="142"/>
      <c r="AT305" s="142"/>
      <c r="AU305" s="142"/>
      <c r="AV305" s="142"/>
      <c r="AW305" s="142"/>
      <c r="AX305" s="142"/>
      <c r="AY305" s="142"/>
      <c r="AZ305" s="142"/>
      <c r="BA305" s="142"/>
      <c r="BB305" s="142"/>
      <c r="BC305" s="142"/>
      <c r="BD305" s="142"/>
      <c r="BE305" s="142"/>
      <c r="BF305" s="142"/>
      <c r="BG305" s="142"/>
      <c r="BH305" s="142"/>
      <c r="BI305" s="142"/>
      <c r="BJ305" s="142"/>
      <c r="BK305" s="142"/>
      <c r="BL305" s="142"/>
      <c r="BM305" s="142"/>
      <c r="BN305" s="142"/>
      <c r="BO305" s="142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  <c r="CF305" s="143"/>
      <c r="CG305" s="143"/>
      <c r="CH305" s="143"/>
      <c r="CI305" s="143"/>
      <c r="CJ305" s="143"/>
      <c r="CK305" s="143"/>
      <c r="CL305" s="143"/>
      <c r="CM305" s="143"/>
      <c r="CN305" s="143"/>
      <c r="CO305" s="143"/>
      <c r="CP305" s="143"/>
      <c r="CQ305" s="143"/>
      <c r="CR305" s="143"/>
      <c r="CS305" s="143"/>
      <c r="CT305" s="143"/>
      <c r="CU305" s="143"/>
      <c r="CV305" s="143"/>
      <c r="CW305" s="143"/>
      <c r="CX305" s="143"/>
      <c r="CY305" s="143"/>
      <c r="CZ305" s="143"/>
      <c r="DA305" s="143"/>
      <c r="DB305" s="143"/>
      <c r="DC305" s="143"/>
      <c r="DD305" s="143"/>
      <c r="DE305" s="143"/>
      <c r="DF305" s="143"/>
      <c r="DG305" s="143"/>
      <c r="DH305" s="143"/>
      <c r="DI305" s="143"/>
      <c r="DJ305" s="143"/>
      <c r="DK305" s="143"/>
      <c r="DL305" s="143"/>
      <c r="DM305" s="143"/>
      <c r="DN305" s="143"/>
      <c r="DO305" s="143"/>
      <c r="DP305" s="143"/>
      <c r="DQ305" s="143"/>
      <c r="DR305" s="143"/>
      <c r="DS305" s="143"/>
      <c r="DT305" s="143"/>
      <c r="DU305" s="143"/>
      <c r="DV305" s="143"/>
      <c r="DW305" s="143"/>
      <c r="DX305" s="143"/>
      <c r="DY305" s="143"/>
      <c r="DZ305" s="143"/>
      <c r="EA305" s="143"/>
      <c r="EB305" s="143"/>
      <c r="EC305" s="143"/>
      <c r="ED305" s="143"/>
      <c r="EE305" s="143"/>
      <c r="EF305" s="143"/>
      <c r="EG305" s="143"/>
      <c r="EH305" s="143"/>
      <c r="EI305" s="143"/>
      <c r="EJ305" s="143"/>
      <c r="EK305" s="143"/>
      <c r="EL305" s="143"/>
      <c r="EM305" s="143"/>
      <c r="EN305" s="143"/>
      <c r="EO305" s="143"/>
      <c r="EP305" s="143"/>
      <c r="EQ305" s="143"/>
      <c r="ER305" s="143"/>
      <c r="ES305" s="143"/>
      <c r="ET305" s="143"/>
      <c r="EU305" s="143"/>
      <c r="EV305" s="143"/>
      <c r="EW305" s="143"/>
      <c r="EX305" s="143"/>
      <c r="EY305" s="143"/>
      <c r="EZ305" s="143"/>
      <c r="FA305" s="143"/>
      <c r="FB305" s="143"/>
      <c r="FC305" s="143"/>
      <c r="FD305" s="143"/>
      <c r="FE305" s="143"/>
      <c r="FF305" s="143"/>
      <c r="FG305" s="143"/>
      <c r="FH305" s="143"/>
      <c r="FI305" s="143"/>
      <c r="FJ305" s="143"/>
      <c r="FK305" s="143"/>
      <c r="FL305" s="143"/>
      <c r="FM305" s="143"/>
      <c r="FN305" s="143"/>
      <c r="FO305" s="143"/>
      <c r="FP305" s="143"/>
      <c r="FQ305" s="143"/>
      <c r="FR305" s="143"/>
      <c r="FS305" s="143"/>
      <c r="FT305" s="143"/>
      <c r="FU305" s="143"/>
      <c r="FV305" s="143"/>
      <c r="FW305" s="143"/>
      <c r="FX305" s="143"/>
      <c r="FY305" s="143"/>
      <c r="FZ305" s="143"/>
      <c r="GA305" s="143"/>
      <c r="GB305" s="143"/>
      <c r="GC305" s="143"/>
      <c r="GD305" s="143"/>
      <c r="GE305" s="143"/>
      <c r="GF305" s="143"/>
      <c r="GG305" s="143"/>
      <c r="GH305" s="143"/>
      <c r="GI305" s="143"/>
      <c r="GJ305" s="143"/>
      <c r="GK305" s="143"/>
      <c r="GL305" s="143"/>
      <c r="GM305" s="143"/>
      <c r="GN305" s="143"/>
      <c r="GO305" s="143"/>
      <c r="GP305" s="143"/>
      <c r="GQ305" s="143"/>
      <c r="GR305" s="143"/>
      <c r="GS305" s="143"/>
      <c r="GT305" s="143"/>
      <c r="GU305" s="143"/>
      <c r="GV305" s="143"/>
      <c r="GW305" s="143"/>
      <c r="GX305" s="143"/>
      <c r="GY305" s="143"/>
      <c r="GZ305" s="143"/>
      <c r="HA305" s="143"/>
      <c r="HB305" s="143"/>
      <c r="HC305" s="143"/>
      <c r="HD305" s="143"/>
      <c r="HE305" s="143"/>
      <c r="HF305" s="143"/>
      <c r="HG305" s="143"/>
      <c r="HH305" s="143"/>
      <c r="HI305" s="143"/>
      <c r="HJ305" s="143"/>
      <c r="HK305" s="143"/>
      <c r="HL305" s="143"/>
      <c r="HM305" s="143"/>
      <c r="HN305" s="143"/>
      <c r="HO305" s="143"/>
      <c r="HP305" s="143"/>
      <c r="HQ305" s="143"/>
      <c r="HR305" s="143"/>
      <c r="HS305" s="143"/>
      <c r="HT305" s="143"/>
      <c r="HU305" s="143"/>
      <c r="HV305" s="143"/>
      <c r="HW305" s="143"/>
      <c r="HX305" s="143"/>
      <c r="HY305" s="143"/>
      <c r="HZ305" s="143"/>
      <c r="IA305" s="143"/>
      <c r="IB305" s="143"/>
      <c r="IC305" s="143"/>
      <c r="ID305" s="143"/>
      <c r="IE305" s="143"/>
      <c r="IF305" s="143"/>
      <c r="IG305" s="143"/>
      <c r="IH305" s="143"/>
      <c r="II305" s="143"/>
      <c r="IJ305" s="143"/>
      <c r="IK305" s="143"/>
      <c r="IL305" s="143"/>
      <c r="IM305" s="143"/>
      <c r="IN305" s="143"/>
      <c r="IO305" s="143"/>
      <c r="IP305" s="143"/>
      <c r="IQ305" s="143"/>
      <c r="IR305" s="143"/>
      <c r="IS305" s="143"/>
      <c r="IT305" s="143"/>
      <c r="IU305" s="143"/>
      <c r="IV305" s="143"/>
      <c r="IW305" s="143"/>
      <c r="IX305" s="143"/>
    </row>
    <row r="306" spans="1:258" s="32" customFormat="1" ht="24" x14ac:dyDescent="0.25">
      <c r="A306" s="185"/>
      <c r="B306" s="23">
        <v>13</v>
      </c>
      <c r="C306" s="25" t="s">
        <v>865</v>
      </c>
      <c r="D306" s="25">
        <v>5911568529</v>
      </c>
      <c r="E306" s="25" t="s">
        <v>865</v>
      </c>
      <c r="F306" s="25"/>
      <c r="G306" s="25" t="s">
        <v>870</v>
      </c>
      <c r="H306" s="25" t="s">
        <v>887</v>
      </c>
      <c r="I306" s="25"/>
      <c r="J306" s="25" t="s">
        <v>869</v>
      </c>
      <c r="K306" s="25" t="s">
        <v>870</v>
      </c>
      <c r="L306" s="24" t="s">
        <v>699</v>
      </c>
      <c r="M306" s="24" t="s">
        <v>1424</v>
      </c>
      <c r="N306" s="25" t="s">
        <v>1329</v>
      </c>
      <c r="O306" s="25" t="s">
        <v>1330</v>
      </c>
      <c r="P306" s="25" t="s">
        <v>20</v>
      </c>
      <c r="Q306" s="25">
        <v>8</v>
      </c>
      <c r="R306" s="40" t="s">
        <v>919</v>
      </c>
      <c r="S306" s="27" t="s">
        <v>1510</v>
      </c>
      <c r="T306" s="28">
        <v>45658</v>
      </c>
      <c r="U306" s="29">
        <v>46387</v>
      </c>
      <c r="V306" s="30">
        <v>5638</v>
      </c>
      <c r="W306" s="30">
        <v>15012</v>
      </c>
      <c r="X306" s="30">
        <v>0</v>
      </c>
      <c r="Y306" s="30">
        <f t="shared" si="7"/>
        <v>20650</v>
      </c>
      <c r="Z306" s="30">
        <v>5638</v>
      </c>
      <c r="AA306" s="30">
        <v>15012</v>
      </c>
      <c r="AB306" s="30">
        <v>0</v>
      </c>
      <c r="AC306" s="30">
        <f t="shared" si="8"/>
        <v>20650</v>
      </c>
      <c r="AD306" s="30"/>
      <c r="AE306" s="30"/>
      <c r="AF306" s="30"/>
      <c r="AG306" s="23"/>
      <c r="AH306" s="158"/>
      <c r="AI306" s="142"/>
      <c r="AJ306" s="142"/>
      <c r="AK306" s="142"/>
      <c r="AL306" s="142"/>
      <c r="AM306" s="142"/>
      <c r="AN306" s="142"/>
      <c r="AO306" s="142"/>
      <c r="AP306" s="142"/>
      <c r="AQ306" s="142"/>
      <c r="AR306" s="142"/>
      <c r="AS306" s="142"/>
      <c r="AT306" s="142"/>
      <c r="AU306" s="142"/>
      <c r="AV306" s="142"/>
      <c r="AW306" s="142"/>
      <c r="AX306" s="142"/>
      <c r="AY306" s="142"/>
      <c r="AZ306" s="142"/>
      <c r="BA306" s="142"/>
      <c r="BB306" s="142"/>
      <c r="BC306" s="142"/>
      <c r="BD306" s="142"/>
      <c r="BE306" s="142"/>
      <c r="BF306" s="142"/>
      <c r="BG306" s="142"/>
      <c r="BH306" s="142"/>
      <c r="BI306" s="142"/>
      <c r="BJ306" s="142"/>
      <c r="BK306" s="142"/>
      <c r="BL306" s="142"/>
      <c r="BM306" s="142"/>
      <c r="BN306" s="142"/>
      <c r="BO306" s="142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3"/>
      <c r="BZ306" s="143"/>
      <c r="CA306" s="143"/>
      <c r="CB306" s="143"/>
      <c r="CC306" s="143"/>
      <c r="CD306" s="143"/>
      <c r="CE306" s="143"/>
      <c r="CF306" s="143"/>
      <c r="CG306" s="143"/>
      <c r="CH306" s="143"/>
      <c r="CI306" s="143"/>
      <c r="CJ306" s="143"/>
      <c r="CK306" s="143"/>
      <c r="CL306" s="143"/>
      <c r="CM306" s="143"/>
      <c r="CN306" s="143"/>
      <c r="CO306" s="143"/>
      <c r="CP306" s="143"/>
      <c r="CQ306" s="143"/>
      <c r="CR306" s="143"/>
      <c r="CS306" s="143"/>
      <c r="CT306" s="143"/>
      <c r="CU306" s="143"/>
      <c r="CV306" s="143"/>
      <c r="CW306" s="143"/>
      <c r="CX306" s="143"/>
      <c r="CY306" s="143"/>
      <c r="CZ306" s="143"/>
      <c r="DA306" s="143"/>
      <c r="DB306" s="143"/>
      <c r="DC306" s="143"/>
      <c r="DD306" s="143"/>
      <c r="DE306" s="143"/>
      <c r="DF306" s="143"/>
      <c r="DG306" s="143"/>
      <c r="DH306" s="143"/>
      <c r="DI306" s="143"/>
      <c r="DJ306" s="143"/>
      <c r="DK306" s="143"/>
      <c r="DL306" s="143"/>
      <c r="DM306" s="143"/>
      <c r="DN306" s="143"/>
      <c r="DO306" s="143"/>
      <c r="DP306" s="143"/>
      <c r="DQ306" s="143"/>
      <c r="DR306" s="143"/>
      <c r="DS306" s="143"/>
      <c r="DT306" s="143"/>
      <c r="DU306" s="143"/>
      <c r="DV306" s="143"/>
      <c r="DW306" s="143"/>
      <c r="DX306" s="143"/>
      <c r="DY306" s="143"/>
      <c r="DZ306" s="143"/>
      <c r="EA306" s="143"/>
      <c r="EB306" s="143"/>
      <c r="EC306" s="143"/>
      <c r="ED306" s="143"/>
      <c r="EE306" s="143"/>
      <c r="EF306" s="143"/>
      <c r="EG306" s="143"/>
      <c r="EH306" s="143"/>
      <c r="EI306" s="143"/>
      <c r="EJ306" s="143"/>
      <c r="EK306" s="143"/>
      <c r="EL306" s="143"/>
      <c r="EM306" s="143"/>
      <c r="EN306" s="143"/>
      <c r="EO306" s="143"/>
      <c r="EP306" s="143"/>
      <c r="EQ306" s="143"/>
      <c r="ER306" s="143"/>
      <c r="ES306" s="143"/>
      <c r="ET306" s="143"/>
      <c r="EU306" s="143"/>
      <c r="EV306" s="143"/>
      <c r="EW306" s="143"/>
      <c r="EX306" s="143"/>
      <c r="EY306" s="143"/>
      <c r="EZ306" s="143"/>
      <c r="FA306" s="143"/>
      <c r="FB306" s="143"/>
      <c r="FC306" s="143"/>
      <c r="FD306" s="143"/>
      <c r="FE306" s="143"/>
      <c r="FF306" s="143"/>
      <c r="FG306" s="143"/>
      <c r="FH306" s="143"/>
      <c r="FI306" s="143"/>
      <c r="FJ306" s="143"/>
      <c r="FK306" s="143"/>
      <c r="FL306" s="143"/>
      <c r="FM306" s="143"/>
      <c r="FN306" s="143"/>
      <c r="FO306" s="143"/>
      <c r="FP306" s="143"/>
      <c r="FQ306" s="143"/>
      <c r="FR306" s="143"/>
      <c r="FS306" s="143"/>
      <c r="FT306" s="143"/>
      <c r="FU306" s="143"/>
      <c r="FV306" s="143"/>
      <c r="FW306" s="143"/>
      <c r="FX306" s="143"/>
      <c r="FY306" s="143"/>
      <c r="FZ306" s="143"/>
      <c r="GA306" s="143"/>
      <c r="GB306" s="143"/>
      <c r="GC306" s="143"/>
      <c r="GD306" s="143"/>
      <c r="GE306" s="143"/>
      <c r="GF306" s="143"/>
      <c r="GG306" s="143"/>
      <c r="GH306" s="143"/>
      <c r="GI306" s="143"/>
      <c r="GJ306" s="143"/>
      <c r="GK306" s="143"/>
      <c r="GL306" s="143"/>
      <c r="GM306" s="143"/>
      <c r="GN306" s="143"/>
      <c r="GO306" s="143"/>
      <c r="GP306" s="143"/>
      <c r="GQ306" s="143"/>
      <c r="GR306" s="143"/>
      <c r="GS306" s="143"/>
      <c r="GT306" s="143"/>
      <c r="GU306" s="143"/>
      <c r="GV306" s="143"/>
      <c r="GW306" s="143"/>
      <c r="GX306" s="143"/>
      <c r="GY306" s="143"/>
      <c r="GZ306" s="143"/>
      <c r="HA306" s="143"/>
      <c r="HB306" s="143"/>
      <c r="HC306" s="143"/>
      <c r="HD306" s="143"/>
      <c r="HE306" s="143"/>
      <c r="HF306" s="143"/>
      <c r="HG306" s="143"/>
      <c r="HH306" s="143"/>
      <c r="HI306" s="143"/>
      <c r="HJ306" s="143"/>
      <c r="HK306" s="143"/>
      <c r="HL306" s="143"/>
      <c r="HM306" s="143"/>
      <c r="HN306" s="143"/>
      <c r="HO306" s="143"/>
      <c r="HP306" s="143"/>
      <c r="HQ306" s="143"/>
      <c r="HR306" s="143"/>
      <c r="HS306" s="143"/>
      <c r="HT306" s="143"/>
      <c r="HU306" s="143"/>
      <c r="HV306" s="143"/>
      <c r="HW306" s="143"/>
      <c r="HX306" s="143"/>
      <c r="HY306" s="143"/>
      <c r="HZ306" s="143"/>
      <c r="IA306" s="143"/>
      <c r="IB306" s="143"/>
      <c r="IC306" s="143"/>
      <c r="ID306" s="143"/>
      <c r="IE306" s="143"/>
      <c r="IF306" s="143"/>
      <c r="IG306" s="143"/>
      <c r="IH306" s="143"/>
      <c r="II306" s="143"/>
      <c r="IJ306" s="143"/>
      <c r="IK306" s="143"/>
      <c r="IL306" s="143"/>
      <c r="IM306" s="143"/>
      <c r="IN306" s="143"/>
      <c r="IO306" s="143"/>
      <c r="IP306" s="143"/>
      <c r="IQ306" s="143"/>
      <c r="IR306" s="143"/>
      <c r="IS306" s="143"/>
      <c r="IT306" s="143"/>
      <c r="IU306" s="143"/>
      <c r="IV306" s="143"/>
      <c r="IW306" s="143"/>
      <c r="IX306" s="143"/>
    </row>
    <row r="307" spans="1:258" s="32" customFormat="1" x14ac:dyDescent="0.25">
      <c r="A307" s="185"/>
      <c r="B307" s="23">
        <v>14</v>
      </c>
      <c r="C307" s="25" t="s">
        <v>865</v>
      </c>
      <c r="D307" s="25">
        <v>5911568529</v>
      </c>
      <c r="E307" s="25" t="s">
        <v>865</v>
      </c>
      <c r="F307" s="25" t="s">
        <v>748</v>
      </c>
      <c r="G307" s="25" t="s">
        <v>872</v>
      </c>
      <c r="H307" s="25"/>
      <c r="I307" s="25"/>
      <c r="J307" s="25" t="s">
        <v>869</v>
      </c>
      <c r="K307" s="25" t="s">
        <v>870</v>
      </c>
      <c r="L307" s="24" t="s">
        <v>699</v>
      </c>
      <c r="M307" s="24" t="s">
        <v>1424</v>
      </c>
      <c r="N307" s="25" t="s">
        <v>1329</v>
      </c>
      <c r="O307" s="25" t="s">
        <v>1330</v>
      </c>
      <c r="P307" s="25" t="s">
        <v>74</v>
      </c>
      <c r="Q307" s="25">
        <v>5</v>
      </c>
      <c r="R307" s="40" t="s">
        <v>920</v>
      </c>
      <c r="S307" s="27"/>
      <c r="T307" s="28">
        <v>45658</v>
      </c>
      <c r="U307" s="29">
        <v>46387</v>
      </c>
      <c r="V307" s="30">
        <v>18</v>
      </c>
      <c r="W307" s="30">
        <v>0</v>
      </c>
      <c r="X307" s="30">
        <v>0</v>
      </c>
      <c r="Y307" s="30">
        <f t="shared" si="7"/>
        <v>18</v>
      </c>
      <c r="Z307" s="30">
        <v>18</v>
      </c>
      <c r="AA307" s="30">
        <v>0</v>
      </c>
      <c r="AB307" s="30">
        <v>0</v>
      </c>
      <c r="AC307" s="30">
        <f t="shared" si="8"/>
        <v>18</v>
      </c>
      <c r="AD307" s="30"/>
      <c r="AE307" s="30"/>
      <c r="AF307" s="30"/>
      <c r="AG307" s="23"/>
      <c r="AH307" s="158"/>
      <c r="AI307" s="142"/>
      <c r="AJ307" s="142"/>
      <c r="AK307" s="142"/>
      <c r="AL307" s="142"/>
      <c r="AM307" s="142"/>
      <c r="AN307" s="142"/>
      <c r="AO307" s="142"/>
      <c r="AP307" s="142"/>
      <c r="AQ307" s="142"/>
      <c r="AR307" s="142"/>
      <c r="AS307" s="142"/>
      <c r="AT307" s="142"/>
      <c r="AU307" s="142"/>
      <c r="AV307" s="142"/>
      <c r="AW307" s="142"/>
      <c r="AX307" s="142"/>
      <c r="AY307" s="142"/>
      <c r="AZ307" s="142"/>
      <c r="BA307" s="142"/>
      <c r="BB307" s="142"/>
      <c r="BC307" s="142"/>
      <c r="BD307" s="142"/>
      <c r="BE307" s="142"/>
      <c r="BF307" s="142"/>
      <c r="BG307" s="142"/>
      <c r="BH307" s="142"/>
      <c r="BI307" s="142"/>
      <c r="BJ307" s="142"/>
      <c r="BK307" s="142"/>
      <c r="BL307" s="142"/>
      <c r="BM307" s="142"/>
      <c r="BN307" s="142"/>
      <c r="BO307" s="142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  <c r="CF307" s="143"/>
      <c r="CG307" s="143"/>
      <c r="CH307" s="143"/>
      <c r="CI307" s="143"/>
      <c r="CJ307" s="143"/>
      <c r="CK307" s="143"/>
      <c r="CL307" s="143"/>
      <c r="CM307" s="143"/>
      <c r="CN307" s="143"/>
      <c r="CO307" s="143"/>
      <c r="CP307" s="143"/>
      <c r="CQ307" s="143"/>
      <c r="CR307" s="143"/>
      <c r="CS307" s="143"/>
      <c r="CT307" s="143"/>
      <c r="CU307" s="143"/>
      <c r="CV307" s="143"/>
      <c r="CW307" s="143"/>
      <c r="CX307" s="143"/>
      <c r="CY307" s="143"/>
      <c r="CZ307" s="143"/>
      <c r="DA307" s="143"/>
      <c r="DB307" s="143"/>
      <c r="DC307" s="143"/>
      <c r="DD307" s="143"/>
      <c r="DE307" s="143"/>
      <c r="DF307" s="143"/>
      <c r="DG307" s="143"/>
      <c r="DH307" s="143"/>
      <c r="DI307" s="143"/>
      <c r="DJ307" s="143"/>
      <c r="DK307" s="143"/>
      <c r="DL307" s="143"/>
      <c r="DM307" s="143"/>
      <c r="DN307" s="143"/>
      <c r="DO307" s="143"/>
      <c r="DP307" s="143"/>
      <c r="DQ307" s="143"/>
      <c r="DR307" s="143"/>
      <c r="DS307" s="143"/>
      <c r="DT307" s="143"/>
      <c r="DU307" s="143"/>
      <c r="DV307" s="143"/>
      <c r="DW307" s="143"/>
      <c r="DX307" s="143"/>
      <c r="DY307" s="143"/>
      <c r="DZ307" s="143"/>
      <c r="EA307" s="143"/>
      <c r="EB307" s="143"/>
      <c r="EC307" s="143"/>
      <c r="ED307" s="143"/>
      <c r="EE307" s="143"/>
      <c r="EF307" s="143"/>
      <c r="EG307" s="143"/>
      <c r="EH307" s="143"/>
      <c r="EI307" s="143"/>
      <c r="EJ307" s="143"/>
      <c r="EK307" s="143"/>
      <c r="EL307" s="143"/>
      <c r="EM307" s="143"/>
      <c r="EN307" s="143"/>
      <c r="EO307" s="143"/>
      <c r="EP307" s="143"/>
      <c r="EQ307" s="143"/>
      <c r="ER307" s="143"/>
      <c r="ES307" s="143"/>
      <c r="ET307" s="143"/>
      <c r="EU307" s="143"/>
      <c r="EV307" s="143"/>
      <c r="EW307" s="143"/>
      <c r="EX307" s="143"/>
      <c r="EY307" s="143"/>
      <c r="EZ307" s="143"/>
      <c r="FA307" s="143"/>
      <c r="FB307" s="143"/>
      <c r="FC307" s="143"/>
      <c r="FD307" s="143"/>
      <c r="FE307" s="143"/>
      <c r="FF307" s="143"/>
      <c r="FG307" s="143"/>
      <c r="FH307" s="143"/>
      <c r="FI307" s="143"/>
      <c r="FJ307" s="143"/>
      <c r="FK307" s="143"/>
      <c r="FL307" s="143"/>
      <c r="FM307" s="143"/>
      <c r="FN307" s="143"/>
      <c r="FO307" s="143"/>
      <c r="FP307" s="143"/>
      <c r="FQ307" s="143"/>
      <c r="FR307" s="143"/>
      <c r="FS307" s="143"/>
      <c r="FT307" s="143"/>
      <c r="FU307" s="143"/>
      <c r="FV307" s="143"/>
      <c r="FW307" s="143"/>
      <c r="FX307" s="143"/>
      <c r="FY307" s="143"/>
      <c r="FZ307" s="143"/>
      <c r="GA307" s="143"/>
      <c r="GB307" s="143"/>
      <c r="GC307" s="143"/>
      <c r="GD307" s="143"/>
      <c r="GE307" s="143"/>
      <c r="GF307" s="143"/>
      <c r="GG307" s="143"/>
      <c r="GH307" s="143"/>
      <c r="GI307" s="143"/>
      <c r="GJ307" s="143"/>
      <c r="GK307" s="143"/>
      <c r="GL307" s="143"/>
      <c r="GM307" s="143"/>
      <c r="GN307" s="143"/>
      <c r="GO307" s="143"/>
      <c r="GP307" s="143"/>
      <c r="GQ307" s="143"/>
      <c r="GR307" s="143"/>
      <c r="GS307" s="143"/>
      <c r="GT307" s="143"/>
      <c r="GU307" s="143"/>
      <c r="GV307" s="143"/>
      <c r="GW307" s="143"/>
      <c r="GX307" s="143"/>
      <c r="GY307" s="143"/>
      <c r="GZ307" s="143"/>
      <c r="HA307" s="143"/>
      <c r="HB307" s="143"/>
      <c r="HC307" s="143"/>
      <c r="HD307" s="143"/>
      <c r="HE307" s="143"/>
      <c r="HF307" s="143"/>
      <c r="HG307" s="143"/>
      <c r="HH307" s="143"/>
      <c r="HI307" s="143"/>
      <c r="HJ307" s="143"/>
      <c r="HK307" s="143"/>
      <c r="HL307" s="143"/>
      <c r="HM307" s="143"/>
      <c r="HN307" s="143"/>
      <c r="HO307" s="143"/>
      <c r="HP307" s="143"/>
      <c r="HQ307" s="143"/>
      <c r="HR307" s="143"/>
      <c r="HS307" s="143"/>
      <c r="HT307" s="143"/>
      <c r="HU307" s="143"/>
      <c r="HV307" s="143"/>
      <c r="HW307" s="143"/>
      <c r="HX307" s="143"/>
      <c r="HY307" s="143"/>
      <c r="HZ307" s="143"/>
      <c r="IA307" s="143"/>
      <c r="IB307" s="143"/>
      <c r="IC307" s="143"/>
      <c r="ID307" s="143"/>
      <c r="IE307" s="143"/>
      <c r="IF307" s="143"/>
      <c r="IG307" s="143"/>
      <c r="IH307" s="143"/>
      <c r="II307" s="143"/>
      <c r="IJ307" s="143"/>
      <c r="IK307" s="143"/>
      <c r="IL307" s="143"/>
      <c r="IM307" s="143"/>
      <c r="IN307" s="143"/>
      <c r="IO307" s="143"/>
      <c r="IP307" s="143"/>
      <c r="IQ307" s="143"/>
      <c r="IR307" s="143"/>
      <c r="IS307" s="143"/>
      <c r="IT307" s="143"/>
      <c r="IU307" s="143"/>
      <c r="IV307" s="143"/>
      <c r="IW307" s="143"/>
      <c r="IX307" s="143"/>
    </row>
    <row r="308" spans="1:258" s="32" customFormat="1" x14ac:dyDescent="0.25">
      <c r="A308" s="185"/>
      <c r="B308" s="23">
        <v>15</v>
      </c>
      <c r="C308" s="25" t="s">
        <v>865</v>
      </c>
      <c r="D308" s="25">
        <v>5911568529</v>
      </c>
      <c r="E308" s="25" t="s">
        <v>865</v>
      </c>
      <c r="F308" s="25"/>
      <c r="G308" s="25" t="s">
        <v>870</v>
      </c>
      <c r="H308" s="25" t="s">
        <v>113</v>
      </c>
      <c r="I308" s="25" t="s">
        <v>888</v>
      </c>
      <c r="J308" s="25" t="s">
        <v>869</v>
      </c>
      <c r="K308" s="25" t="s">
        <v>870</v>
      </c>
      <c r="L308" s="24" t="s">
        <v>699</v>
      </c>
      <c r="M308" s="24" t="s">
        <v>1424</v>
      </c>
      <c r="N308" s="25" t="s">
        <v>1329</v>
      </c>
      <c r="O308" s="25" t="s">
        <v>1330</v>
      </c>
      <c r="P308" s="25" t="s">
        <v>782</v>
      </c>
      <c r="Q308" s="25">
        <v>3</v>
      </c>
      <c r="R308" s="40" t="s">
        <v>921</v>
      </c>
      <c r="S308" s="27"/>
      <c r="T308" s="28">
        <v>45658</v>
      </c>
      <c r="U308" s="29">
        <v>46387</v>
      </c>
      <c r="V308" s="30">
        <v>625</v>
      </c>
      <c r="W308" s="30">
        <v>2333</v>
      </c>
      <c r="X308" s="30">
        <v>0</v>
      </c>
      <c r="Y308" s="30">
        <f t="shared" si="7"/>
        <v>2958</v>
      </c>
      <c r="Z308" s="30">
        <v>625</v>
      </c>
      <c r="AA308" s="30">
        <v>2333</v>
      </c>
      <c r="AB308" s="30">
        <v>0</v>
      </c>
      <c r="AC308" s="30">
        <f t="shared" si="8"/>
        <v>2958</v>
      </c>
      <c r="AD308" s="30"/>
      <c r="AE308" s="30"/>
      <c r="AF308" s="30"/>
      <c r="AG308" s="23"/>
      <c r="AH308" s="158"/>
      <c r="AI308" s="142"/>
      <c r="AJ308" s="142"/>
      <c r="AK308" s="142"/>
      <c r="AL308" s="142"/>
      <c r="AM308" s="142"/>
      <c r="AN308" s="142"/>
      <c r="AO308" s="142"/>
      <c r="AP308" s="142"/>
      <c r="AQ308" s="142"/>
      <c r="AR308" s="142"/>
      <c r="AS308" s="142"/>
      <c r="AT308" s="142"/>
      <c r="AU308" s="142"/>
      <c r="AV308" s="142"/>
      <c r="AW308" s="142"/>
      <c r="AX308" s="142"/>
      <c r="AY308" s="142"/>
      <c r="AZ308" s="142"/>
      <c r="BA308" s="142"/>
      <c r="BB308" s="142"/>
      <c r="BC308" s="142"/>
      <c r="BD308" s="142"/>
      <c r="BE308" s="142"/>
      <c r="BF308" s="142"/>
      <c r="BG308" s="142"/>
      <c r="BH308" s="142"/>
      <c r="BI308" s="142"/>
      <c r="BJ308" s="142"/>
      <c r="BK308" s="142"/>
      <c r="BL308" s="142"/>
      <c r="BM308" s="142"/>
      <c r="BN308" s="142"/>
      <c r="BO308" s="142"/>
      <c r="BP308" s="143"/>
      <c r="BQ308" s="143"/>
      <c r="BR308" s="143"/>
      <c r="BS308" s="143"/>
      <c r="BT308" s="143"/>
      <c r="BU308" s="143"/>
      <c r="BV308" s="143"/>
      <c r="BW308" s="143"/>
      <c r="BX308" s="143"/>
      <c r="BY308" s="143"/>
      <c r="BZ308" s="143"/>
      <c r="CA308" s="143"/>
      <c r="CB308" s="143"/>
      <c r="CC308" s="143"/>
      <c r="CD308" s="143"/>
      <c r="CE308" s="143"/>
      <c r="CF308" s="143"/>
      <c r="CG308" s="143"/>
      <c r="CH308" s="143"/>
      <c r="CI308" s="143"/>
      <c r="CJ308" s="143"/>
      <c r="CK308" s="143"/>
      <c r="CL308" s="143"/>
      <c r="CM308" s="143"/>
      <c r="CN308" s="143"/>
      <c r="CO308" s="143"/>
      <c r="CP308" s="143"/>
      <c r="CQ308" s="143"/>
      <c r="CR308" s="143"/>
      <c r="CS308" s="143"/>
      <c r="CT308" s="143"/>
      <c r="CU308" s="143"/>
      <c r="CV308" s="143"/>
      <c r="CW308" s="143"/>
      <c r="CX308" s="143"/>
      <c r="CY308" s="143"/>
      <c r="CZ308" s="143"/>
      <c r="DA308" s="143"/>
      <c r="DB308" s="143"/>
      <c r="DC308" s="143"/>
      <c r="DD308" s="143"/>
      <c r="DE308" s="143"/>
      <c r="DF308" s="143"/>
      <c r="DG308" s="143"/>
      <c r="DH308" s="143"/>
      <c r="DI308" s="143"/>
      <c r="DJ308" s="143"/>
      <c r="DK308" s="143"/>
      <c r="DL308" s="143"/>
      <c r="DM308" s="143"/>
      <c r="DN308" s="143"/>
      <c r="DO308" s="143"/>
      <c r="DP308" s="143"/>
      <c r="DQ308" s="143"/>
      <c r="DR308" s="143"/>
      <c r="DS308" s="143"/>
      <c r="DT308" s="143"/>
      <c r="DU308" s="143"/>
      <c r="DV308" s="143"/>
      <c r="DW308" s="143"/>
      <c r="DX308" s="143"/>
      <c r="DY308" s="143"/>
      <c r="DZ308" s="143"/>
      <c r="EA308" s="143"/>
      <c r="EB308" s="143"/>
      <c r="EC308" s="143"/>
      <c r="ED308" s="143"/>
      <c r="EE308" s="143"/>
      <c r="EF308" s="143"/>
      <c r="EG308" s="143"/>
      <c r="EH308" s="143"/>
      <c r="EI308" s="143"/>
      <c r="EJ308" s="143"/>
      <c r="EK308" s="143"/>
      <c r="EL308" s="143"/>
      <c r="EM308" s="143"/>
      <c r="EN308" s="143"/>
      <c r="EO308" s="143"/>
      <c r="EP308" s="143"/>
      <c r="EQ308" s="143"/>
      <c r="ER308" s="143"/>
      <c r="ES308" s="143"/>
      <c r="ET308" s="143"/>
      <c r="EU308" s="143"/>
      <c r="EV308" s="143"/>
      <c r="EW308" s="143"/>
      <c r="EX308" s="143"/>
      <c r="EY308" s="143"/>
      <c r="EZ308" s="143"/>
      <c r="FA308" s="143"/>
      <c r="FB308" s="143"/>
      <c r="FC308" s="143"/>
      <c r="FD308" s="143"/>
      <c r="FE308" s="143"/>
      <c r="FF308" s="143"/>
      <c r="FG308" s="143"/>
      <c r="FH308" s="143"/>
      <c r="FI308" s="143"/>
      <c r="FJ308" s="143"/>
      <c r="FK308" s="143"/>
      <c r="FL308" s="143"/>
      <c r="FM308" s="143"/>
      <c r="FN308" s="143"/>
      <c r="FO308" s="143"/>
      <c r="FP308" s="143"/>
      <c r="FQ308" s="143"/>
      <c r="FR308" s="143"/>
      <c r="FS308" s="143"/>
      <c r="FT308" s="143"/>
      <c r="FU308" s="143"/>
      <c r="FV308" s="143"/>
      <c r="FW308" s="143"/>
      <c r="FX308" s="143"/>
      <c r="FY308" s="143"/>
      <c r="FZ308" s="143"/>
      <c r="GA308" s="143"/>
      <c r="GB308" s="143"/>
      <c r="GC308" s="143"/>
      <c r="GD308" s="143"/>
      <c r="GE308" s="143"/>
      <c r="GF308" s="143"/>
      <c r="GG308" s="143"/>
      <c r="GH308" s="143"/>
      <c r="GI308" s="143"/>
      <c r="GJ308" s="143"/>
      <c r="GK308" s="143"/>
      <c r="GL308" s="143"/>
      <c r="GM308" s="143"/>
      <c r="GN308" s="143"/>
      <c r="GO308" s="143"/>
      <c r="GP308" s="143"/>
      <c r="GQ308" s="143"/>
      <c r="GR308" s="143"/>
      <c r="GS308" s="143"/>
      <c r="GT308" s="143"/>
      <c r="GU308" s="143"/>
      <c r="GV308" s="143"/>
      <c r="GW308" s="143"/>
      <c r="GX308" s="143"/>
      <c r="GY308" s="143"/>
      <c r="GZ308" s="143"/>
      <c r="HA308" s="143"/>
      <c r="HB308" s="143"/>
      <c r="HC308" s="143"/>
      <c r="HD308" s="143"/>
      <c r="HE308" s="143"/>
      <c r="HF308" s="143"/>
      <c r="HG308" s="143"/>
      <c r="HH308" s="143"/>
      <c r="HI308" s="143"/>
      <c r="HJ308" s="143"/>
      <c r="HK308" s="143"/>
      <c r="HL308" s="143"/>
      <c r="HM308" s="143"/>
      <c r="HN308" s="143"/>
      <c r="HO308" s="143"/>
      <c r="HP308" s="143"/>
      <c r="HQ308" s="143"/>
      <c r="HR308" s="143"/>
      <c r="HS308" s="143"/>
      <c r="HT308" s="143"/>
      <c r="HU308" s="143"/>
      <c r="HV308" s="143"/>
      <c r="HW308" s="143"/>
      <c r="HX308" s="143"/>
      <c r="HY308" s="143"/>
      <c r="HZ308" s="143"/>
      <c r="IA308" s="143"/>
      <c r="IB308" s="143"/>
      <c r="IC308" s="143"/>
      <c r="ID308" s="143"/>
      <c r="IE308" s="143"/>
      <c r="IF308" s="143"/>
      <c r="IG308" s="143"/>
      <c r="IH308" s="143"/>
      <c r="II308" s="143"/>
      <c r="IJ308" s="143"/>
      <c r="IK308" s="143"/>
      <c r="IL308" s="143"/>
      <c r="IM308" s="143"/>
      <c r="IN308" s="143"/>
      <c r="IO308" s="143"/>
      <c r="IP308" s="143"/>
      <c r="IQ308" s="143"/>
      <c r="IR308" s="143"/>
      <c r="IS308" s="143"/>
      <c r="IT308" s="143"/>
      <c r="IU308" s="143"/>
      <c r="IV308" s="143"/>
      <c r="IW308" s="143"/>
      <c r="IX308" s="143"/>
    </row>
    <row r="309" spans="1:258" s="32" customFormat="1" ht="24" x14ac:dyDescent="0.25">
      <c r="A309" s="185"/>
      <c r="B309" s="23">
        <v>16</v>
      </c>
      <c r="C309" s="25" t="s">
        <v>865</v>
      </c>
      <c r="D309" s="25">
        <v>5911568529</v>
      </c>
      <c r="E309" s="25" t="s">
        <v>865</v>
      </c>
      <c r="F309" s="25"/>
      <c r="G309" s="25" t="s">
        <v>870</v>
      </c>
      <c r="H309" s="25" t="s">
        <v>889</v>
      </c>
      <c r="I309" s="25"/>
      <c r="J309" s="25" t="s">
        <v>869</v>
      </c>
      <c r="K309" s="25" t="s">
        <v>870</v>
      </c>
      <c r="L309" s="24" t="s">
        <v>699</v>
      </c>
      <c r="M309" s="24" t="s">
        <v>1424</v>
      </c>
      <c r="N309" s="25" t="s">
        <v>1329</v>
      </c>
      <c r="O309" s="25" t="s">
        <v>1330</v>
      </c>
      <c r="P309" s="25" t="s">
        <v>782</v>
      </c>
      <c r="Q309" s="25">
        <v>5</v>
      </c>
      <c r="R309" s="40" t="s">
        <v>922</v>
      </c>
      <c r="S309" s="27" t="s">
        <v>1510</v>
      </c>
      <c r="T309" s="28">
        <v>45658</v>
      </c>
      <c r="U309" s="29">
        <v>46387</v>
      </c>
      <c r="V309" s="30">
        <v>2164</v>
      </c>
      <c r="W309" s="30">
        <v>4005</v>
      </c>
      <c r="X309" s="30">
        <v>0</v>
      </c>
      <c r="Y309" s="30">
        <f t="shared" si="7"/>
        <v>6169</v>
      </c>
      <c r="Z309" s="30">
        <v>2164</v>
      </c>
      <c r="AA309" s="30">
        <v>4005</v>
      </c>
      <c r="AB309" s="30">
        <v>0</v>
      </c>
      <c r="AC309" s="30">
        <f t="shared" si="8"/>
        <v>6169</v>
      </c>
      <c r="AD309" s="30"/>
      <c r="AE309" s="30"/>
      <c r="AF309" s="30"/>
      <c r="AG309" s="23"/>
      <c r="AH309" s="158"/>
      <c r="AI309" s="142"/>
      <c r="AJ309" s="142"/>
      <c r="AK309" s="142"/>
      <c r="AL309" s="142"/>
      <c r="AM309" s="142"/>
      <c r="AN309" s="142"/>
      <c r="AO309" s="142"/>
      <c r="AP309" s="142"/>
      <c r="AQ309" s="142"/>
      <c r="AR309" s="142"/>
      <c r="AS309" s="142"/>
      <c r="AT309" s="142"/>
      <c r="AU309" s="142"/>
      <c r="AV309" s="142"/>
      <c r="AW309" s="142"/>
      <c r="AX309" s="142"/>
      <c r="AY309" s="142"/>
      <c r="AZ309" s="142"/>
      <c r="BA309" s="142"/>
      <c r="BB309" s="142"/>
      <c r="BC309" s="142"/>
      <c r="BD309" s="142"/>
      <c r="BE309" s="142"/>
      <c r="BF309" s="142"/>
      <c r="BG309" s="142"/>
      <c r="BH309" s="142"/>
      <c r="BI309" s="142"/>
      <c r="BJ309" s="142"/>
      <c r="BK309" s="142"/>
      <c r="BL309" s="142"/>
      <c r="BM309" s="142"/>
      <c r="BN309" s="142"/>
      <c r="BO309" s="142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3"/>
      <c r="BZ309" s="143"/>
      <c r="CA309" s="143"/>
      <c r="CB309" s="143"/>
      <c r="CC309" s="143"/>
      <c r="CD309" s="143"/>
      <c r="CE309" s="143"/>
      <c r="CF309" s="143"/>
      <c r="CG309" s="143"/>
      <c r="CH309" s="143"/>
      <c r="CI309" s="143"/>
      <c r="CJ309" s="143"/>
      <c r="CK309" s="143"/>
      <c r="CL309" s="143"/>
      <c r="CM309" s="143"/>
      <c r="CN309" s="143"/>
      <c r="CO309" s="143"/>
      <c r="CP309" s="143"/>
      <c r="CQ309" s="143"/>
      <c r="CR309" s="143"/>
      <c r="CS309" s="143"/>
      <c r="CT309" s="143"/>
      <c r="CU309" s="143"/>
      <c r="CV309" s="143"/>
      <c r="CW309" s="143"/>
      <c r="CX309" s="143"/>
      <c r="CY309" s="143"/>
      <c r="CZ309" s="143"/>
      <c r="DA309" s="143"/>
      <c r="DB309" s="143"/>
      <c r="DC309" s="143"/>
      <c r="DD309" s="143"/>
      <c r="DE309" s="143"/>
      <c r="DF309" s="143"/>
      <c r="DG309" s="143"/>
      <c r="DH309" s="143"/>
      <c r="DI309" s="143"/>
      <c r="DJ309" s="143"/>
      <c r="DK309" s="143"/>
      <c r="DL309" s="143"/>
      <c r="DM309" s="143"/>
      <c r="DN309" s="143"/>
      <c r="DO309" s="143"/>
      <c r="DP309" s="143"/>
      <c r="DQ309" s="143"/>
      <c r="DR309" s="143"/>
      <c r="DS309" s="143"/>
      <c r="DT309" s="143"/>
      <c r="DU309" s="143"/>
      <c r="DV309" s="143"/>
      <c r="DW309" s="143"/>
      <c r="DX309" s="143"/>
      <c r="DY309" s="143"/>
      <c r="DZ309" s="143"/>
      <c r="EA309" s="143"/>
      <c r="EB309" s="143"/>
      <c r="EC309" s="143"/>
      <c r="ED309" s="143"/>
      <c r="EE309" s="143"/>
      <c r="EF309" s="143"/>
      <c r="EG309" s="143"/>
      <c r="EH309" s="143"/>
      <c r="EI309" s="143"/>
      <c r="EJ309" s="143"/>
      <c r="EK309" s="143"/>
      <c r="EL309" s="143"/>
      <c r="EM309" s="143"/>
      <c r="EN309" s="143"/>
      <c r="EO309" s="143"/>
      <c r="EP309" s="143"/>
      <c r="EQ309" s="143"/>
      <c r="ER309" s="143"/>
      <c r="ES309" s="143"/>
      <c r="ET309" s="143"/>
      <c r="EU309" s="143"/>
      <c r="EV309" s="143"/>
      <c r="EW309" s="143"/>
      <c r="EX309" s="143"/>
      <c r="EY309" s="143"/>
      <c r="EZ309" s="143"/>
      <c r="FA309" s="143"/>
      <c r="FB309" s="143"/>
      <c r="FC309" s="143"/>
      <c r="FD309" s="143"/>
      <c r="FE309" s="143"/>
      <c r="FF309" s="143"/>
      <c r="FG309" s="143"/>
      <c r="FH309" s="143"/>
      <c r="FI309" s="143"/>
      <c r="FJ309" s="143"/>
      <c r="FK309" s="143"/>
      <c r="FL309" s="143"/>
      <c r="FM309" s="143"/>
      <c r="FN309" s="143"/>
      <c r="FO309" s="143"/>
      <c r="FP309" s="143"/>
      <c r="FQ309" s="143"/>
      <c r="FR309" s="143"/>
      <c r="FS309" s="143"/>
      <c r="FT309" s="143"/>
      <c r="FU309" s="143"/>
      <c r="FV309" s="143"/>
      <c r="FW309" s="143"/>
      <c r="FX309" s="143"/>
      <c r="FY309" s="143"/>
      <c r="FZ309" s="143"/>
      <c r="GA309" s="143"/>
      <c r="GB309" s="143"/>
      <c r="GC309" s="143"/>
      <c r="GD309" s="143"/>
      <c r="GE309" s="143"/>
      <c r="GF309" s="143"/>
      <c r="GG309" s="143"/>
      <c r="GH309" s="143"/>
      <c r="GI309" s="143"/>
      <c r="GJ309" s="143"/>
      <c r="GK309" s="143"/>
      <c r="GL309" s="143"/>
      <c r="GM309" s="143"/>
      <c r="GN309" s="143"/>
      <c r="GO309" s="143"/>
      <c r="GP309" s="143"/>
      <c r="GQ309" s="143"/>
      <c r="GR309" s="143"/>
      <c r="GS309" s="143"/>
      <c r="GT309" s="143"/>
      <c r="GU309" s="143"/>
      <c r="GV309" s="143"/>
      <c r="GW309" s="143"/>
      <c r="GX309" s="143"/>
      <c r="GY309" s="143"/>
      <c r="GZ309" s="143"/>
      <c r="HA309" s="143"/>
      <c r="HB309" s="143"/>
      <c r="HC309" s="143"/>
      <c r="HD309" s="143"/>
      <c r="HE309" s="143"/>
      <c r="HF309" s="143"/>
      <c r="HG309" s="143"/>
      <c r="HH309" s="143"/>
      <c r="HI309" s="143"/>
      <c r="HJ309" s="143"/>
      <c r="HK309" s="143"/>
      <c r="HL309" s="143"/>
      <c r="HM309" s="143"/>
      <c r="HN309" s="143"/>
      <c r="HO309" s="143"/>
      <c r="HP309" s="143"/>
      <c r="HQ309" s="143"/>
      <c r="HR309" s="143"/>
      <c r="HS309" s="143"/>
      <c r="HT309" s="143"/>
      <c r="HU309" s="143"/>
      <c r="HV309" s="143"/>
      <c r="HW309" s="143"/>
      <c r="HX309" s="143"/>
      <c r="HY309" s="143"/>
      <c r="HZ309" s="143"/>
      <c r="IA309" s="143"/>
      <c r="IB309" s="143"/>
      <c r="IC309" s="143"/>
      <c r="ID309" s="143"/>
      <c r="IE309" s="143"/>
      <c r="IF309" s="143"/>
      <c r="IG309" s="143"/>
      <c r="IH309" s="143"/>
      <c r="II309" s="143"/>
      <c r="IJ309" s="143"/>
      <c r="IK309" s="143"/>
      <c r="IL309" s="143"/>
      <c r="IM309" s="143"/>
      <c r="IN309" s="143"/>
      <c r="IO309" s="143"/>
      <c r="IP309" s="143"/>
      <c r="IQ309" s="143"/>
      <c r="IR309" s="143"/>
      <c r="IS309" s="143"/>
      <c r="IT309" s="143"/>
      <c r="IU309" s="143"/>
      <c r="IV309" s="143"/>
      <c r="IW309" s="143"/>
      <c r="IX309" s="143"/>
    </row>
    <row r="310" spans="1:258" s="32" customFormat="1" x14ac:dyDescent="0.25">
      <c r="A310" s="185"/>
      <c r="B310" s="23">
        <v>17</v>
      </c>
      <c r="C310" s="25" t="s">
        <v>865</v>
      </c>
      <c r="D310" s="25">
        <v>5911568529</v>
      </c>
      <c r="E310" s="25" t="s">
        <v>865</v>
      </c>
      <c r="F310" s="25"/>
      <c r="G310" s="25" t="s">
        <v>872</v>
      </c>
      <c r="H310" s="25"/>
      <c r="I310" s="25">
        <v>155</v>
      </c>
      <c r="J310" s="25" t="s">
        <v>869</v>
      </c>
      <c r="K310" s="25" t="s">
        <v>870</v>
      </c>
      <c r="L310" s="24" t="s">
        <v>699</v>
      </c>
      <c r="M310" s="24" t="s">
        <v>1424</v>
      </c>
      <c r="N310" s="25" t="s">
        <v>1329</v>
      </c>
      <c r="O310" s="25" t="s">
        <v>1330</v>
      </c>
      <c r="P310" s="25" t="s">
        <v>20</v>
      </c>
      <c r="Q310" s="25">
        <v>18</v>
      </c>
      <c r="R310" s="40" t="s">
        <v>923</v>
      </c>
      <c r="S310" s="27"/>
      <c r="T310" s="28">
        <v>45658</v>
      </c>
      <c r="U310" s="29">
        <v>46387</v>
      </c>
      <c r="V310" s="30">
        <v>1274</v>
      </c>
      <c r="W310" s="30">
        <v>3636</v>
      </c>
      <c r="X310" s="30">
        <v>0</v>
      </c>
      <c r="Y310" s="30">
        <f t="shared" si="7"/>
        <v>4910</v>
      </c>
      <c r="Z310" s="30">
        <v>1274</v>
      </c>
      <c r="AA310" s="30">
        <v>3636</v>
      </c>
      <c r="AB310" s="30">
        <v>0</v>
      </c>
      <c r="AC310" s="30">
        <f t="shared" si="8"/>
        <v>4910</v>
      </c>
      <c r="AD310" s="30"/>
      <c r="AE310" s="30"/>
      <c r="AF310" s="30"/>
      <c r="AG310" s="23"/>
      <c r="AH310" s="158"/>
      <c r="AI310" s="142"/>
      <c r="AJ310" s="142"/>
      <c r="AK310" s="142"/>
      <c r="AL310" s="142"/>
      <c r="AM310" s="142"/>
      <c r="AN310" s="142"/>
      <c r="AO310" s="142"/>
      <c r="AP310" s="142"/>
      <c r="AQ310" s="142"/>
      <c r="AR310" s="142"/>
      <c r="AS310" s="142"/>
      <c r="AT310" s="142"/>
      <c r="AU310" s="142"/>
      <c r="AV310" s="142"/>
      <c r="AW310" s="142"/>
      <c r="AX310" s="142"/>
      <c r="AY310" s="142"/>
      <c r="AZ310" s="142"/>
      <c r="BA310" s="142"/>
      <c r="BB310" s="142"/>
      <c r="BC310" s="142"/>
      <c r="BD310" s="142"/>
      <c r="BE310" s="142"/>
      <c r="BF310" s="142"/>
      <c r="BG310" s="142"/>
      <c r="BH310" s="142"/>
      <c r="BI310" s="142"/>
      <c r="BJ310" s="142"/>
      <c r="BK310" s="142"/>
      <c r="BL310" s="142"/>
      <c r="BM310" s="142"/>
      <c r="BN310" s="142"/>
      <c r="BO310" s="142"/>
      <c r="BP310" s="143"/>
      <c r="BQ310" s="143"/>
      <c r="BR310" s="143"/>
      <c r="BS310" s="143"/>
      <c r="BT310" s="143"/>
      <c r="BU310" s="143"/>
      <c r="BV310" s="143"/>
      <c r="BW310" s="143"/>
      <c r="BX310" s="143"/>
      <c r="BY310" s="143"/>
      <c r="BZ310" s="143"/>
      <c r="CA310" s="143"/>
      <c r="CB310" s="143"/>
      <c r="CC310" s="143"/>
      <c r="CD310" s="143"/>
      <c r="CE310" s="143"/>
      <c r="CF310" s="143"/>
      <c r="CG310" s="143"/>
      <c r="CH310" s="143"/>
      <c r="CI310" s="143"/>
      <c r="CJ310" s="143"/>
      <c r="CK310" s="143"/>
      <c r="CL310" s="143"/>
      <c r="CM310" s="143"/>
      <c r="CN310" s="143"/>
      <c r="CO310" s="143"/>
      <c r="CP310" s="143"/>
      <c r="CQ310" s="143"/>
      <c r="CR310" s="143"/>
      <c r="CS310" s="143"/>
      <c r="CT310" s="143"/>
      <c r="CU310" s="143"/>
      <c r="CV310" s="143"/>
      <c r="CW310" s="143"/>
      <c r="CX310" s="143"/>
      <c r="CY310" s="143"/>
      <c r="CZ310" s="143"/>
      <c r="DA310" s="143"/>
      <c r="DB310" s="143"/>
      <c r="DC310" s="143"/>
      <c r="DD310" s="143"/>
      <c r="DE310" s="143"/>
      <c r="DF310" s="143"/>
      <c r="DG310" s="143"/>
      <c r="DH310" s="143"/>
      <c r="DI310" s="143"/>
      <c r="DJ310" s="143"/>
      <c r="DK310" s="143"/>
      <c r="DL310" s="143"/>
      <c r="DM310" s="143"/>
      <c r="DN310" s="143"/>
      <c r="DO310" s="143"/>
      <c r="DP310" s="143"/>
      <c r="DQ310" s="143"/>
      <c r="DR310" s="143"/>
      <c r="DS310" s="143"/>
      <c r="DT310" s="143"/>
      <c r="DU310" s="143"/>
      <c r="DV310" s="143"/>
      <c r="DW310" s="143"/>
      <c r="DX310" s="143"/>
      <c r="DY310" s="143"/>
      <c r="DZ310" s="143"/>
      <c r="EA310" s="143"/>
      <c r="EB310" s="143"/>
      <c r="EC310" s="143"/>
      <c r="ED310" s="143"/>
      <c r="EE310" s="143"/>
      <c r="EF310" s="143"/>
      <c r="EG310" s="143"/>
      <c r="EH310" s="143"/>
      <c r="EI310" s="143"/>
      <c r="EJ310" s="143"/>
      <c r="EK310" s="143"/>
      <c r="EL310" s="143"/>
      <c r="EM310" s="143"/>
      <c r="EN310" s="143"/>
      <c r="EO310" s="143"/>
      <c r="EP310" s="143"/>
      <c r="EQ310" s="143"/>
      <c r="ER310" s="143"/>
      <c r="ES310" s="143"/>
      <c r="ET310" s="143"/>
      <c r="EU310" s="143"/>
      <c r="EV310" s="143"/>
      <c r="EW310" s="143"/>
      <c r="EX310" s="143"/>
      <c r="EY310" s="143"/>
      <c r="EZ310" s="143"/>
      <c r="FA310" s="143"/>
      <c r="FB310" s="143"/>
      <c r="FC310" s="143"/>
      <c r="FD310" s="143"/>
      <c r="FE310" s="143"/>
      <c r="FF310" s="143"/>
      <c r="FG310" s="143"/>
      <c r="FH310" s="143"/>
      <c r="FI310" s="143"/>
      <c r="FJ310" s="143"/>
      <c r="FK310" s="143"/>
      <c r="FL310" s="143"/>
      <c r="FM310" s="143"/>
      <c r="FN310" s="143"/>
      <c r="FO310" s="143"/>
      <c r="FP310" s="143"/>
      <c r="FQ310" s="143"/>
      <c r="FR310" s="143"/>
      <c r="FS310" s="143"/>
      <c r="FT310" s="143"/>
      <c r="FU310" s="143"/>
      <c r="FV310" s="143"/>
      <c r="FW310" s="143"/>
      <c r="FX310" s="143"/>
      <c r="FY310" s="143"/>
      <c r="FZ310" s="143"/>
      <c r="GA310" s="143"/>
      <c r="GB310" s="143"/>
      <c r="GC310" s="143"/>
      <c r="GD310" s="143"/>
      <c r="GE310" s="143"/>
      <c r="GF310" s="143"/>
      <c r="GG310" s="143"/>
      <c r="GH310" s="143"/>
      <c r="GI310" s="143"/>
      <c r="GJ310" s="143"/>
      <c r="GK310" s="143"/>
      <c r="GL310" s="143"/>
      <c r="GM310" s="143"/>
      <c r="GN310" s="143"/>
      <c r="GO310" s="143"/>
      <c r="GP310" s="143"/>
      <c r="GQ310" s="143"/>
      <c r="GR310" s="143"/>
      <c r="GS310" s="143"/>
      <c r="GT310" s="143"/>
      <c r="GU310" s="143"/>
      <c r="GV310" s="143"/>
      <c r="GW310" s="143"/>
      <c r="GX310" s="143"/>
      <c r="GY310" s="143"/>
      <c r="GZ310" s="143"/>
      <c r="HA310" s="143"/>
      <c r="HB310" s="143"/>
      <c r="HC310" s="143"/>
      <c r="HD310" s="143"/>
      <c r="HE310" s="143"/>
      <c r="HF310" s="143"/>
      <c r="HG310" s="143"/>
      <c r="HH310" s="143"/>
      <c r="HI310" s="143"/>
      <c r="HJ310" s="143"/>
      <c r="HK310" s="143"/>
      <c r="HL310" s="143"/>
      <c r="HM310" s="143"/>
      <c r="HN310" s="143"/>
      <c r="HO310" s="143"/>
      <c r="HP310" s="143"/>
      <c r="HQ310" s="143"/>
      <c r="HR310" s="143"/>
      <c r="HS310" s="143"/>
      <c r="HT310" s="143"/>
      <c r="HU310" s="143"/>
      <c r="HV310" s="143"/>
      <c r="HW310" s="143"/>
      <c r="HX310" s="143"/>
      <c r="HY310" s="143"/>
      <c r="HZ310" s="143"/>
      <c r="IA310" s="143"/>
      <c r="IB310" s="143"/>
      <c r="IC310" s="143"/>
      <c r="ID310" s="143"/>
      <c r="IE310" s="143"/>
      <c r="IF310" s="143"/>
      <c r="IG310" s="143"/>
      <c r="IH310" s="143"/>
      <c r="II310" s="143"/>
      <c r="IJ310" s="143"/>
      <c r="IK310" s="143"/>
      <c r="IL310" s="143"/>
      <c r="IM310" s="143"/>
      <c r="IN310" s="143"/>
      <c r="IO310" s="143"/>
      <c r="IP310" s="143"/>
      <c r="IQ310" s="143"/>
      <c r="IR310" s="143"/>
      <c r="IS310" s="143"/>
      <c r="IT310" s="143"/>
      <c r="IU310" s="143"/>
      <c r="IV310" s="143"/>
      <c r="IW310" s="143"/>
      <c r="IX310" s="143"/>
    </row>
    <row r="311" spans="1:258" s="32" customFormat="1" ht="24" x14ac:dyDescent="0.25">
      <c r="A311" s="185"/>
      <c r="B311" s="23">
        <v>18</v>
      </c>
      <c r="C311" s="25" t="s">
        <v>865</v>
      </c>
      <c r="D311" s="25">
        <v>5911568529</v>
      </c>
      <c r="E311" s="25" t="s">
        <v>865</v>
      </c>
      <c r="F311" s="25" t="s">
        <v>890</v>
      </c>
      <c r="G311" s="25" t="s">
        <v>870</v>
      </c>
      <c r="H311" s="25" t="s">
        <v>889</v>
      </c>
      <c r="I311" s="25">
        <v>1</v>
      </c>
      <c r="J311" s="25" t="s">
        <v>869</v>
      </c>
      <c r="K311" s="25" t="s">
        <v>870</v>
      </c>
      <c r="L311" s="24" t="s">
        <v>699</v>
      </c>
      <c r="M311" s="24" t="s">
        <v>1424</v>
      </c>
      <c r="N311" s="25" t="s">
        <v>1329</v>
      </c>
      <c r="O311" s="25" t="s">
        <v>1330</v>
      </c>
      <c r="P311" s="25" t="s">
        <v>20</v>
      </c>
      <c r="Q311" s="25">
        <v>12.5</v>
      </c>
      <c r="R311" s="40" t="s">
        <v>924</v>
      </c>
      <c r="S311" s="27" t="s">
        <v>1510</v>
      </c>
      <c r="T311" s="28">
        <v>45658</v>
      </c>
      <c r="U311" s="29">
        <v>46387</v>
      </c>
      <c r="V311" s="30">
        <v>845</v>
      </c>
      <c r="W311" s="30">
        <v>750</v>
      </c>
      <c r="X311" s="30">
        <v>0</v>
      </c>
      <c r="Y311" s="30">
        <f t="shared" si="7"/>
        <v>1595</v>
      </c>
      <c r="Z311" s="30">
        <v>845</v>
      </c>
      <c r="AA311" s="30">
        <v>750</v>
      </c>
      <c r="AB311" s="30">
        <v>0</v>
      </c>
      <c r="AC311" s="30">
        <f t="shared" si="8"/>
        <v>1595</v>
      </c>
      <c r="AD311" s="30"/>
      <c r="AE311" s="30"/>
      <c r="AF311" s="30"/>
      <c r="AG311" s="23"/>
      <c r="AH311" s="158"/>
      <c r="AI311" s="142"/>
      <c r="AJ311" s="142"/>
      <c r="AK311" s="142"/>
      <c r="AL311" s="142"/>
      <c r="AM311" s="142"/>
      <c r="AN311" s="142"/>
      <c r="AO311" s="142"/>
      <c r="AP311" s="142"/>
      <c r="AQ311" s="142"/>
      <c r="AR311" s="142"/>
      <c r="AS311" s="142"/>
      <c r="AT311" s="142"/>
      <c r="AU311" s="142"/>
      <c r="AV311" s="142"/>
      <c r="AW311" s="142"/>
      <c r="AX311" s="142"/>
      <c r="AY311" s="142"/>
      <c r="AZ311" s="142"/>
      <c r="BA311" s="142"/>
      <c r="BB311" s="142"/>
      <c r="BC311" s="142"/>
      <c r="BD311" s="142"/>
      <c r="BE311" s="142"/>
      <c r="BF311" s="142"/>
      <c r="BG311" s="142"/>
      <c r="BH311" s="142"/>
      <c r="BI311" s="142"/>
      <c r="BJ311" s="142"/>
      <c r="BK311" s="142"/>
      <c r="BL311" s="142"/>
      <c r="BM311" s="142"/>
      <c r="BN311" s="142"/>
      <c r="BO311" s="142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/>
      <c r="CF311" s="143"/>
      <c r="CG311" s="143"/>
      <c r="CH311" s="143"/>
      <c r="CI311" s="143"/>
      <c r="CJ311" s="143"/>
      <c r="CK311" s="143"/>
      <c r="CL311" s="143"/>
      <c r="CM311" s="143"/>
      <c r="CN311" s="143"/>
      <c r="CO311" s="143"/>
      <c r="CP311" s="143"/>
      <c r="CQ311" s="143"/>
      <c r="CR311" s="143"/>
      <c r="CS311" s="143"/>
      <c r="CT311" s="143"/>
      <c r="CU311" s="143"/>
      <c r="CV311" s="143"/>
      <c r="CW311" s="143"/>
      <c r="CX311" s="143"/>
      <c r="CY311" s="143"/>
      <c r="CZ311" s="143"/>
      <c r="DA311" s="143"/>
      <c r="DB311" s="143"/>
      <c r="DC311" s="143"/>
      <c r="DD311" s="143"/>
      <c r="DE311" s="143"/>
      <c r="DF311" s="143"/>
      <c r="DG311" s="143"/>
      <c r="DH311" s="143"/>
      <c r="DI311" s="143"/>
      <c r="DJ311" s="143"/>
      <c r="DK311" s="143"/>
      <c r="DL311" s="143"/>
      <c r="DM311" s="143"/>
      <c r="DN311" s="143"/>
      <c r="DO311" s="143"/>
      <c r="DP311" s="143"/>
      <c r="DQ311" s="143"/>
      <c r="DR311" s="143"/>
      <c r="DS311" s="143"/>
      <c r="DT311" s="143"/>
      <c r="DU311" s="143"/>
      <c r="DV311" s="143"/>
      <c r="DW311" s="143"/>
      <c r="DX311" s="143"/>
      <c r="DY311" s="143"/>
      <c r="DZ311" s="143"/>
      <c r="EA311" s="143"/>
      <c r="EB311" s="143"/>
      <c r="EC311" s="143"/>
      <c r="ED311" s="143"/>
      <c r="EE311" s="143"/>
      <c r="EF311" s="143"/>
      <c r="EG311" s="143"/>
      <c r="EH311" s="143"/>
      <c r="EI311" s="143"/>
      <c r="EJ311" s="143"/>
      <c r="EK311" s="143"/>
      <c r="EL311" s="143"/>
      <c r="EM311" s="143"/>
      <c r="EN311" s="143"/>
      <c r="EO311" s="143"/>
      <c r="EP311" s="143"/>
      <c r="EQ311" s="143"/>
      <c r="ER311" s="143"/>
      <c r="ES311" s="143"/>
      <c r="ET311" s="143"/>
      <c r="EU311" s="143"/>
      <c r="EV311" s="143"/>
      <c r="EW311" s="143"/>
      <c r="EX311" s="143"/>
      <c r="EY311" s="143"/>
      <c r="EZ311" s="143"/>
      <c r="FA311" s="143"/>
      <c r="FB311" s="143"/>
      <c r="FC311" s="143"/>
      <c r="FD311" s="143"/>
      <c r="FE311" s="143"/>
      <c r="FF311" s="143"/>
      <c r="FG311" s="143"/>
      <c r="FH311" s="143"/>
      <c r="FI311" s="143"/>
      <c r="FJ311" s="143"/>
      <c r="FK311" s="143"/>
      <c r="FL311" s="143"/>
      <c r="FM311" s="143"/>
      <c r="FN311" s="143"/>
      <c r="FO311" s="143"/>
      <c r="FP311" s="143"/>
      <c r="FQ311" s="143"/>
      <c r="FR311" s="143"/>
      <c r="FS311" s="143"/>
      <c r="FT311" s="143"/>
      <c r="FU311" s="143"/>
      <c r="FV311" s="143"/>
      <c r="FW311" s="143"/>
      <c r="FX311" s="143"/>
      <c r="FY311" s="143"/>
      <c r="FZ311" s="143"/>
      <c r="GA311" s="143"/>
      <c r="GB311" s="143"/>
      <c r="GC311" s="143"/>
      <c r="GD311" s="143"/>
      <c r="GE311" s="143"/>
      <c r="GF311" s="143"/>
      <c r="GG311" s="143"/>
      <c r="GH311" s="143"/>
      <c r="GI311" s="143"/>
      <c r="GJ311" s="143"/>
      <c r="GK311" s="143"/>
      <c r="GL311" s="143"/>
      <c r="GM311" s="143"/>
      <c r="GN311" s="143"/>
      <c r="GO311" s="143"/>
      <c r="GP311" s="143"/>
      <c r="GQ311" s="143"/>
      <c r="GR311" s="143"/>
      <c r="GS311" s="143"/>
      <c r="GT311" s="143"/>
      <c r="GU311" s="143"/>
      <c r="GV311" s="143"/>
      <c r="GW311" s="143"/>
      <c r="GX311" s="143"/>
      <c r="GY311" s="143"/>
      <c r="GZ311" s="143"/>
      <c r="HA311" s="143"/>
      <c r="HB311" s="143"/>
      <c r="HC311" s="143"/>
      <c r="HD311" s="143"/>
      <c r="HE311" s="143"/>
      <c r="HF311" s="143"/>
      <c r="HG311" s="143"/>
      <c r="HH311" s="143"/>
      <c r="HI311" s="143"/>
      <c r="HJ311" s="143"/>
      <c r="HK311" s="143"/>
      <c r="HL311" s="143"/>
      <c r="HM311" s="143"/>
      <c r="HN311" s="143"/>
      <c r="HO311" s="143"/>
      <c r="HP311" s="143"/>
      <c r="HQ311" s="143"/>
      <c r="HR311" s="143"/>
      <c r="HS311" s="143"/>
      <c r="HT311" s="143"/>
      <c r="HU311" s="143"/>
      <c r="HV311" s="143"/>
      <c r="HW311" s="143"/>
      <c r="HX311" s="143"/>
      <c r="HY311" s="143"/>
      <c r="HZ311" s="143"/>
      <c r="IA311" s="143"/>
      <c r="IB311" s="143"/>
      <c r="IC311" s="143"/>
      <c r="ID311" s="143"/>
      <c r="IE311" s="143"/>
      <c r="IF311" s="143"/>
      <c r="IG311" s="143"/>
      <c r="IH311" s="143"/>
      <c r="II311" s="143"/>
      <c r="IJ311" s="143"/>
      <c r="IK311" s="143"/>
      <c r="IL311" s="143"/>
      <c r="IM311" s="143"/>
      <c r="IN311" s="143"/>
      <c r="IO311" s="143"/>
      <c r="IP311" s="143"/>
      <c r="IQ311" s="143"/>
      <c r="IR311" s="143"/>
      <c r="IS311" s="143"/>
      <c r="IT311" s="143"/>
      <c r="IU311" s="143"/>
      <c r="IV311" s="143"/>
      <c r="IW311" s="143"/>
      <c r="IX311" s="143"/>
    </row>
    <row r="312" spans="1:258" s="32" customFormat="1" x14ac:dyDescent="0.25">
      <c r="A312" s="185"/>
      <c r="B312" s="23">
        <v>19</v>
      </c>
      <c r="C312" s="25" t="s">
        <v>865</v>
      </c>
      <c r="D312" s="25">
        <v>5911568529</v>
      </c>
      <c r="E312" s="25" t="s">
        <v>865</v>
      </c>
      <c r="F312" s="25"/>
      <c r="G312" s="25" t="s">
        <v>870</v>
      </c>
      <c r="H312" s="25" t="s">
        <v>881</v>
      </c>
      <c r="I312" s="25">
        <v>1102</v>
      </c>
      <c r="J312" s="25" t="s">
        <v>869</v>
      </c>
      <c r="K312" s="25" t="s">
        <v>870</v>
      </c>
      <c r="L312" s="24" t="s">
        <v>699</v>
      </c>
      <c r="M312" s="24" t="s">
        <v>1424</v>
      </c>
      <c r="N312" s="25" t="s">
        <v>1329</v>
      </c>
      <c r="O312" s="25" t="s">
        <v>1330</v>
      </c>
      <c r="P312" s="25" t="s">
        <v>20</v>
      </c>
      <c r="Q312" s="25">
        <v>4</v>
      </c>
      <c r="R312" s="40" t="s">
        <v>925</v>
      </c>
      <c r="S312" s="27"/>
      <c r="T312" s="28">
        <v>45658</v>
      </c>
      <c r="U312" s="29">
        <v>46387</v>
      </c>
      <c r="V312" s="30">
        <v>299</v>
      </c>
      <c r="W312" s="30">
        <v>883</v>
      </c>
      <c r="X312" s="30">
        <v>0</v>
      </c>
      <c r="Y312" s="30">
        <f t="shared" si="7"/>
        <v>1182</v>
      </c>
      <c r="Z312" s="30">
        <v>299</v>
      </c>
      <c r="AA312" s="30">
        <v>883</v>
      </c>
      <c r="AB312" s="30">
        <v>0</v>
      </c>
      <c r="AC312" s="30">
        <f t="shared" si="8"/>
        <v>1182</v>
      </c>
      <c r="AD312" s="30"/>
      <c r="AE312" s="30"/>
      <c r="AF312" s="30"/>
      <c r="AG312" s="23"/>
      <c r="AH312" s="158"/>
      <c r="AI312" s="142"/>
      <c r="AJ312" s="142"/>
      <c r="AK312" s="142"/>
      <c r="AL312" s="142"/>
      <c r="AM312" s="142"/>
      <c r="AN312" s="142"/>
      <c r="AO312" s="142"/>
      <c r="AP312" s="142"/>
      <c r="AQ312" s="142"/>
      <c r="AR312" s="142"/>
      <c r="AS312" s="142"/>
      <c r="AT312" s="142"/>
      <c r="AU312" s="142"/>
      <c r="AV312" s="142"/>
      <c r="AW312" s="142"/>
      <c r="AX312" s="142"/>
      <c r="AY312" s="142"/>
      <c r="AZ312" s="142"/>
      <c r="BA312" s="142"/>
      <c r="BB312" s="142"/>
      <c r="BC312" s="142"/>
      <c r="BD312" s="142"/>
      <c r="BE312" s="142"/>
      <c r="BF312" s="142"/>
      <c r="BG312" s="142"/>
      <c r="BH312" s="142"/>
      <c r="BI312" s="142"/>
      <c r="BJ312" s="142"/>
      <c r="BK312" s="142"/>
      <c r="BL312" s="142"/>
      <c r="BM312" s="142"/>
      <c r="BN312" s="142"/>
      <c r="BO312" s="142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  <c r="BZ312" s="143"/>
      <c r="CA312" s="143"/>
      <c r="CB312" s="143"/>
      <c r="CC312" s="143"/>
      <c r="CD312" s="143"/>
      <c r="CE312" s="143"/>
      <c r="CF312" s="143"/>
      <c r="CG312" s="143"/>
      <c r="CH312" s="143"/>
      <c r="CI312" s="143"/>
      <c r="CJ312" s="143"/>
      <c r="CK312" s="143"/>
      <c r="CL312" s="143"/>
      <c r="CM312" s="143"/>
      <c r="CN312" s="143"/>
      <c r="CO312" s="143"/>
      <c r="CP312" s="143"/>
      <c r="CQ312" s="143"/>
      <c r="CR312" s="143"/>
      <c r="CS312" s="143"/>
      <c r="CT312" s="143"/>
      <c r="CU312" s="143"/>
      <c r="CV312" s="143"/>
      <c r="CW312" s="143"/>
      <c r="CX312" s="143"/>
      <c r="CY312" s="143"/>
      <c r="CZ312" s="143"/>
      <c r="DA312" s="143"/>
      <c r="DB312" s="143"/>
      <c r="DC312" s="143"/>
      <c r="DD312" s="143"/>
      <c r="DE312" s="143"/>
      <c r="DF312" s="143"/>
      <c r="DG312" s="143"/>
      <c r="DH312" s="143"/>
      <c r="DI312" s="143"/>
      <c r="DJ312" s="143"/>
      <c r="DK312" s="143"/>
      <c r="DL312" s="143"/>
      <c r="DM312" s="143"/>
      <c r="DN312" s="143"/>
      <c r="DO312" s="143"/>
      <c r="DP312" s="143"/>
      <c r="DQ312" s="143"/>
      <c r="DR312" s="143"/>
      <c r="DS312" s="143"/>
      <c r="DT312" s="143"/>
      <c r="DU312" s="143"/>
      <c r="DV312" s="143"/>
      <c r="DW312" s="143"/>
      <c r="DX312" s="143"/>
      <c r="DY312" s="143"/>
      <c r="DZ312" s="143"/>
      <c r="EA312" s="143"/>
      <c r="EB312" s="143"/>
      <c r="EC312" s="143"/>
      <c r="ED312" s="143"/>
      <c r="EE312" s="143"/>
      <c r="EF312" s="143"/>
      <c r="EG312" s="143"/>
      <c r="EH312" s="143"/>
      <c r="EI312" s="143"/>
      <c r="EJ312" s="143"/>
      <c r="EK312" s="143"/>
      <c r="EL312" s="143"/>
      <c r="EM312" s="143"/>
      <c r="EN312" s="143"/>
      <c r="EO312" s="143"/>
      <c r="EP312" s="143"/>
      <c r="EQ312" s="143"/>
      <c r="ER312" s="143"/>
      <c r="ES312" s="143"/>
      <c r="ET312" s="143"/>
      <c r="EU312" s="143"/>
      <c r="EV312" s="143"/>
      <c r="EW312" s="143"/>
      <c r="EX312" s="143"/>
      <c r="EY312" s="143"/>
      <c r="EZ312" s="143"/>
      <c r="FA312" s="143"/>
      <c r="FB312" s="143"/>
      <c r="FC312" s="143"/>
      <c r="FD312" s="143"/>
      <c r="FE312" s="143"/>
      <c r="FF312" s="143"/>
      <c r="FG312" s="143"/>
      <c r="FH312" s="143"/>
      <c r="FI312" s="143"/>
      <c r="FJ312" s="143"/>
      <c r="FK312" s="143"/>
      <c r="FL312" s="143"/>
      <c r="FM312" s="143"/>
      <c r="FN312" s="143"/>
      <c r="FO312" s="143"/>
      <c r="FP312" s="143"/>
      <c r="FQ312" s="143"/>
      <c r="FR312" s="143"/>
      <c r="FS312" s="143"/>
      <c r="FT312" s="143"/>
      <c r="FU312" s="143"/>
      <c r="FV312" s="143"/>
      <c r="FW312" s="143"/>
      <c r="FX312" s="143"/>
      <c r="FY312" s="143"/>
      <c r="FZ312" s="143"/>
      <c r="GA312" s="143"/>
      <c r="GB312" s="143"/>
      <c r="GC312" s="143"/>
      <c r="GD312" s="143"/>
      <c r="GE312" s="143"/>
      <c r="GF312" s="143"/>
      <c r="GG312" s="143"/>
      <c r="GH312" s="143"/>
      <c r="GI312" s="143"/>
      <c r="GJ312" s="143"/>
      <c r="GK312" s="143"/>
      <c r="GL312" s="143"/>
      <c r="GM312" s="143"/>
      <c r="GN312" s="143"/>
      <c r="GO312" s="143"/>
      <c r="GP312" s="143"/>
      <c r="GQ312" s="143"/>
      <c r="GR312" s="143"/>
      <c r="GS312" s="143"/>
      <c r="GT312" s="143"/>
      <c r="GU312" s="143"/>
      <c r="GV312" s="143"/>
      <c r="GW312" s="143"/>
      <c r="GX312" s="143"/>
      <c r="GY312" s="143"/>
      <c r="GZ312" s="143"/>
      <c r="HA312" s="143"/>
      <c r="HB312" s="143"/>
      <c r="HC312" s="143"/>
      <c r="HD312" s="143"/>
      <c r="HE312" s="143"/>
      <c r="HF312" s="143"/>
      <c r="HG312" s="143"/>
      <c r="HH312" s="143"/>
      <c r="HI312" s="143"/>
      <c r="HJ312" s="143"/>
      <c r="HK312" s="143"/>
      <c r="HL312" s="143"/>
      <c r="HM312" s="143"/>
      <c r="HN312" s="143"/>
      <c r="HO312" s="143"/>
      <c r="HP312" s="143"/>
      <c r="HQ312" s="143"/>
      <c r="HR312" s="143"/>
      <c r="HS312" s="143"/>
      <c r="HT312" s="143"/>
      <c r="HU312" s="143"/>
      <c r="HV312" s="143"/>
      <c r="HW312" s="143"/>
      <c r="HX312" s="143"/>
      <c r="HY312" s="143"/>
      <c r="HZ312" s="143"/>
      <c r="IA312" s="143"/>
      <c r="IB312" s="143"/>
      <c r="IC312" s="143"/>
      <c r="ID312" s="143"/>
      <c r="IE312" s="143"/>
      <c r="IF312" s="143"/>
      <c r="IG312" s="143"/>
      <c r="IH312" s="143"/>
      <c r="II312" s="143"/>
      <c r="IJ312" s="143"/>
      <c r="IK312" s="143"/>
      <c r="IL312" s="143"/>
      <c r="IM312" s="143"/>
      <c r="IN312" s="143"/>
      <c r="IO312" s="143"/>
      <c r="IP312" s="143"/>
      <c r="IQ312" s="143"/>
      <c r="IR312" s="143"/>
      <c r="IS312" s="143"/>
      <c r="IT312" s="143"/>
      <c r="IU312" s="143"/>
      <c r="IV312" s="143"/>
      <c r="IW312" s="143"/>
      <c r="IX312" s="143"/>
    </row>
    <row r="313" spans="1:258" s="32" customFormat="1" x14ac:dyDescent="0.25">
      <c r="A313" s="185"/>
      <c r="B313" s="23">
        <v>20</v>
      </c>
      <c r="C313" s="25" t="s">
        <v>865</v>
      </c>
      <c r="D313" s="25">
        <v>5911568529</v>
      </c>
      <c r="E313" s="25" t="s">
        <v>865</v>
      </c>
      <c r="F313" s="25"/>
      <c r="G313" s="25" t="s">
        <v>891</v>
      </c>
      <c r="H313" s="25"/>
      <c r="I313" s="25" t="s">
        <v>892</v>
      </c>
      <c r="J313" s="25" t="s">
        <v>869</v>
      </c>
      <c r="K313" s="25" t="s">
        <v>870</v>
      </c>
      <c r="L313" s="24" t="s">
        <v>699</v>
      </c>
      <c r="M313" s="24" t="s">
        <v>1424</v>
      </c>
      <c r="N313" s="25" t="s">
        <v>1329</v>
      </c>
      <c r="O313" s="25" t="s">
        <v>1330</v>
      </c>
      <c r="P313" s="25" t="s">
        <v>20</v>
      </c>
      <c r="Q313" s="25">
        <v>4</v>
      </c>
      <c r="R313" s="40" t="s">
        <v>926</v>
      </c>
      <c r="S313" s="27"/>
      <c r="T313" s="28">
        <v>45658</v>
      </c>
      <c r="U313" s="29">
        <v>46387</v>
      </c>
      <c r="V313" s="30">
        <v>1703</v>
      </c>
      <c r="W313" s="30">
        <v>7773</v>
      </c>
      <c r="X313" s="30">
        <v>0</v>
      </c>
      <c r="Y313" s="30">
        <f t="shared" si="7"/>
        <v>9476</v>
      </c>
      <c r="Z313" s="30">
        <v>1703</v>
      </c>
      <c r="AA313" s="30">
        <v>7773</v>
      </c>
      <c r="AB313" s="30">
        <v>0</v>
      </c>
      <c r="AC313" s="30">
        <f t="shared" si="8"/>
        <v>9476</v>
      </c>
      <c r="AD313" s="30"/>
      <c r="AE313" s="30"/>
      <c r="AF313" s="30"/>
      <c r="AG313" s="23"/>
      <c r="AH313" s="158"/>
      <c r="AI313" s="142"/>
      <c r="AJ313" s="142"/>
      <c r="AK313" s="142"/>
      <c r="AL313" s="142"/>
      <c r="AM313" s="142"/>
      <c r="AN313" s="142"/>
      <c r="AO313" s="142"/>
      <c r="AP313" s="142"/>
      <c r="AQ313" s="142"/>
      <c r="AR313" s="142"/>
      <c r="AS313" s="142"/>
      <c r="AT313" s="142"/>
      <c r="AU313" s="142"/>
      <c r="AV313" s="142"/>
      <c r="AW313" s="142"/>
      <c r="AX313" s="142"/>
      <c r="AY313" s="142"/>
      <c r="AZ313" s="142"/>
      <c r="BA313" s="142"/>
      <c r="BB313" s="142"/>
      <c r="BC313" s="142"/>
      <c r="BD313" s="142"/>
      <c r="BE313" s="142"/>
      <c r="BF313" s="142"/>
      <c r="BG313" s="142"/>
      <c r="BH313" s="142"/>
      <c r="BI313" s="142"/>
      <c r="BJ313" s="142"/>
      <c r="BK313" s="142"/>
      <c r="BL313" s="142"/>
      <c r="BM313" s="142"/>
      <c r="BN313" s="142"/>
      <c r="BO313" s="142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  <c r="BZ313" s="143"/>
      <c r="CA313" s="143"/>
      <c r="CB313" s="143"/>
      <c r="CC313" s="143"/>
      <c r="CD313" s="143"/>
      <c r="CE313" s="143"/>
      <c r="CF313" s="143"/>
      <c r="CG313" s="143"/>
      <c r="CH313" s="143"/>
      <c r="CI313" s="143"/>
      <c r="CJ313" s="143"/>
      <c r="CK313" s="143"/>
      <c r="CL313" s="143"/>
      <c r="CM313" s="143"/>
      <c r="CN313" s="143"/>
      <c r="CO313" s="143"/>
      <c r="CP313" s="143"/>
      <c r="CQ313" s="143"/>
      <c r="CR313" s="143"/>
      <c r="CS313" s="143"/>
      <c r="CT313" s="143"/>
      <c r="CU313" s="143"/>
      <c r="CV313" s="143"/>
      <c r="CW313" s="143"/>
      <c r="CX313" s="143"/>
      <c r="CY313" s="143"/>
      <c r="CZ313" s="143"/>
      <c r="DA313" s="143"/>
      <c r="DB313" s="143"/>
      <c r="DC313" s="143"/>
      <c r="DD313" s="143"/>
      <c r="DE313" s="143"/>
      <c r="DF313" s="143"/>
      <c r="DG313" s="143"/>
      <c r="DH313" s="143"/>
      <c r="DI313" s="143"/>
      <c r="DJ313" s="143"/>
      <c r="DK313" s="143"/>
      <c r="DL313" s="143"/>
      <c r="DM313" s="143"/>
      <c r="DN313" s="143"/>
      <c r="DO313" s="143"/>
      <c r="DP313" s="143"/>
      <c r="DQ313" s="143"/>
      <c r="DR313" s="143"/>
      <c r="DS313" s="143"/>
      <c r="DT313" s="143"/>
      <c r="DU313" s="143"/>
      <c r="DV313" s="143"/>
      <c r="DW313" s="143"/>
      <c r="DX313" s="143"/>
      <c r="DY313" s="143"/>
      <c r="DZ313" s="143"/>
      <c r="EA313" s="143"/>
      <c r="EB313" s="143"/>
      <c r="EC313" s="143"/>
      <c r="ED313" s="143"/>
      <c r="EE313" s="143"/>
      <c r="EF313" s="143"/>
      <c r="EG313" s="143"/>
      <c r="EH313" s="143"/>
      <c r="EI313" s="143"/>
      <c r="EJ313" s="143"/>
      <c r="EK313" s="143"/>
      <c r="EL313" s="143"/>
      <c r="EM313" s="143"/>
      <c r="EN313" s="143"/>
      <c r="EO313" s="143"/>
      <c r="EP313" s="143"/>
      <c r="EQ313" s="143"/>
      <c r="ER313" s="143"/>
      <c r="ES313" s="143"/>
      <c r="ET313" s="143"/>
      <c r="EU313" s="143"/>
      <c r="EV313" s="143"/>
      <c r="EW313" s="143"/>
      <c r="EX313" s="143"/>
      <c r="EY313" s="143"/>
      <c r="EZ313" s="143"/>
      <c r="FA313" s="143"/>
      <c r="FB313" s="143"/>
      <c r="FC313" s="143"/>
      <c r="FD313" s="143"/>
      <c r="FE313" s="143"/>
      <c r="FF313" s="143"/>
      <c r="FG313" s="143"/>
      <c r="FH313" s="143"/>
      <c r="FI313" s="143"/>
      <c r="FJ313" s="143"/>
      <c r="FK313" s="143"/>
      <c r="FL313" s="143"/>
      <c r="FM313" s="143"/>
      <c r="FN313" s="143"/>
      <c r="FO313" s="143"/>
      <c r="FP313" s="143"/>
      <c r="FQ313" s="143"/>
      <c r="FR313" s="143"/>
      <c r="FS313" s="143"/>
      <c r="FT313" s="143"/>
      <c r="FU313" s="143"/>
      <c r="FV313" s="143"/>
      <c r="FW313" s="143"/>
      <c r="FX313" s="143"/>
      <c r="FY313" s="143"/>
      <c r="FZ313" s="143"/>
      <c r="GA313" s="143"/>
      <c r="GB313" s="143"/>
      <c r="GC313" s="143"/>
      <c r="GD313" s="143"/>
      <c r="GE313" s="143"/>
      <c r="GF313" s="143"/>
      <c r="GG313" s="143"/>
      <c r="GH313" s="143"/>
      <c r="GI313" s="143"/>
      <c r="GJ313" s="143"/>
      <c r="GK313" s="143"/>
      <c r="GL313" s="143"/>
      <c r="GM313" s="143"/>
      <c r="GN313" s="143"/>
      <c r="GO313" s="143"/>
      <c r="GP313" s="143"/>
      <c r="GQ313" s="143"/>
      <c r="GR313" s="143"/>
      <c r="GS313" s="143"/>
      <c r="GT313" s="143"/>
      <c r="GU313" s="143"/>
      <c r="GV313" s="143"/>
      <c r="GW313" s="143"/>
      <c r="GX313" s="143"/>
      <c r="GY313" s="143"/>
      <c r="GZ313" s="143"/>
      <c r="HA313" s="143"/>
      <c r="HB313" s="143"/>
      <c r="HC313" s="143"/>
      <c r="HD313" s="143"/>
      <c r="HE313" s="143"/>
      <c r="HF313" s="143"/>
      <c r="HG313" s="143"/>
      <c r="HH313" s="143"/>
      <c r="HI313" s="143"/>
      <c r="HJ313" s="143"/>
      <c r="HK313" s="143"/>
      <c r="HL313" s="143"/>
      <c r="HM313" s="143"/>
      <c r="HN313" s="143"/>
      <c r="HO313" s="143"/>
      <c r="HP313" s="143"/>
      <c r="HQ313" s="143"/>
      <c r="HR313" s="143"/>
      <c r="HS313" s="143"/>
      <c r="HT313" s="143"/>
      <c r="HU313" s="143"/>
      <c r="HV313" s="143"/>
      <c r="HW313" s="143"/>
      <c r="HX313" s="143"/>
      <c r="HY313" s="143"/>
      <c r="HZ313" s="143"/>
      <c r="IA313" s="143"/>
      <c r="IB313" s="143"/>
      <c r="IC313" s="143"/>
      <c r="ID313" s="143"/>
      <c r="IE313" s="143"/>
      <c r="IF313" s="143"/>
      <c r="IG313" s="143"/>
      <c r="IH313" s="143"/>
      <c r="II313" s="143"/>
      <c r="IJ313" s="143"/>
      <c r="IK313" s="143"/>
      <c r="IL313" s="143"/>
      <c r="IM313" s="143"/>
      <c r="IN313" s="143"/>
      <c r="IO313" s="143"/>
      <c r="IP313" s="143"/>
      <c r="IQ313" s="143"/>
      <c r="IR313" s="143"/>
      <c r="IS313" s="143"/>
      <c r="IT313" s="143"/>
      <c r="IU313" s="143"/>
      <c r="IV313" s="143"/>
      <c r="IW313" s="143"/>
      <c r="IX313" s="143"/>
    </row>
    <row r="314" spans="1:258" s="32" customFormat="1" x14ac:dyDescent="0.25">
      <c r="A314" s="185"/>
      <c r="B314" s="23">
        <v>21</v>
      </c>
      <c r="C314" s="25" t="s">
        <v>865</v>
      </c>
      <c r="D314" s="25">
        <v>5911568529</v>
      </c>
      <c r="E314" s="25" t="s">
        <v>865</v>
      </c>
      <c r="F314" s="25"/>
      <c r="G314" s="25" t="s">
        <v>870</v>
      </c>
      <c r="H314" s="25"/>
      <c r="I314" s="25" t="s">
        <v>893</v>
      </c>
      <c r="J314" s="25" t="s">
        <v>869</v>
      </c>
      <c r="K314" s="25" t="s">
        <v>870</v>
      </c>
      <c r="L314" s="24" t="s">
        <v>699</v>
      </c>
      <c r="M314" s="24" t="s">
        <v>1424</v>
      </c>
      <c r="N314" s="25" t="s">
        <v>1329</v>
      </c>
      <c r="O314" s="25" t="s">
        <v>1330</v>
      </c>
      <c r="P314" s="25" t="s">
        <v>20</v>
      </c>
      <c r="Q314" s="25">
        <v>7</v>
      </c>
      <c r="R314" s="40" t="s">
        <v>927</v>
      </c>
      <c r="S314" s="27"/>
      <c r="T314" s="28">
        <v>45658</v>
      </c>
      <c r="U314" s="29">
        <v>46387</v>
      </c>
      <c r="V314" s="30">
        <v>284</v>
      </c>
      <c r="W314" s="30">
        <v>690</v>
      </c>
      <c r="X314" s="30">
        <v>0</v>
      </c>
      <c r="Y314" s="30">
        <f t="shared" si="7"/>
        <v>974</v>
      </c>
      <c r="Z314" s="30">
        <v>284</v>
      </c>
      <c r="AA314" s="30">
        <v>690</v>
      </c>
      <c r="AB314" s="30">
        <v>0</v>
      </c>
      <c r="AC314" s="30">
        <f t="shared" si="8"/>
        <v>974</v>
      </c>
      <c r="AD314" s="30"/>
      <c r="AE314" s="30"/>
      <c r="AF314" s="30"/>
      <c r="AG314" s="23"/>
      <c r="AH314" s="158"/>
      <c r="AI314" s="142"/>
      <c r="AJ314" s="142"/>
      <c r="AK314" s="142"/>
      <c r="AL314" s="142"/>
      <c r="AM314" s="142"/>
      <c r="AN314" s="142"/>
      <c r="AO314" s="142"/>
      <c r="AP314" s="142"/>
      <c r="AQ314" s="142"/>
      <c r="AR314" s="142"/>
      <c r="AS314" s="142"/>
      <c r="AT314" s="142"/>
      <c r="AU314" s="142"/>
      <c r="AV314" s="142"/>
      <c r="AW314" s="142"/>
      <c r="AX314" s="142"/>
      <c r="AY314" s="142"/>
      <c r="AZ314" s="142"/>
      <c r="BA314" s="142"/>
      <c r="BB314" s="142"/>
      <c r="BC314" s="142"/>
      <c r="BD314" s="142"/>
      <c r="BE314" s="142"/>
      <c r="BF314" s="142"/>
      <c r="BG314" s="142"/>
      <c r="BH314" s="142"/>
      <c r="BI314" s="142"/>
      <c r="BJ314" s="142"/>
      <c r="BK314" s="142"/>
      <c r="BL314" s="142"/>
      <c r="BM314" s="142"/>
      <c r="BN314" s="142"/>
      <c r="BO314" s="142"/>
      <c r="BP314" s="143"/>
      <c r="BQ314" s="143"/>
      <c r="BR314" s="143"/>
      <c r="BS314" s="143"/>
      <c r="BT314" s="143"/>
      <c r="BU314" s="143"/>
      <c r="BV314" s="143"/>
      <c r="BW314" s="143"/>
      <c r="BX314" s="143"/>
      <c r="BY314" s="143"/>
      <c r="BZ314" s="143"/>
      <c r="CA314" s="143"/>
      <c r="CB314" s="143"/>
      <c r="CC314" s="143"/>
      <c r="CD314" s="143"/>
      <c r="CE314" s="143"/>
      <c r="CF314" s="143"/>
      <c r="CG314" s="143"/>
      <c r="CH314" s="143"/>
      <c r="CI314" s="143"/>
      <c r="CJ314" s="143"/>
      <c r="CK314" s="143"/>
      <c r="CL314" s="143"/>
      <c r="CM314" s="143"/>
      <c r="CN314" s="143"/>
      <c r="CO314" s="143"/>
      <c r="CP314" s="143"/>
      <c r="CQ314" s="143"/>
      <c r="CR314" s="143"/>
      <c r="CS314" s="143"/>
      <c r="CT314" s="143"/>
      <c r="CU314" s="143"/>
      <c r="CV314" s="143"/>
      <c r="CW314" s="143"/>
      <c r="CX314" s="143"/>
      <c r="CY314" s="143"/>
      <c r="CZ314" s="143"/>
      <c r="DA314" s="143"/>
      <c r="DB314" s="143"/>
      <c r="DC314" s="143"/>
      <c r="DD314" s="143"/>
      <c r="DE314" s="143"/>
      <c r="DF314" s="143"/>
      <c r="DG314" s="143"/>
      <c r="DH314" s="143"/>
      <c r="DI314" s="143"/>
      <c r="DJ314" s="143"/>
      <c r="DK314" s="143"/>
      <c r="DL314" s="143"/>
      <c r="DM314" s="143"/>
      <c r="DN314" s="143"/>
      <c r="DO314" s="143"/>
      <c r="DP314" s="143"/>
      <c r="DQ314" s="143"/>
      <c r="DR314" s="143"/>
      <c r="DS314" s="143"/>
      <c r="DT314" s="143"/>
      <c r="DU314" s="143"/>
      <c r="DV314" s="143"/>
      <c r="DW314" s="143"/>
      <c r="DX314" s="143"/>
      <c r="DY314" s="143"/>
      <c r="DZ314" s="143"/>
      <c r="EA314" s="143"/>
      <c r="EB314" s="143"/>
      <c r="EC314" s="143"/>
      <c r="ED314" s="143"/>
      <c r="EE314" s="143"/>
      <c r="EF314" s="143"/>
      <c r="EG314" s="143"/>
      <c r="EH314" s="143"/>
      <c r="EI314" s="143"/>
      <c r="EJ314" s="143"/>
      <c r="EK314" s="143"/>
      <c r="EL314" s="143"/>
      <c r="EM314" s="143"/>
      <c r="EN314" s="143"/>
      <c r="EO314" s="143"/>
      <c r="EP314" s="143"/>
      <c r="EQ314" s="143"/>
      <c r="ER314" s="143"/>
      <c r="ES314" s="143"/>
      <c r="ET314" s="143"/>
      <c r="EU314" s="143"/>
      <c r="EV314" s="143"/>
      <c r="EW314" s="143"/>
      <c r="EX314" s="143"/>
      <c r="EY314" s="143"/>
      <c r="EZ314" s="143"/>
      <c r="FA314" s="143"/>
      <c r="FB314" s="143"/>
      <c r="FC314" s="143"/>
      <c r="FD314" s="143"/>
      <c r="FE314" s="143"/>
      <c r="FF314" s="143"/>
      <c r="FG314" s="143"/>
      <c r="FH314" s="143"/>
      <c r="FI314" s="143"/>
      <c r="FJ314" s="143"/>
      <c r="FK314" s="143"/>
      <c r="FL314" s="143"/>
      <c r="FM314" s="143"/>
      <c r="FN314" s="143"/>
      <c r="FO314" s="143"/>
      <c r="FP314" s="143"/>
      <c r="FQ314" s="143"/>
      <c r="FR314" s="143"/>
      <c r="FS314" s="143"/>
      <c r="FT314" s="143"/>
      <c r="FU314" s="143"/>
      <c r="FV314" s="143"/>
      <c r="FW314" s="143"/>
      <c r="FX314" s="143"/>
      <c r="FY314" s="143"/>
      <c r="FZ314" s="143"/>
      <c r="GA314" s="143"/>
      <c r="GB314" s="143"/>
      <c r="GC314" s="143"/>
      <c r="GD314" s="143"/>
      <c r="GE314" s="143"/>
      <c r="GF314" s="143"/>
      <c r="GG314" s="143"/>
      <c r="GH314" s="143"/>
      <c r="GI314" s="143"/>
      <c r="GJ314" s="143"/>
      <c r="GK314" s="143"/>
      <c r="GL314" s="143"/>
      <c r="GM314" s="143"/>
      <c r="GN314" s="143"/>
      <c r="GO314" s="143"/>
      <c r="GP314" s="143"/>
      <c r="GQ314" s="143"/>
      <c r="GR314" s="143"/>
      <c r="GS314" s="143"/>
      <c r="GT314" s="143"/>
      <c r="GU314" s="143"/>
      <c r="GV314" s="143"/>
      <c r="GW314" s="143"/>
      <c r="GX314" s="143"/>
      <c r="GY314" s="143"/>
      <c r="GZ314" s="143"/>
      <c r="HA314" s="143"/>
      <c r="HB314" s="143"/>
      <c r="HC314" s="143"/>
      <c r="HD314" s="143"/>
      <c r="HE314" s="143"/>
      <c r="HF314" s="143"/>
      <c r="HG314" s="143"/>
      <c r="HH314" s="143"/>
      <c r="HI314" s="143"/>
      <c r="HJ314" s="143"/>
      <c r="HK314" s="143"/>
      <c r="HL314" s="143"/>
      <c r="HM314" s="143"/>
      <c r="HN314" s="143"/>
      <c r="HO314" s="143"/>
      <c r="HP314" s="143"/>
      <c r="HQ314" s="143"/>
      <c r="HR314" s="143"/>
      <c r="HS314" s="143"/>
      <c r="HT314" s="143"/>
      <c r="HU314" s="143"/>
      <c r="HV314" s="143"/>
      <c r="HW314" s="143"/>
      <c r="HX314" s="143"/>
      <c r="HY314" s="143"/>
      <c r="HZ314" s="143"/>
      <c r="IA314" s="143"/>
      <c r="IB314" s="143"/>
      <c r="IC314" s="143"/>
      <c r="ID314" s="143"/>
      <c r="IE314" s="143"/>
      <c r="IF314" s="143"/>
      <c r="IG314" s="143"/>
      <c r="IH314" s="143"/>
      <c r="II314" s="143"/>
      <c r="IJ314" s="143"/>
      <c r="IK314" s="143"/>
      <c r="IL314" s="143"/>
      <c r="IM314" s="143"/>
      <c r="IN314" s="143"/>
      <c r="IO314" s="143"/>
      <c r="IP314" s="143"/>
      <c r="IQ314" s="143"/>
      <c r="IR314" s="143"/>
      <c r="IS314" s="143"/>
      <c r="IT314" s="143"/>
      <c r="IU314" s="143"/>
      <c r="IV314" s="143"/>
      <c r="IW314" s="143"/>
      <c r="IX314" s="143"/>
    </row>
    <row r="315" spans="1:258" s="32" customFormat="1" x14ac:dyDescent="0.25">
      <c r="A315" s="185"/>
      <c r="B315" s="23">
        <v>22</v>
      </c>
      <c r="C315" s="25" t="s">
        <v>865</v>
      </c>
      <c r="D315" s="25">
        <v>5911568529</v>
      </c>
      <c r="E315" s="25" t="s">
        <v>865</v>
      </c>
      <c r="F315" s="25"/>
      <c r="G315" s="25" t="s">
        <v>870</v>
      </c>
      <c r="H315" s="25" t="s">
        <v>894</v>
      </c>
      <c r="I315" s="25" t="s">
        <v>1374</v>
      </c>
      <c r="J315" s="25" t="s">
        <v>869</v>
      </c>
      <c r="K315" s="25" t="s">
        <v>870</v>
      </c>
      <c r="L315" s="24" t="s">
        <v>699</v>
      </c>
      <c r="M315" s="24" t="s">
        <v>1424</v>
      </c>
      <c r="N315" s="25" t="s">
        <v>1329</v>
      </c>
      <c r="O315" s="25" t="s">
        <v>1330</v>
      </c>
      <c r="P315" s="25" t="s">
        <v>20</v>
      </c>
      <c r="Q315" s="25">
        <v>7</v>
      </c>
      <c r="R315" s="40" t="s">
        <v>928</v>
      </c>
      <c r="S315" s="27"/>
      <c r="T315" s="28">
        <v>45658</v>
      </c>
      <c r="U315" s="29">
        <v>46387</v>
      </c>
      <c r="V315" s="30">
        <v>1177</v>
      </c>
      <c r="W315" s="30">
        <v>4278</v>
      </c>
      <c r="X315" s="30">
        <v>0</v>
      </c>
      <c r="Y315" s="30">
        <f t="shared" si="7"/>
        <v>5455</v>
      </c>
      <c r="Z315" s="30">
        <v>1177</v>
      </c>
      <c r="AA315" s="30">
        <v>4278</v>
      </c>
      <c r="AB315" s="30">
        <v>0</v>
      </c>
      <c r="AC315" s="30">
        <f t="shared" si="8"/>
        <v>5455</v>
      </c>
      <c r="AD315" s="30"/>
      <c r="AE315" s="30"/>
      <c r="AF315" s="30"/>
      <c r="AG315" s="23"/>
      <c r="AH315" s="158"/>
      <c r="AI315" s="142"/>
      <c r="AJ315" s="142"/>
      <c r="AK315" s="142"/>
      <c r="AL315" s="142"/>
      <c r="AM315" s="142"/>
      <c r="AN315" s="142"/>
      <c r="AO315" s="142"/>
      <c r="AP315" s="142"/>
      <c r="AQ315" s="142"/>
      <c r="AR315" s="142"/>
      <c r="AS315" s="142"/>
      <c r="AT315" s="142"/>
      <c r="AU315" s="142"/>
      <c r="AV315" s="142"/>
      <c r="AW315" s="142"/>
      <c r="AX315" s="142"/>
      <c r="AY315" s="142"/>
      <c r="AZ315" s="142"/>
      <c r="BA315" s="142"/>
      <c r="BB315" s="142"/>
      <c r="BC315" s="142"/>
      <c r="BD315" s="142"/>
      <c r="BE315" s="142"/>
      <c r="BF315" s="142"/>
      <c r="BG315" s="142"/>
      <c r="BH315" s="142"/>
      <c r="BI315" s="142"/>
      <c r="BJ315" s="142"/>
      <c r="BK315" s="142"/>
      <c r="BL315" s="142"/>
      <c r="BM315" s="142"/>
      <c r="BN315" s="142"/>
      <c r="BO315" s="142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3"/>
      <c r="BZ315" s="143"/>
      <c r="CA315" s="143"/>
      <c r="CB315" s="143"/>
      <c r="CC315" s="143"/>
      <c r="CD315" s="143"/>
      <c r="CE315" s="143"/>
      <c r="CF315" s="143"/>
      <c r="CG315" s="143"/>
      <c r="CH315" s="143"/>
      <c r="CI315" s="143"/>
      <c r="CJ315" s="143"/>
      <c r="CK315" s="143"/>
      <c r="CL315" s="143"/>
      <c r="CM315" s="143"/>
      <c r="CN315" s="143"/>
      <c r="CO315" s="143"/>
      <c r="CP315" s="143"/>
      <c r="CQ315" s="143"/>
      <c r="CR315" s="143"/>
      <c r="CS315" s="143"/>
      <c r="CT315" s="143"/>
      <c r="CU315" s="143"/>
      <c r="CV315" s="143"/>
      <c r="CW315" s="143"/>
      <c r="CX315" s="143"/>
      <c r="CY315" s="143"/>
      <c r="CZ315" s="143"/>
      <c r="DA315" s="143"/>
      <c r="DB315" s="143"/>
      <c r="DC315" s="143"/>
      <c r="DD315" s="143"/>
      <c r="DE315" s="143"/>
      <c r="DF315" s="143"/>
      <c r="DG315" s="143"/>
      <c r="DH315" s="143"/>
      <c r="DI315" s="143"/>
      <c r="DJ315" s="143"/>
      <c r="DK315" s="143"/>
      <c r="DL315" s="143"/>
      <c r="DM315" s="143"/>
      <c r="DN315" s="143"/>
      <c r="DO315" s="143"/>
      <c r="DP315" s="143"/>
      <c r="DQ315" s="143"/>
      <c r="DR315" s="143"/>
      <c r="DS315" s="143"/>
      <c r="DT315" s="143"/>
      <c r="DU315" s="143"/>
      <c r="DV315" s="143"/>
      <c r="DW315" s="143"/>
      <c r="DX315" s="143"/>
      <c r="DY315" s="143"/>
      <c r="DZ315" s="143"/>
      <c r="EA315" s="143"/>
      <c r="EB315" s="143"/>
      <c r="EC315" s="143"/>
      <c r="ED315" s="143"/>
      <c r="EE315" s="143"/>
      <c r="EF315" s="143"/>
      <c r="EG315" s="143"/>
      <c r="EH315" s="143"/>
      <c r="EI315" s="143"/>
      <c r="EJ315" s="143"/>
      <c r="EK315" s="143"/>
      <c r="EL315" s="143"/>
      <c r="EM315" s="143"/>
      <c r="EN315" s="143"/>
      <c r="EO315" s="143"/>
      <c r="EP315" s="143"/>
      <c r="EQ315" s="143"/>
      <c r="ER315" s="143"/>
      <c r="ES315" s="143"/>
      <c r="ET315" s="143"/>
      <c r="EU315" s="143"/>
      <c r="EV315" s="143"/>
      <c r="EW315" s="143"/>
      <c r="EX315" s="143"/>
      <c r="EY315" s="143"/>
      <c r="EZ315" s="143"/>
      <c r="FA315" s="143"/>
      <c r="FB315" s="143"/>
      <c r="FC315" s="143"/>
      <c r="FD315" s="143"/>
      <c r="FE315" s="143"/>
      <c r="FF315" s="143"/>
      <c r="FG315" s="143"/>
      <c r="FH315" s="143"/>
      <c r="FI315" s="143"/>
      <c r="FJ315" s="143"/>
      <c r="FK315" s="143"/>
      <c r="FL315" s="143"/>
      <c r="FM315" s="143"/>
      <c r="FN315" s="143"/>
      <c r="FO315" s="143"/>
      <c r="FP315" s="143"/>
      <c r="FQ315" s="143"/>
      <c r="FR315" s="143"/>
      <c r="FS315" s="143"/>
      <c r="FT315" s="143"/>
      <c r="FU315" s="143"/>
      <c r="FV315" s="143"/>
      <c r="FW315" s="143"/>
      <c r="FX315" s="143"/>
      <c r="FY315" s="143"/>
      <c r="FZ315" s="143"/>
      <c r="GA315" s="143"/>
      <c r="GB315" s="143"/>
      <c r="GC315" s="143"/>
      <c r="GD315" s="143"/>
      <c r="GE315" s="143"/>
      <c r="GF315" s="143"/>
      <c r="GG315" s="143"/>
      <c r="GH315" s="143"/>
      <c r="GI315" s="143"/>
      <c r="GJ315" s="143"/>
      <c r="GK315" s="143"/>
      <c r="GL315" s="143"/>
      <c r="GM315" s="143"/>
      <c r="GN315" s="143"/>
      <c r="GO315" s="143"/>
      <c r="GP315" s="143"/>
      <c r="GQ315" s="143"/>
      <c r="GR315" s="143"/>
      <c r="GS315" s="143"/>
      <c r="GT315" s="143"/>
      <c r="GU315" s="143"/>
      <c r="GV315" s="143"/>
      <c r="GW315" s="143"/>
      <c r="GX315" s="143"/>
      <c r="GY315" s="143"/>
      <c r="GZ315" s="143"/>
      <c r="HA315" s="143"/>
      <c r="HB315" s="143"/>
      <c r="HC315" s="143"/>
      <c r="HD315" s="143"/>
      <c r="HE315" s="143"/>
      <c r="HF315" s="143"/>
      <c r="HG315" s="143"/>
      <c r="HH315" s="143"/>
      <c r="HI315" s="143"/>
      <c r="HJ315" s="143"/>
      <c r="HK315" s="143"/>
      <c r="HL315" s="143"/>
      <c r="HM315" s="143"/>
      <c r="HN315" s="143"/>
      <c r="HO315" s="143"/>
      <c r="HP315" s="143"/>
      <c r="HQ315" s="143"/>
      <c r="HR315" s="143"/>
      <c r="HS315" s="143"/>
      <c r="HT315" s="143"/>
      <c r="HU315" s="143"/>
      <c r="HV315" s="143"/>
      <c r="HW315" s="143"/>
      <c r="HX315" s="143"/>
      <c r="HY315" s="143"/>
      <c r="HZ315" s="143"/>
      <c r="IA315" s="143"/>
      <c r="IB315" s="143"/>
      <c r="IC315" s="143"/>
      <c r="ID315" s="143"/>
      <c r="IE315" s="143"/>
      <c r="IF315" s="143"/>
      <c r="IG315" s="143"/>
      <c r="IH315" s="143"/>
      <c r="II315" s="143"/>
      <c r="IJ315" s="143"/>
      <c r="IK315" s="143"/>
      <c r="IL315" s="143"/>
      <c r="IM315" s="143"/>
      <c r="IN315" s="143"/>
      <c r="IO315" s="143"/>
      <c r="IP315" s="143"/>
      <c r="IQ315" s="143"/>
      <c r="IR315" s="143"/>
      <c r="IS315" s="143"/>
      <c r="IT315" s="143"/>
      <c r="IU315" s="143"/>
      <c r="IV315" s="143"/>
      <c r="IW315" s="143"/>
      <c r="IX315" s="143"/>
    </row>
    <row r="316" spans="1:258" s="32" customFormat="1" x14ac:dyDescent="0.25">
      <c r="A316" s="185"/>
      <c r="B316" s="23">
        <v>23</v>
      </c>
      <c r="C316" s="25" t="s">
        <v>865</v>
      </c>
      <c r="D316" s="25">
        <v>5911568529</v>
      </c>
      <c r="E316" s="25" t="s">
        <v>865</v>
      </c>
      <c r="F316" s="25"/>
      <c r="G316" s="25" t="s">
        <v>895</v>
      </c>
      <c r="H316" s="25"/>
      <c r="I316" s="25" t="s">
        <v>1376</v>
      </c>
      <c r="J316" s="25" t="s">
        <v>869</v>
      </c>
      <c r="K316" s="25" t="s">
        <v>870</v>
      </c>
      <c r="L316" s="24" t="s">
        <v>699</v>
      </c>
      <c r="M316" s="24" t="s">
        <v>1424</v>
      </c>
      <c r="N316" s="25" t="s">
        <v>1329</v>
      </c>
      <c r="O316" s="25" t="s">
        <v>1330</v>
      </c>
      <c r="P316" s="25" t="s">
        <v>20</v>
      </c>
      <c r="Q316" s="25">
        <v>4</v>
      </c>
      <c r="R316" s="40" t="s">
        <v>929</v>
      </c>
      <c r="S316" s="27"/>
      <c r="T316" s="28">
        <v>45658</v>
      </c>
      <c r="U316" s="29">
        <v>46387</v>
      </c>
      <c r="V316" s="30">
        <v>359</v>
      </c>
      <c r="W316" s="30">
        <v>1313</v>
      </c>
      <c r="X316" s="30">
        <v>0</v>
      </c>
      <c r="Y316" s="30">
        <f t="shared" si="7"/>
        <v>1672</v>
      </c>
      <c r="Z316" s="30">
        <v>359</v>
      </c>
      <c r="AA316" s="30">
        <v>1313</v>
      </c>
      <c r="AB316" s="30">
        <v>0</v>
      </c>
      <c r="AC316" s="30">
        <f t="shared" si="8"/>
        <v>1672</v>
      </c>
      <c r="AD316" s="30"/>
      <c r="AE316" s="30"/>
      <c r="AF316" s="30"/>
      <c r="AG316" s="23"/>
      <c r="AH316" s="158"/>
      <c r="AI316" s="142"/>
      <c r="AJ316" s="142"/>
      <c r="AK316" s="142"/>
      <c r="AL316" s="142"/>
      <c r="AM316" s="142"/>
      <c r="AN316" s="142"/>
      <c r="AO316" s="142"/>
      <c r="AP316" s="142"/>
      <c r="AQ316" s="142"/>
      <c r="AR316" s="142"/>
      <c r="AS316" s="142"/>
      <c r="AT316" s="142"/>
      <c r="AU316" s="142"/>
      <c r="AV316" s="142"/>
      <c r="AW316" s="142"/>
      <c r="AX316" s="142"/>
      <c r="AY316" s="142"/>
      <c r="AZ316" s="142"/>
      <c r="BA316" s="142"/>
      <c r="BB316" s="142"/>
      <c r="BC316" s="142"/>
      <c r="BD316" s="142"/>
      <c r="BE316" s="142"/>
      <c r="BF316" s="142"/>
      <c r="BG316" s="142"/>
      <c r="BH316" s="142"/>
      <c r="BI316" s="142"/>
      <c r="BJ316" s="142"/>
      <c r="BK316" s="142"/>
      <c r="BL316" s="142"/>
      <c r="BM316" s="142"/>
      <c r="BN316" s="142"/>
      <c r="BO316" s="142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  <c r="BZ316" s="143"/>
      <c r="CA316" s="143"/>
      <c r="CB316" s="143"/>
      <c r="CC316" s="143"/>
      <c r="CD316" s="143"/>
      <c r="CE316" s="143"/>
      <c r="CF316" s="143"/>
      <c r="CG316" s="143"/>
      <c r="CH316" s="143"/>
      <c r="CI316" s="143"/>
      <c r="CJ316" s="143"/>
      <c r="CK316" s="143"/>
      <c r="CL316" s="143"/>
      <c r="CM316" s="143"/>
      <c r="CN316" s="143"/>
      <c r="CO316" s="143"/>
      <c r="CP316" s="143"/>
      <c r="CQ316" s="143"/>
      <c r="CR316" s="143"/>
      <c r="CS316" s="143"/>
      <c r="CT316" s="143"/>
      <c r="CU316" s="143"/>
      <c r="CV316" s="143"/>
      <c r="CW316" s="143"/>
      <c r="CX316" s="143"/>
      <c r="CY316" s="143"/>
      <c r="CZ316" s="143"/>
      <c r="DA316" s="143"/>
      <c r="DB316" s="143"/>
      <c r="DC316" s="143"/>
      <c r="DD316" s="143"/>
      <c r="DE316" s="143"/>
      <c r="DF316" s="143"/>
      <c r="DG316" s="143"/>
      <c r="DH316" s="143"/>
      <c r="DI316" s="143"/>
      <c r="DJ316" s="143"/>
      <c r="DK316" s="143"/>
      <c r="DL316" s="143"/>
      <c r="DM316" s="143"/>
      <c r="DN316" s="143"/>
      <c r="DO316" s="143"/>
      <c r="DP316" s="143"/>
      <c r="DQ316" s="143"/>
      <c r="DR316" s="143"/>
      <c r="DS316" s="143"/>
      <c r="DT316" s="143"/>
      <c r="DU316" s="143"/>
      <c r="DV316" s="143"/>
      <c r="DW316" s="143"/>
      <c r="DX316" s="143"/>
      <c r="DY316" s="143"/>
      <c r="DZ316" s="143"/>
      <c r="EA316" s="143"/>
      <c r="EB316" s="143"/>
      <c r="EC316" s="143"/>
      <c r="ED316" s="143"/>
      <c r="EE316" s="143"/>
      <c r="EF316" s="143"/>
      <c r="EG316" s="143"/>
      <c r="EH316" s="143"/>
      <c r="EI316" s="143"/>
      <c r="EJ316" s="143"/>
      <c r="EK316" s="143"/>
      <c r="EL316" s="143"/>
      <c r="EM316" s="143"/>
      <c r="EN316" s="143"/>
      <c r="EO316" s="143"/>
      <c r="EP316" s="143"/>
      <c r="EQ316" s="143"/>
      <c r="ER316" s="143"/>
      <c r="ES316" s="143"/>
      <c r="ET316" s="143"/>
      <c r="EU316" s="143"/>
      <c r="EV316" s="143"/>
      <c r="EW316" s="143"/>
      <c r="EX316" s="143"/>
      <c r="EY316" s="143"/>
      <c r="EZ316" s="143"/>
      <c r="FA316" s="143"/>
      <c r="FB316" s="143"/>
      <c r="FC316" s="143"/>
      <c r="FD316" s="143"/>
      <c r="FE316" s="143"/>
      <c r="FF316" s="143"/>
      <c r="FG316" s="143"/>
      <c r="FH316" s="143"/>
      <c r="FI316" s="143"/>
      <c r="FJ316" s="143"/>
      <c r="FK316" s="143"/>
      <c r="FL316" s="143"/>
      <c r="FM316" s="143"/>
      <c r="FN316" s="143"/>
      <c r="FO316" s="143"/>
      <c r="FP316" s="143"/>
      <c r="FQ316" s="143"/>
      <c r="FR316" s="143"/>
      <c r="FS316" s="143"/>
      <c r="FT316" s="143"/>
      <c r="FU316" s="143"/>
      <c r="FV316" s="143"/>
      <c r="FW316" s="143"/>
      <c r="FX316" s="143"/>
      <c r="FY316" s="143"/>
      <c r="FZ316" s="143"/>
      <c r="GA316" s="143"/>
      <c r="GB316" s="143"/>
      <c r="GC316" s="143"/>
      <c r="GD316" s="143"/>
      <c r="GE316" s="143"/>
      <c r="GF316" s="143"/>
      <c r="GG316" s="143"/>
      <c r="GH316" s="143"/>
      <c r="GI316" s="143"/>
      <c r="GJ316" s="143"/>
      <c r="GK316" s="143"/>
      <c r="GL316" s="143"/>
      <c r="GM316" s="143"/>
      <c r="GN316" s="143"/>
      <c r="GO316" s="143"/>
      <c r="GP316" s="143"/>
      <c r="GQ316" s="143"/>
      <c r="GR316" s="143"/>
      <c r="GS316" s="143"/>
      <c r="GT316" s="143"/>
      <c r="GU316" s="143"/>
      <c r="GV316" s="143"/>
      <c r="GW316" s="143"/>
      <c r="GX316" s="143"/>
      <c r="GY316" s="143"/>
      <c r="GZ316" s="143"/>
      <c r="HA316" s="143"/>
      <c r="HB316" s="143"/>
      <c r="HC316" s="143"/>
      <c r="HD316" s="143"/>
      <c r="HE316" s="143"/>
      <c r="HF316" s="143"/>
      <c r="HG316" s="143"/>
      <c r="HH316" s="143"/>
      <c r="HI316" s="143"/>
      <c r="HJ316" s="143"/>
      <c r="HK316" s="143"/>
      <c r="HL316" s="143"/>
      <c r="HM316" s="143"/>
      <c r="HN316" s="143"/>
      <c r="HO316" s="143"/>
      <c r="HP316" s="143"/>
      <c r="HQ316" s="143"/>
      <c r="HR316" s="143"/>
      <c r="HS316" s="143"/>
      <c r="HT316" s="143"/>
      <c r="HU316" s="143"/>
      <c r="HV316" s="143"/>
      <c r="HW316" s="143"/>
      <c r="HX316" s="143"/>
      <c r="HY316" s="143"/>
      <c r="HZ316" s="143"/>
      <c r="IA316" s="143"/>
      <c r="IB316" s="143"/>
      <c r="IC316" s="143"/>
      <c r="ID316" s="143"/>
      <c r="IE316" s="143"/>
      <c r="IF316" s="143"/>
      <c r="IG316" s="143"/>
      <c r="IH316" s="143"/>
      <c r="II316" s="143"/>
      <c r="IJ316" s="143"/>
      <c r="IK316" s="143"/>
      <c r="IL316" s="143"/>
      <c r="IM316" s="143"/>
      <c r="IN316" s="143"/>
      <c r="IO316" s="143"/>
      <c r="IP316" s="143"/>
      <c r="IQ316" s="143"/>
      <c r="IR316" s="143"/>
      <c r="IS316" s="143"/>
      <c r="IT316" s="143"/>
      <c r="IU316" s="143"/>
      <c r="IV316" s="143"/>
      <c r="IW316" s="143"/>
      <c r="IX316" s="143"/>
    </row>
    <row r="317" spans="1:258" s="32" customFormat="1" x14ac:dyDescent="0.25">
      <c r="A317" s="185"/>
      <c r="B317" s="23">
        <v>24</v>
      </c>
      <c r="C317" s="25" t="s">
        <v>865</v>
      </c>
      <c r="D317" s="25">
        <v>5911568529</v>
      </c>
      <c r="E317" s="25" t="s">
        <v>865</v>
      </c>
      <c r="F317" s="25"/>
      <c r="G317" s="25" t="s">
        <v>870</v>
      </c>
      <c r="H317" s="25" t="s">
        <v>896</v>
      </c>
      <c r="I317" s="25" t="s">
        <v>897</v>
      </c>
      <c r="J317" s="25" t="s">
        <v>869</v>
      </c>
      <c r="K317" s="25" t="s">
        <v>870</v>
      </c>
      <c r="L317" s="24" t="s">
        <v>699</v>
      </c>
      <c r="M317" s="24" t="s">
        <v>1424</v>
      </c>
      <c r="N317" s="25" t="s">
        <v>1329</v>
      </c>
      <c r="O317" s="25" t="s">
        <v>1330</v>
      </c>
      <c r="P317" s="25" t="s">
        <v>20</v>
      </c>
      <c r="Q317" s="25">
        <v>7</v>
      </c>
      <c r="R317" s="40" t="s">
        <v>930</v>
      </c>
      <c r="S317" s="27"/>
      <c r="T317" s="28">
        <v>45658</v>
      </c>
      <c r="U317" s="29">
        <v>46387</v>
      </c>
      <c r="V317" s="30">
        <v>379</v>
      </c>
      <c r="W317" s="30">
        <v>861</v>
      </c>
      <c r="X317" s="30">
        <v>0</v>
      </c>
      <c r="Y317" s="30">
        <f t="shared" si="7"/>
        <v>1240</v>
      </c>
      <c r="Z317" s="30">
        <v>379</v>
      </c>
      <c r="AA317" s="30">
        <v>861</v>
      </c>
      <c r="AB317" s="30">
        <v>0</v>
      </c>
      <c r="AC317" s="30">
        <f t="shared" si="8"/>
        <v>1240</v>
      </c>
      <c r="AD317" s="30"/>
      <c r="AE317" s="30"/>
      <c r="AF317" s="30"/>
      <c r="AG317" s="23"/>
      <c r="AH317" s="158"/>
      <c r="AI317" s="142"/>
      <c r="AJ317" s="142"/>
      <c r="AK317" s="142"/>
      <c r="AL317" s="142"/>
      <c r="AM317" s="142"/>
      <c r="AN317" s="142"/>
      <c r="AO317" s="142"/>
      <c r="AP317" s="142"/>
      <c r="AQ317" s="142"/>
      <c r="AR317" s="142"/>
      <c r="AS317" s="142"/>
      <c r="AT317" s="142"/>
      <c r="AU317" s="142"/>
      <c r="AV317" s="142"/>
      <c r="AW317" s="142"/>
      <c r="AX317" s="142"/>
      <c r="AY317" s="142"/>
      <c r="AZ317" s="142"/>
      <c r="BA317" s="142"/>
      <c r="BB317" s="142"/>
      <c r="BC317" s="142"/>
      <c r="BD317" s="142"/>
      <c r="BE317" s="142"/>
      <c r="BF317" s="142"/>
      <c r="BG317" s="142"/>
      <c r="BH317" s="142"/>
      <c r="BI317" s="142"/>
      <c r="BJ317" s="142"/>
      <c r="BK317" s="142"/>
      <c r="BL317" s="142"/>
      <c r="BM317" s="142"/>
      <c r="BN317" s="142"/>
      <c r="BO317" s="142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3"/>
      <c r="BZ317" s="143"/>
      <c r="CA317" s="143"/>
      <c r="CB317" s="143"/>
      <c r="CC317" s="143"/>
      <c r="CD317" s="143"/>
      <c r="CE317" s="143"/>
      <c r="CF317" s="143"/>
      <c r="CG317" s="143"/>
      <c r="CH317" s="143"/>
      <c r="CI317" s="143"/>
      <c r="CJ317" s="143"/>
      <c r="CK317" s="143"/>
      <c r="CL317" s="143"/>
      <c r="CM317" s="143"/>
      <c r="CN317" s="143"/>
      <c r="CO317" s="143"/>
      <c r="CP317" s="143"/>
      <c r="CQ317" s="143"/>
      <c r="CR317" s="143"/>
      <c r="CS317" s="143"/>
      <c r="CT317" s="143"/>
      <c r="CU317" s="143"/>
      <c r="CV317" s="143"/>
      <c r="CW317" s="143"/>
      <c r="CX317" s="143"/>
      <c r="CY317" s="143"/>
      <c r="CZ317" s="143"/>
      <c r="DA317" s="143"/>
      <c r="DB317" s="143"/>
      <c r="DC317" s="143"/>
      <c r="DD317" s="143"/>
      <c r="DE317" s="143"/>
      <c r="DF317" s="143"/>
      <c r="DG317" s="143"/>
      <c r="DH317" s="143"/>
      <c r="DI317" s="143"/>
      <c r="DJ317" s="143"/>
      <c r="DK317" s="143"/>
      <c r="DL317" s="143"/>
      <c r="DM317" s="143"/>
      <c r="DN317" s="143"/>
      <c r="DO317" s="143"/>
      <c r="DP317" s="143"/>
      <c r="DQ317" s="143"/>
      <c r="DR317" s="143"/>
      <c r="DS317" s="143"/>
      <c r="DT317" s="143"/>
      <c r="DU317" s="143"/>
      <c r="DV317" s="143"/>
      <c r="DW317" s="143"/>
      <c r="DX317" s="143"/>
      <c r="DY317" s="143"/>
      <c r="DZ317" s="143"/>
      <c r="EA317" s="143"/>
      <c r="EB317" s="143"/>
      <c r="EC317" s="143"/>
      <c r="ED317" s="143"/>
      <c r="EE317" s="143"/>
      <c r="EF317" s="143"/>
      <c r="EG317" s="143"/>
      <c r="EH317" s="143"/>
      <c r="EI317" s="143"/>
      <c r="EJ317" s="143"/>
      <c r="EK317" s="143"/>
      <c r="EL317" s="143"/>
      <c r="EM317" s="143"/>
      <c r="EN317" s="143"/>
      <c r="EO317" s="143"/>
      <c r="EP317" s="143"/>
      <c r="EQ317" s="143"/>
      <c r="ER317" s="143"/>
      <c r="ES317" s="143"/>
      <c r="ET317" s="143"/>
      <c r="EU317" s="143"/>
      <c r="EV317" s="143"/>
      <c r="EW317" s="143"/>
      <c r="EX317" s="143"/>
      <c r="EY317" s="143"/>
      <c r="EZ317" s="143"/>
      <c r="FA317" s="143"/>
      <c r="FB317" s="143"/>
      <c r="FC317" s="143"/>
      <c r="FD317" s="143"/>
      <c r="FE317" s="143"/>
      <c r="FF317" s="143"/>
      <c r="FG317" s="143"/>
      <c r="FH317" s="143"/>
      <c r="FI317" s="143"/>
      <c r="FJ317" s="143"/>
      <c r="FK317" s="143"/>
      <c r="FL317" s="143"/>
      <c r="FM317" s="143"/>
      <c r="FN317" s="143"/>
      <c r="FO317" s="143"/>
      <c r="FP317" s="143"/>
      <c r="FQ317" s="143"/>
      <c r="FR317" s="143"/>
      <c r="FS317" s="143"/>
      <c r="FT317" s="143"/>
      <c r="FU317" s="143"/>
      <c r="FV317" s="143"/>
      <c r="FW317" s="143"/>
      <c r="FX317" s="143"/>
      <c r="FY317" s="143"/>
      <c r="FZ317" s="143"/>
      <c r="GA317" s="143"/>
      <c r="GB317" s="143"/>
      <c r="GC317" s="143"/>
      <c r="GD317" s="143"/>
      <c r="GE317" s="143"/>
      <c r="GF317" s="143"/>
      <c r="GG317" s="143"/>
      <c r="GH317" s="143"/>
      <c r="GI317" s="143"/>
      <c r="GJ317" s="143"/>
      <c r="GK317" s="143"/>
      <c r="GL317" s="143"/>
      <c r="GM317" s="143"/>
      <c r="GN317" s="143"/>
      <c r="GO317" s="143"/>
      <c r="GP317" s="143"/>
      <c r="GQ317" s="143"/>
      <c r="GR317" s="143"/>
      <c r="GS317" s="143"/>
      <c r="GT317" s="143"/>
      <c r="GU317" s="143"/>
      <c r="GV317" s="143"/>
      <c r="GW317" s="143"/>
      <c r="GX317" s="143"/>
      <c r="GY317" s="143"/>
      <c r="GZ317" s="143"/>
      <c r="HA317" s="143"/>
      <c r="HB317" s="143"/>
      <c r="HC317" s="143"/>
      <c r="HD317" s="143"/>
      <c r="HE317" s="143"/>
      <c r="HF317" s="143"/>
      <c r="HG317" s="143"/>
      <c r="HH317" s="143"/>
      <c r="HI317" s="143"/>
      <c r="HJ317" s="143"/>
      <c r="HK317" s="143"/>
      <c r="HL317" s="143"/>
      <c r="HM317" s="143"/>
      <c r="HN317" s="143"/>
      <c r="HO317" s="143"/>
      <c r="HP317" s="143"/>
      <c r="HQ317" s="143"/>
      <c r="HR317" s="143"/>
      <c r="HS317" s="143"/>
      <c r="HT317" s="143"/>
      <c r="HU317" s="143"/>
      <c r="HV317" s="143"/>
      <c r="HW317" s="143"/>
      <c r="HX317" s="143"/>
      <c r="HY317" s="143"/>
      <c r="HZ317" s="143"/>
      <c r="IA317" s="143"/>
      <c r="IB317" s="143"/>
      <c r="IC317" s="143"/>
      <c r="ID317" s="143"/>
      <c r="IE317" s="143"/>
      <c r="IF317" s="143"/>
      <c r="IG317" s="143"/>
      <c r="IH317" s="143"/>
      <c r="II317" s="143"/>
      <c r="IJ317" s="143"/>
      <c r="IK317" s="143"/>
      <c r="IL317" s="143"/>
      <c r="IM317" s="143"/>
      <c r="IN317" s="143"/>
      <c r="IO317" s="143"/>
      <c r="IP317" s="143"/>
      <c r="IQ317" s="143"/>
      <c r="IR317" s="143"/>
      <c r="IS317" s="143"/>
      <c r="IT317" s="143"/>
      <c r="IU317" s="143"/>
      <c r="IV317" s="143"/>
      <c r="IW317" s="143"/>
      <c r="IX317" s="143"/>
    </row>
    <row r="318" spans="1:258" s="32" customFormat="1" x14ac:dyDescent="0.25">
      <c r="A318" s="185"/>
      <c r="B318" s="23">
        <v>25</v>
      </c>
      <c r="C318" s="25" t="s">
        <v>865</v>
      </c>
      <c r="D318" s="25">
        <v>5911568529</v>
      </c>
      <c r="E318" s="25" t="s">
        <v>865</v>
      </c>
      <c r="F318" s="25"/>
      <c r="G318" s="25" t="s">
        <v>870</v>
      </c>
      <c r="H318" s="25" t="s">
        <v>710</v>
      </c>
      <c r="I318" s="25">
        <v>1213</v>
      </c>
      <c r="J318" s="25" t="s">
        <v>869</v>
      </c>
      <c r="K318" s="25" t="s">
        <v>870</v>
      </c>
      <c r="L318" s="24" t="s">
        <v>699</v>
      </c>
      <c r="M318" s="24" t="s">
        <v>1424</v>
      </c>
      <c r="N318" s="25" t="s">
        <v>1329</v>
      </c>
      <c r="O318" s="25" t="s">
        <v>1330</v>
      </c>
      <c r="P318" s="25" t="s">
        <v>20</v>
      </c>
      <c r="Q318" s="25">
        <v>4</v>
      </c>
      <c r="R318" s="40" t="s">
        <v>931</v>
      </c>
      <c r="S318" s="27"/>
      <c r="T318" s="28">
        <v>45658</v>
      </c>
      <c r="U318" s="29">
        <v>46387</v>
      </c>
      <c r="V318" s="30">
        <v>262</v>
      </c>
      <c r="W318" s="30">
        <v>850</v>
      </c>
      <c r="X318" s="30">
        <v>0</v>
      </c>
      <c r="Y318" s="30">
        <f t="shared" si="7"/>
        <v>1112</v>
      </c>
      <c r="Z318" s="30">
        <v>262</v>
      </c>
      <c r="AA318" s="30">
        <v>850</v>
      </c>
      <c r="AB318" s="30">
        <v>0</v>
      </c>
      <c r="AC318" s="30">
        <f t="shared" si="8"/>
        <v>1112</v>
      </c>
      <c r="AD318" s="30"/>
      <c r="AE318" s="30"/>
      <c r="AF318" s="30"/>
      <c r="AG318" s="23"/>
      <c r="AH318" s="158"/>
      <c r="AI318" s="142"/>
      <c r="AJ318" s="142"/>
      <c r="AK318" s="142"/>
      <c r="AL318" s="142"/>
      <c r="AM318" s="142"/>
      <c r="AN318" s="142"/>
      <c r="AO318" s="142"/>
      <c r="AP318" s="142"/>
      <c r="AQ318" s="142"/>
      <c r="AR318" s="142"/>
      <c r="AS318" s="142"/>
      <c r="AT318" s="142"/>
      <c r="AU318" s="142"/>
      <c r="AV318" s="142"/>
      <c r="AW318" s="142"/>
      <c r="AX318" s="142"/>
      <c r="AY318" s="142"/>
      <c r="AZ318" s="142"/>
      <c r="BA318" s="142"/>
      <c r="BB318" s="142"/>
      <c r="BC318" s="142"/>
      <c r="BD318" s="142"/>
      <c r="BE318" s="142"/>
      <c r="BF318" s="142"/>
      <c r="BG318" s="142"/>
      <c r="BH318" s="142"/>
      <c r="BI318" s="142"/>
      <c r="BJ318" s="142"/>
      <c r="BK318" s="142"/>
      <c r="BL318" s="142"/>
      <c r="BM318" s="142"/>
      <c r="BN318" s="142"/>
      <c r="BO318" s="142"/>
      <c r="BP318" s="143"/>
      <c r="BQ318" s="143"/>
      <c r="BR318" s="143"/>
      <c r="BS318" s="143"/>
      <c r="BT318" s="143"/>
      <c r="BU318" s="143"/>
      <c r="BV318" s="143"/>
      <c r="BW318" s="143"/>
      <c r="BX318" s="143"/>
      <c r="BY318" s="143"/>
      <c r="BZ318" s="143"/>
      <c r="CA318" s="143"/>
      <c r="CB318" s="143"/>
      <c r="CC318" s="143"/>
      <c r="CD318" s="143"/>
      <c r="CE318" s="143"/>
      <c r="CF318" s="143"/>
      <c r="CG318" s="143"/>
      <c r="CH318" s="143"/>
      <c r="CI318" s="143"/>
      <c r="CJ318" s="143"/>
      <c r="CK318" s="143"/>
      <c r="CL318" s="143"/>
      <c r="CM318" s="143"/>
      <c r="CN318" s="143"/>
      <c r="CO318" s="143"/>
      <c r="CP318" s="143"/>
      <c r="CQ318" s="143"/>
      <c r="CR318" s="143"/>
      <c r="CS318" s="143"/>
      <c r="CT318" s="143"/>
      <c r="CU318" s="143"/>
      <c r="CV318" s="143"/>
      <c r="CW318" s="143"/>
      <c r="CX318" s="143"/>
      <c r="CY318" s="143"/>
      <c r="CZ318" s="143"/>
      <c r="DA318" s="143"/>
      <c r="DB318" s="143"/>
      <c r="DC318" s="143"/>
      <c r="DD318" s="143"/>
      <c r="DE318" s="143"/>
      <c r="DF318" s="143"/>
      <c r="DG318" s="143"/>
      <c r="DH318" s="143"/>
      <c r="DI318" s="143"/>
      <c r="DJ318" s="143"/>
      <c r="DK318" s="143"/>
      <c r="DL318" s="143"/>
      <c r="DM318" s="143"/>
      <c r="DN318" s="143"/>
      <c r="DO318" s="143"/>
      <c r="DP318" s="143"/>
      <c r="DQ318" s="143"/>
      <c r="DR318" s="143"/>
      <c r="DS318" s="143"/>
      <c r="DT318" s="143"/>
      <c r="DU318" s="143"/>
      <c r="DV318" s="143"/>
      <c r="DW318" s="143"/>
      <c r="DX318" s="143"/>
      <c r="DY318" s="143"/>
      <c r="DZ318" s="143"/>
      <c r="EA318" s="143"/>
      <c r="EB318" s="143"/>
      <c r="EC318" s="143"/>
      <c r="ED318" s="143"/>
      <c r="EE318" s="143"/>
      <c r="EF318" s="143"/>
      <c r="EG318" s="143"/>
      <c r="EH318" s="143"/>
      <c r="EI318" s="143"/>
      <c r="EJ318" s="143"/>
      <c r="EK318" s="143"/>
      <c r="EL318" s="143"/>
      <c r="EM318" s="143"/>
      <c r="EN318" s="143"/>
      <c r="EO318" s="143"/>
      <c r="EP318" s="143"/>
      <c r="EQ318" s="143"/>
      <c r="ER318" s="143"/>
      <c r="ES318" s="143"/>
      <c r="ET318" s="143"/>
      <c r="EU318" s="143"/>
      <c r="EV318" s="143"/>
      <c r="EW318" s="143"/>
      <c r="EX318" s="143"/>
      <c r="EY318" s="143"/>
      <c r="EZ318" s="143"/>
      <c r="FA318" s="143"/>
      <c r="FB318" s="143"/>
      <c r="FC318" s="143"/>
      <c r="FD318" s="143"/>
      <c r="FE318" s="143"/>
      <c r="FF318" s="143"/>
      <c r="FG318" s="143"/>
      <c r="FH318" s="143"/>
      <c r="FI318" s="143"/>
      <c r="FJ318" s="143"/>
      <c r="FK318" s="143"/>
      <c r="FL318" s="143"/>
      <c r="FM318" s="143"/>
      <c r="FN318" s="143"/>
      <c r="FO318" s="143"/>
      <c r="FP318" s="143"/>
      <c r="FQ318" s="143"/>
      <c r="FR318" s="143"/>
      <c r="FS318" s="143"/>
      <c r="FT318" s="143"/>
      <c r="FU318" s="143"/>
      <c r="FV318" s="143"/>
      <c r="FW318" s="143"/>
      <c r="FX318" s="143"/>
      <c r="FY318" s="143"/>
      <c r="FZ318" s="143"/>
      <c r="GA318" s="143"/>
      <c r="GB318" s="143"/>
      <c r="GC318" s="143"/>
      <c r="GD318" s="143"/>
      <c r="GE318" s="143"/>
      <c r="GF318" s="143"/>
      <c r="GG318" s="143"/>
      <c r="GH318" s="143"/>
      <c r="GI318" s="143"/>
      <c r="GJ318" s="143"/>
      <c r="GK318" s="143"/>
      <c r="GL318" s="143"/>
      <c r="GM318" s="143"/>
      <c r="GN318" s="143"/>
      <c r="GO318" s="143"/>
      <c r="GP318" s="143"/>
      <c r="GQ318" s="143"/>
      <c r="GR318" s="143"/>
      <c r="GS318" s="143"/>
      <c r="GT318" s="143"/>
      <c r="GU318" s="143"/>
      <c r="GV318" s="143"/>
      <c r="GW318" s="143"/>
      <c r="GX318" s="143"/>
      <c r="GY318" s="143"/>
      <c r="GZ318" s="143"/>
      <c r="HA318" s="143"/>
      <c r="HB318" s="143"/>
      <c r="HC318" s="143"/>
      <c r="HD318" s="143"/>
      <c r="HE318" s="143"/>
      <c r="HF318" s="143"/>
      <c r="HG318" s="143"/>
      <c r="HH318" s="143"/>
      <c r="HI318" s="143"/>
      <c r="HJ318" s="143"/>
      <c r="HK318" s="143"/>
      <c r="HL318" s="143"/>
      <c r="HM318" s="143"/>
      <c r="HN318" s="143"/>
      <c r="HO318" s="143"/>
      <c r="HP318" s="143"/>
      <c r="HQ318" s="143"/>
      <c r="HR318" s="143"/>
      <c r="HS318" s="143"/>
      <c r="HT318" s="143"/>
      <c r="HU318" s="143"/>
      <c r="HV318" s="143"/>
      <c r="HW318" s="143"/>
      <c r="HX318" s="143"/>
      <c r="HY318" s="143"/>
      <c r="HZ318" s="143"/>
      <c r="IA318" s="143"/>
      <c r="IB318" s="143"/>
      <c r="IC318" s="143"/>
      <c r="ID318" s="143"/>
      <c r="IE318" s="143"/>
      <c r="IF318" s="143"/>
      <c r="IG318" s="143"/>
      <c r="IH318" s="143"/>
      <c r="II318" s="143"/>
      <c r="IJ318" s="143"/>
      <c r="IK318" s="143"/>
      <c r="IL318" s="143"/>
      <c r="IM318" s="143"/>
      <c r="IN318" s="143"/>
      <c r="IO318" s="143"/>
      <c r="IP318" s="143"/>
      <c r="IQ318" s="143"/>
      <c r="IR318" s="143"/>
      <c r="IS318" s="143"/>
      <c r="IT318" s="143"/>
      <c r="IU318" s="143"/>
      <c r="IV318" s="143"/>
      <c r="IW318" s="143"/>
      <c r="IX318" s="143"/>
    </row>
    <row r="319" spans="1:258" s="32" customFormat="1" x14ac:dyDescent="0.25">
      <c r="A319" s="185"/>
      <c r="B319" s="23">
        <v>26</v>
      </c>
      <c r="C319" s="25" t="s">
        <v>865</v>
      </c>
      <c r="D319" s="25">
        <v>5911568529</v>
      </c>
      <c r="E319" s="25" t="s">
        <v>865</v>
      </c>
      <c r="F319" s="25"/>
      <c r="G319" s="25" t="s">
        <v>870</v>
      </c>
      <c r="H319" s="25" t="s">
        <v>898</v>
      </c>
      <c r="I319" s="25">
        <v>7</v>
      </c>
      <c r="J319" s="25" t="s">
        <v>869</v>
      </c>
      <c r="K319" s="25" t="s">
        <v>870</v>
      </c>
      <c r="L319" s="24" t="s">
        <v>699</v>
      </c>
      <c r="M319" s="24" t="s">
        <v>1424</v>
      </c>
      <c r="N319" s="25" t="s">
        <v>1329</v>
      </c>
      <c r="O319" s="25" t="s">
        <v>1330</v>
      </c>
      <c r="P319" s="25" t="s">
        <v>20</v>
      </c>
      <c r="Q319" s="25">
        <v>7</v>
      </c>
      <c r="R319" s="40" t="s">
        <v>932</v>
      </c>
      <c r="S319" s="27"/>
      <c r="T319" s="28">
        <v>45658</v>
      </c>
      <c r="U319" s="29">
        <v>46387</v>
      </c>
      <c r="V319" s="30">
        <v>490</v>
      </c>
      <c r="W319" s="30">
        <v>1260</v>
      </c>
      <c r="X319" s="30">
        <v>0</v>
      </c>
      <c r="Y319" s="30">
        <f t="shared" si="7"/>
        <v>1750</v>
      </c>
      <c r="Z319" s="30">
        <v>490</v>
      </c>
      <c r="AA319" s="30">
        <v>1260</v>
      </c>
      <c r="AB319" s="30">
        <v>0</v>
      </c>
      <c r="AC319" s="30">
        <f t="shared" si="8"/>
        <v>1750</v>
      </c>
      <c r="AD319" s="30"/>
      <c r="AE319" s="30"/>
      <c r="AF319" s="30"/>
      <c r="AG319" s="23"/>
      <c r="AH319" s="158"/>
      <c r="AI319" s="142"/>
      <c r="AJ319" s="142"/>
      <c r="AK319" s="142"/>
      <c r="AL319" s="142"/>
      <c r="AM319" s="142"/>
      <c r="AN319" s="142"/>
      <c r="AO319" s="142"/>
      <c r="AP319" s="142"/>
      <c r="AQ319" s="142"/>
      <c r="AR319" s="142"/>
      <c r="AS319" s="142"/>
      <c r="AT319" s="142"/>
      <c r="AU319" s="142"/>
      <c r="AV319" s="142"/>
      <c r="AW319" s="142"/>
      <c r="AX319" s="142"/>
      <c r="AY319" s="142"/>
      <c r="AZ319" s="142"/>
      <c r="BA319" s="142"/>
      <c r="BB319" s="142"/>
      <c r="BC319" s="142"/>
      <c r="BD319" s="142"/>
      <c r="BE319" s="142"/>
      <c r="BF319" s="142"/>
      <c r="BG319" s="142"/>
      <c r="BH319" s="142"/>
      <c r="BI319" s="142"/>
      <c r="BJ319" s="142"/>
      <c r="BK319" s="142"/>
      <c r="BL319" s="142"/>
      <c r="BM319" s="142"/>
      <c r="BN319" s="142"/>
      <c r="BO319" s="142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  <c r="BZ319" s="143"/>
      <c r="CA319" s="143"/>
      <c r="CB319" s="143"/>
      <c r="CC319" s="143"/>
      <c r="CD319" s="143"/>
      <c r="CE319" s="143"/>
      <c r="CF319" s="143"/>
      <c r="CG319" s="143"/>
      <c r="CH319" s="143"/>
      <c r="CI319" s="143"/>
      <c r="CJ319" s="143"/>
      <c r="CK319" s="143"/>
      <c r="CL319" s="143"/>
      <c r="CM319" s="143"/>
      <c r="CN319" s="143"/>
      <c r="CO319" s="143"/>
      <c r="CP319" s="143"/>
      <c r="CQ319" s="143"/>
      <c r="CR319" s="143"/>
      <c r="CS319" s="143"/>
      <c r="CT319" s="143"/>
      <c r="CU319" s="143"/>
      <c r="CV319" s="143"/>
      <c r="CW319" s="143"/>
      <c r="CX319" s="143"/>
      <c r="CY319" s="143"/>
      <c r="CZ319" s="143"/>
      <c r="DA319" s="143"/>
      <c r="DB319" s="143"/>
      <c r="DC319" s="143"/>
      <c r="DD319" s="143"/>
      <c r="DE319" s="143"/>
      <c r="DF319" s="143"/>
      <c r="DG319" s="143"/>
      <c r="DH319" s="143"/>
      <c r="DI319" s="143"/>
      <c r="DJ319" s="143"/>
      <c r="DK319" s="143"/>
      <c r="DL319" s="143"/>
      <c r="DM319" s="143"/>
      <c r="DN319" s="143"/>
      <c r="DO319" s="143"/>
      <c r="DP319" s="143"/>
      <c r="DQ319" s="143"/>
      <c r="DR319" s="143"/>
      <c r="DS319" s="143"/>
      <c r="DT319" s="143"/>
      <c r="DU319" s="143"/>
      <c r="DV319" s="143"/>
      <c r="DW319" s="143"/>
      <c r="DX319" s="143"/>
      <c r="DY319" s="143"/>
      <c r="DZ319" s="143"/>
      <c r="EA319" s="143"/>
      <c r="EB319" s="143"/>
      <c r="EC319" s="143"/>
      <c r="ED319" s="143"/>
      <c r="EE319" s="143"/>
      <c r="EF319" s="143"/>
      <c r="EG319" s="143"/>
      <c r="EH319" s="143"/>
      <c r="EI319" s="143"/>
      <c r="EJ319" s="143"/>
      <c r="EK319" s="143"/>
      <c r="EL319" s="143"/>
      <c r="EM319" s="143"/>
      <c r="EN319" s="143"/>
      <c r="EO319" s="143"/>
      <c r="EP319" s="143"/>
      <c r="EQ319" s="143"/>
      <c r="ER319" s="143"/>
      <c r="ES319" s="143"/>
      <c r="ET319" s="143"/>
      <c r="EU319" s="143"/>
      <c r="EV319" s="143"/>
      <c r="EW319" s="143"/>
      <c r="EX319" s="143"/>
      <c r="EY319" s="143"/>
      <c r="EZ319" s="143"/>
      <c r="FA319" s="143"/>
      <c r="FB319" s="143"/>
      <c r="FC319" s="143"/>
      <c r="FD319" s="143"/>
      <c r="FE319" s="143"/>
      <c r="FF319" s="143"/>
      <c r="FG319" s="143"/>
      <c r="FH319" s="143"/>
      <c r="FI319" s="143"/>
      <c r="FJ319" s="143"/>
      <c r="FK319" s="143"/>
      <c r="FL319" s="143"/>
      <c r="FM319" s="143"/>
      <c r="FN319" s="143"/>
      <c r="FO319" s="143"/>
      <c r="FP319" s="143"/>
      <c r="FQ319" s="143"/>
      <c r="FR319" s="143"/>
      <c r="FS319" s="143"/>
      <c r="FT319" s="143"/>
      <c r="FU319" s="143"/>
      <c r="FV319" s="143"/>
      <c r="FW319" s="143"/>
      <c r="FX319" s="143"/>
      <c r="FY319" s="143"/>
      <c r="FZ319" s="143"/>
      <c r="GA319" s="143"/>
      <c r="GB319" s="143"/>
      <c r="GC319" s="143"/>
      <c r="GD319" s="143"/>
      <c r="GE319" s="143"/>
      <c r="GF319" s="143"/>
      <c r="GG319" s="143"/>
      <c r="GH319" s="143"/>
      <c r="GI319" s="143"/>
      <c r="GJ319" s="143"/>
      <c r="GK319" s="143"/>
      <c r="GL319" s="143"/>
      <c r="GM319" s="143"/>
      <c r="GN319" s="143"/>
      <c r="GO319" s="143"/>
      <c r="GP319" s="143"/>
      <c r="GQ319" s="143"/>
      <c r="GR319" s="143"/>
      <c r="GS319" s="143"/>
      <c r="GT319" s="143"/>
      <c r="GU319" s="143"/>
      <c r="GV319" s="143"/>
      <c r="GW319" s="143"/>
      <c r="GX319" s="143"/>
      <c r="GY319" s="143"/>
      <c r="GZ319" s="143"/>
      <c r="HA319" s="143"/>
      <c r="HB319" s="143"/>
      <c r="HC319" s="143"/>
      <c r="HD319" s="143"/>
      <c r="HE319" s="143"/>
      <c r="HF319" s="143"/>
      <c r="HG319" s="143"/>
      <c r="HH319" s="143"/>
      <c r="HI319" s="143"/>
      <c r="HJ319" s="143"/>
      <c r="HK319" s="143"/>
      <c r="HL319" s="143"/>
      <c r="HM319" s="143"/>
      <c r="HN319" s="143"/>
      <c r="HO319" s="143"/>
      <c r="HP319" s="143"/>
      <c r="HQ319" s="143"/>
      <c r="HR319" s="143"/>
      <c r="HS319" s="143"/>
      <c r="HT319" s="143"/>
      <c r="HU319" s="143"/>
      <c r="HV319" s="143"/>
      <c r="HW319" s="143"/>
      <c r="HX319" s="143"/>
      <c r="HY319" s="143"/>
      <c r="HZ319" s="143"/>
      <c r="IA319" s="143"/>
      <c r="IB319" s="143"/>
      <c r="IC319" s="143"/>
      <c r="ID319" s="143"/>
      <c r="IE319" s="143"/>
      <c r="IF319" s="143"/>
      <c r="IG319" s="143"/>
      <c r="IH319" s="143"/>
      <c r="II319" s="143"/>
      <c r="IJ319" s="143"/>
      <c r="IK319" s="143"/>
      <c r="IL319" s="143"/>
      <c r="IM319" s="143"/>
      <c r="IN319" s="143"/>
      <c r="IO319" s="143"/>
      <c r="IP319" s="143"/>
      <c r="IQ319" s="143"/>
      <c r="IR319" s="143"/>
      <c r="IS319" s="143"/>
      <c r="IT319" s="143"/>
      <c r="IU319" s="143"/>
      <c r="IV319" s="143"/>
      <c r="IW319" s="143"/>
      <c r="IX319" s="143"/>
    </row>
    <row r="320" spans="1:258" s="32" customFormat="1" x14ac:dyDescent="0.25">
      <c r="A320" s="185"/>
      <c r="B320" s="23">
        <v>27</v>
      </c>
      <c r="C320" s="25" t="s">
        <v>865</v>
      </c>
      <c r="D320" s="25">
        <v>5911568529</v>
      </c>
      <c r="E320" s="25" t="s">
        <v>865</v>
      </c>
      <c r="F320" s="25" t="s">
        <v>1478</v>
      </c>
      <c r="G320" s="25" t="s">
        <v>872</v>
      </c>
      <c r="H320" s="25"/>
      <c r="I320" s="25">
        <v>2</v>
      </c>
      <c r="J320" s="25" t="s">
        <v>869</v>
      </c>
      <c r="K320" s="25" t="s">
        <v>870</v>
      </c>
      <c r="L320" s="24" t="s">
        <v>699</v>
      </c>
      <c r="M320" s="24" t="s">
        <v>1424</v>
      </c>
      <c r="N320" s="25" t="s">
        <v>1329</v>
      </c>
      <c r="O320" s="25" t="s">
        <v>1330</v>
      </c>
      <c r="P320" s="25" t="s">
        <v>933</v>
      </c>
      <c r="Q320" s="25">
        <v>1</v>
      </c>
      <c r="R320" s="40" t="s">
        <v>934</v>
      </c>
      <c r="S320" s="27"/>
      <c r="T320" s="28">
        <v>45658</v>
      </c>
      <c r="U320" s="29">
        <v>46387</v>
      </c>
      <c r="V320" s="30">
        <v>310</v>
      </c>
      <c r="W320" s="30">
        <v>325</v>
      </c>
      <c r="X320" s="30">
        <v>0</v>
      </c>
      <c r="Y320" s="30">
        <f t="shared" si="7"/>
        <v>635</v>
      </c>
      <c r="Z320" s="30">
        <v>310</v>
      </c>
      <c r="AA320" s="30">
        <v>325</v>
      </c>
      <c r="AB320" s="30">
        <v>0</v>
      </c>
      <c r="AC320" s="30">
        <f t="shared" si="8"/>
        <v>635</v>
      </c>
      <c r="AD320" s="30"/>
      <c r="AE320" s="30"/>
      <c r="AF320" s="30"/>
      <c r="AG320" s="23"/>
      <c r="AH320" s="158"/>
      <c r="AI320" s="142"/>
      <c r="AJ320" s="142"/>
      <c r="AK320" s="142"/>
      <c r="AL320" s="142"/>
      <c r="AM320" s="142"/>
      <c r="AN320" s="142"/>
      <c r="AO320" s="142"/>
      <c r="AP320" s="142"/>
      <c r="AQ320" s="142"/>
      <c r="AR320" s="142"/>
      <c r="AS320" s="142"/>
      <c r="AT320" s="142"/>
      <c r="AU320" s="142"/>
      <c r="AV320" s="142"/>
      <c r="AW320" s="142"/>
      <c r="AX320" s="142"/>
      <c r="AY320" s="142"/>
      <c r="AZ320" s="142"/>
      <c r="BA320" s="142"/>
      <c r="BB320" s="142"/>
      <c r="BC320" s="142"/>
      <c r="BD320" s="142"/>
      <c r="BE320" s="142"/>
      <c r="BF320" s="142"/>
      <c r="BG320" s="142"/>
      <c r="BH320" s="142"/>
      <c r="BI320" s="142"/>
      <c r="BJ320" s="142"/>
      <c r="BK320" s="142"/>
      <c r="BL320" s="142"/>
      <c r="BM320" s="142"/>
      <c r="BN320" s="142"/>
      <c r="BO320" s="142"/>
      <c r="BP320" s="143"/>
      <c r="BQ320" s="143"/>
      <c r="BR320" s="143"/>
      <c r="BS320" s="143"/>
      <c r="BT320" s="143"/>
      <c r="BU320" s="143"/>
      <c r="BV320" s="143"/>
      <c r="BW320" s="143"/>
      <c r="BX320" s="143"/>
      <c r="BY320" s="143"/>
      <c r="BZ320" s="143"/>
      <c r="CA320" s="143"/>
      <c r="CB320" s="143"/>
      <c r="CC320" s="143"/>
      <c r="CD320" s="143"/>
      <c r="CE320" s="143"/>
      <c r="CF320" s="143"/>
      <c r="CG320" s="143"/>
      <c r="CH320" s="143"/>
      <c r="CI320" s="143"/>
      <c r="CJ320" s="143"/>
      <c r="CK320" s="143"/>
      <c r="CL320" s="143"/>
      <c r="CM320" s="143"/>
      <c r="CN320" s="143"/>
      <c r="CO320" s="143"/>
      <c r="CP320" s="143"/>
      <c r="CQ320" s="143"/>
      <c r="CR320" s="143"/>
      <c r="CS320" s="143"/>
      <c r="CT320" s="143"/>
      <c r="CU320" s="143"/>
      <c r="CV320" s="143"/>
      <c r="CW320" s="143"/>
      <c r="CX320" s="143"/>
      <c r="CY320" s="143"/>
      <c r="CZ320" s="143"/>
      <c r="DA320" s="143"/>
      <c r="DB320" s="143"/>
      <c r="DC320" s="143"/>
      <c r="DD320" s="143"/>
      <c r="DE320" s="143"/>
      <c r="DF320" s="143"/>
      <c r="DG320" s="143"/>
      <c r="DH320" s="143"/>
      <c r="DI320" s="143"/>
      <c r="DJ320" s="143"/>
      <c r="DK320" s="143"/>
      <c r="DL320" s="143"/>
      <c r="DM320" s="143"/>
      <c r="DN320" s="143"/>
      <c r="DO320" s="143"/>
      <c r="DP320" s="143"/>
      <c r="DQ320" s="143"/>
      <c r="DR320" s="143"/>
      <c r="DS320" s="143"/>
      <c r="DT320" s="143"/>
      <c r="DU320" s="143"/>
      <c r="DV320" s="143"/>
      <c r="DW320" s="143"/>
      <c r="DX320" s="143"/>
      <c r="DY320" s="143"/>
      <c r="DZ320" s="143"/>
      <c r="EA320" s="143"/>
      <c r="EB320" s="143"/>
      <c r="EC320" s="143"/>
      <c r="ED320" s="143"/>
      <c r="EE320" s="143"/>
      <c r="EF320" s="143"/>
      <c r="EG320" s="143"/>
      <c r="EH320" s="143"/>
      <c r="EI320" s="143"/>
      <c r="EJ320" s="143"/>
      <c r="EK320" s="143"/>
      <c r="EL320" s="143"/>
      <c r="EM320" s="143"/>
      <c r="EN320" s="143"/>
      <c r="EO320" s="143"/>
      <c r="EP320" s="143"/>
      <c r="EQ320" s="143"/>
      <c r="ER320" s="143"/>
      <c r="ES320" s="143"/>
      <c r="ET320" s="143"/>
      <c r="EU320" s="143"/>
      <c r="EV320" s="143"/>
      <c r="EW320" s="143"/>
      <c r="EX320" s="143"/>
      <c r="EY320" s="143"/>
      <c r="EZ320" s="143"/>
      <c r="FA320" s="143"/>
      <c r="FB320" s="143"/>
      <c r="FC320" s="143"/>
      <c r="FD320" s="143"/>
      <c r="FE320" s="143"/>
      <c r="FF320" s="143"/>
      <c r="FG320" s="143"/>
      <c r="FH320" s="143"/>
      <c r="FI320" s="143"/>
      <c r="FJ320" s="143"/>
      <c r="FK320" s="143"/>
      <c r="FL320" s="143"/>
      <c r="FM320" s="143"/>
      <c r="FN320" s="143"/>
      <c r="FO320" s="143"/>
      <c r="FP320" s="143"/>
      <c r="FQ320" s="143"/>
      <c r="FR320" s="143"/>
      <c r="FS320" s="143"/>
      <c r="FT320" s="143"/>
      <c r="FU320" s="143"/>
      <c r="FV320" s="143"/>
      <c r="FW320" s="143"/>
      <c r="FX320" s="143"/>
      <c r="FY320" s="143"/>
      <c r="FZ320" s="143"/>
      <c r="GA320" s="143"/>
      <c r="GB320" s="143"/>
      <c r="GC320" s="143"/>
      <c r="GD320" s="143"/>
      <c r="GE320" s="143"/>
      <c r="GF320" s="143"/>
      <c r="GG320" s="143"/>
      <c r="GH320" s="143"/>
      <c r="GI320" s="143"/>
      <c r="GJ320" s="143"/>
      <c r="GK320" s="143"/>
      <c r="GL320" s="143"/>
      <c r="GM320" s="143"/>
      <c r="GN320" s="143"/>
      <c r="GO320" s="143"/>
      <c r="GP320" s="143"/>
      <c r="GQ320" s="143"/>
      <c r="GR320" s="143"/>
      <c r="GS320" s="143"/>
      <c r="GT320" s="143"/>
      <c r="GU320" s="143"/>
      <c r="GV320" s="143"/>
      <c r="GW320" s="143"/>
      <c r="GX320" s="143"/>
      <c r="GY320" s="143"/>
      <c r="GZ320" s="143"/>
      <c r="HA320" s="143"/>
      <c r="HB320" s="143"/>
      <c r="HC320" s="143"/>
      <c r="HD320" s="143"/>
      <c r="HE320" s="143"/>
      <c r="HF320" s="143"/>
      <c r="HG320" s="143"/>
      <c r="HH320" s="143"/>
      <c r="HI320" s="143"/>
      <c r="HJ320" s="143"/>
      <c r="HK320" s="143"/>
      <c r="HL320" s="143"/>
      <c r="HM320" s="143"/>
      <c r="HN320" s="143"/>
      <c r="HO320" s="143"/>
      <c r="HP320" s="143"/>
      <c r="HQ320" s="143"/>
      <c r="HR320" s="143"/>
      <c r="HS320" s="143"/>
      <c r="HT320" s="143"/>
      <c r="HU320" s="143"/>
      <c r="HV320" s="143"/>
      <c r="HW320" s="143"/>
      <c r="HX320" s="143"/>
      <c r="HY320" s="143"/>
      <c r="HZ320" s="143"/>
      <c r="IA320" s="143"/>
      <c r="IB320" s="143"/>
      <c r="IC320" s="143"/>
      <c r="ID320" s="143"/>
      <c r="IE320" s="143"/>
      <c r="IF320" s="143"/>
      <c r="IG320" s="143"/>
      <c r="IH320" s="143"/>
      <c r="II320" s="143"/>
      <c r="IJ320" s="143"/>
      <c r="IK320" s="143"/>
      <c r="IL320" s="143"/>
      <c r="IM320" s="143"/>
      <c r="IN320" s="143"/>
      <c r="IO320" s="143"/>
      <c r="IP320" s="143"/>
      <c r="IQ320" s="143"/>
      <c r="IR320" s="143"/>
      <c r="IS320" s="143"/>
      <c r="IT320" s="143"/>
      <c r="IU320" s="143"/>
      <c r="IV320" s="143"/>
      <c r="IW320" s="143"/>
      <c r="IX320" s="143"/>
    </row>
    <row r="321" spans="1:258" s="32" customFormat="1" x14ac:dyDescent="0.25">
      <c r="A321" s="185"/>
      <c r="B321" s="23">
        <v>28</v>
      </c>
      <c r="C321" s="25" t="s">
        <v>865</v>
      </c>
      <c r="D321" s="25">
        <v>5911568529</v>
      </c>
      <c r="E321" s="25" t="s">
        <v>865</v>
      </c>
      <c r="F321" s="25"/>
      <c r="G321" s="25" t="s">
        <v>870</v>
      </c>
      <c r="H321" s="25"/>
      <c r="I321" s="25" t="s">
        <v>1378</v>
      </c>
      <c r="J321" s="25" t="s">
        <v>869</v>
      </c>
      <c r="K321" s="25" t="s">
        <v>870</v>
      </c>
      <c r="L321" s="24" t="s">
        <v>699</v>
      </c>
      <c r="M321" s="24" t="s">
        <v>1424</v>
      </c>
      <c r="N321" s="25" t="s">
        <v>1329</v>
      </c>
      <c r="O321" s="25" t="s">
        <v>1330</v>
      </c>
      <c r="P321" s="25" t="s">
        <v>20</v>
      </c>
      <c r="Q321" s="25">
        <v>4</v>
      </c>
      <c r="R321" s="40" t="s">
        <v>935</v>
      </c>
      <c r="S321" s="27"/>
      <c r="T321" s="28">
        <v>45658</v>
      </c>
      <c r="U321" s="29">
        <v>46387</v>
      </c>
      <c r="V321" s="30">
        <v>2434</v>
      </c>
      <c r="W321" s="30">
        <v>11371</v>
      </c>
      <c r="X321" s="30">
        <v>0</v>
      </c>
      <c r="Y321" s="30">
        <f t="shared" si="7"/>
        <v>13805</v>
      </c>
      <c r="Z321" s="30">
        <v>2434</v>
      </c>
      <c r="AA321" s="30">
        <v>11371</v>
      </c>
      <c r="AB321" s="30">
        <v>0</v>
      </c>
      <c r="AC321" s="30">
        <f t="shared" si="8"/>
        <v>13805</v>
      </c>
      <c r="AD321" s="30"/>
      <c r="AE321" s="30"/>
      <c r="AF321" s="30"/>
      <c r="AG321" s="23"/>
      <c r="AH321" s="158"/>
      <c r="AI321" s="142"/>
      <c r="AJ321" s="142"/>
      <c r="AK321" s="142"/>
      <c r="AL321" s="142"/>
      <c r="AM321" s="142"/>
      <c r="AN321" s="142"/>
      <c r="AO321" s="142"/>
      <c r="AP321" s="142"/>
      <c r="AQ321" s="142"/>
      <c r="AR321" s="142"/>
      <c r="AS321" s="142"/>
      <c r="AT321" s="142"/>
      <c r="AU321" s="142"/>
      <c r="AV321" s="142"/>
      <c r="AW321" s="142"/>
      <c r="AX321" s="142"/>
      <c r="AY321" s="142"/>
      <c r="AZ321" s="142"/>
      <c r="BA321" s="142"/>
      <c r="BB321" s="142"/>
      <c r="BC321" s="142"/>
      <c r="BD321" s="142"/>
      <c r="BE321" s="142"/>
      <c r="BF321" s="142"/>
      <c r="BG321" s="142"/>
      <c r="BH321" s="142"/>
      <c r="BI321" s="142"/>
      <c r="BJ321" s="142"/>
      <c r="BK321" s="142"/>
      <c r="BL321" s="142"/>
      <c r="BM321" s="142"/>
      <c r="BN321" s="142"/>
      <c r="BO321" s="142"/>
      <c r="BP321" s="143"/>
      <c r="BQ321" s="143"/>
      <c r="BR321" s="143"/>
      <c r="BS321" s="143"/>
      <c r="BT321" s="143"/>
      <c r="BU321" s="143"/>
      <c r="BV321" s="143"/>
      <c r="BW321" s="143"/>
      <c r="BX321" s="143"/>
      <c r="BY321" s="143"/>
      <c r="BZ321" s="143"/>
      <c r="CA321" s="143"/>
      <c r="CB321" s="143"/>
      <c r="CC321" s="143"/>
      <c r="CD321" s="143"/>
      <c r="CE321" s="143"/>
      <c r="CF321" s="143"/>
      <c r="CG321" s="143"/>
      <c r="CH321" s="143"/>
      <c r="CI321" s="143"/>
      <c r="CJ321" s="143"/>
      <c r="CK321" s="143"/>
      <c r="CL321" s="143"/>
      <c r="CM321" s="143"/>
      <c r="CN321" s="143"/>
      <c r="CO321" s="143"/>
      <c r="CP321" s="143"/>
      <c r="CQ321" s="143"/>
      <c r="CR321" s="143"/>
      <c r="CS321" s="143"/>
      <c r="CT321" s="143"/>
      <c r="CU321" s="143"/>
      <c r="CV321" s="143"/>
      <c r="CW321" s="143"/>
      <c r="CX321" s="143"/>
      <c r="CY321" s="143"/>
      <c r="CZ321" s="143"/>
      <c r="DA321" s="143"/>
      <c r="DB321" s="143"/>
      <c r="DC321" s="143"/>
      <c r="DD321" s="143"/>
      <c r="DE321" s="143"/>
      <c r="DF321" s="143"/>
      <c r="DG321" s="143"/>
      <c r="DH321" s="143"/>
      <c r="DI321" s="143"/>
      <c r="DJ321" s="143"/>
      <c r="DK321" s="143"/>
      <c r="DL321" s="143"/>
      <c r="DM321" s="143"/>
      <c r="DN321" s="143"/>
      <c r="DO321" s="143"/>
      <c r="DP321" s="143"/>
      <c r="DQ321" s="143"/>
      <c r="DR321" s="143"/>
      <c r="DS321" s="143"/>
      <c r="DT321" s="143"/>
      <c r="DU321" s="143"/>
      <c r="DV321" s="143"/>
      <c r="DW321" s="143"/>
      <c r="DX321" s="143"/>
      <c r="DY321" s="143"/>
      <c r="DZ321" s="143"/>
      <c r="EA321" s="143"/>
      <c r="EB321" s="143"/>
      <c r="EC321" s="143"/>
      <c r="ED321" s="143"/>
      <c r="EE321" s="143"/>
      <c r="EF321" s="143"/>
      <c r="EG321" s="143"/>
      <c r="EH321" s="143"/>
      <c r="EI321" s="143"/>
      <c r="EJ321" s="143"/>
      <c r="EK321" s="143"/>
      <c r="EL321" s="143"/>
      <c r="EM321" s="143"/>
      <c r="EN321" s="143"/>
      <c r="EO321" s="143"/>
      <c r="EP321" s="143"/>
      <c r="EQ321" s="143"/>
      <c r="ER321" s="143"/>
      <c r="ES321" s="143"/>
      <c r="ET321" s="143"/>
      <c r="EU321" s="143"/>
      <c r="EV321" s="143"/>
      <c r="EW321" s="143"/>
      <c r="EX321" s="143"/>
      <c r="EY321" s="143"/>
      <c r="EZ321" s="143"/>
      <c r="FA321" s="143"/>
      <c r="FB321" s="143"/>
      <c r="FC321" s="143"/>
      <c r="FD321" s="143"/>
      <c r="FE321" s="143"/>
      <c r="FF321" s="143"/>
      <c r="FG321" s="143"/>
      <c r="FH321" s="143"/>
      <c r="FI321" s="143"/>
      <c r="FJ321" s="143"/>
      <c r="FK321" s="143"/>
      <c r="FL321" s="143"/>
      <c r="FM321" s="143"/>
      <c r="FN321" s="143"/>
      <c r="FO321" s="143"/>
      <c r="FP321" s="143"/>
      <c r="FQ321" s="143"/>
      <c r="FR321" s="143"/>
      <c r="FS321" s="143"/>
      <c r="FT321" s="143"/>
      <c r="FU321" s="143"/>
      <c r="FV321" s="143"/>
      <c r="FW321" s="143"/>
      <c r="FX321" s="143"/>
      <c r="FY321" s="143"/>
      <c r="FZ321" s="143"/>
      <c r="GA321" s="143"/>
      <c r="GB321" s="143"/>
      <c r="GC321" s="143"/>
      <c r="GD321" s="143"/>
      <c r="GE321" s="143"/>
      <c r="GF321" s="143"/>
      <c r="GG321" s="143"/>
      <c r="GH321" s="143"/>
      <c r="GI321" s="143"/>
      <c r="GJ321" s="143"/>
      <c r="GK321" s="143"/>
      <c r="GL321" s="143"/>
      <c r="GM321" s="143"/>
      <c r="GN321" s="143"/>
      <c r="GO321" s="143"/>
      <c r="GP321" s="143"/>
      <c r="GQ321" s="143"/>
      <c r="GR321" s="143"/>
      <c r="GS321" s="143"/>
      <c r="GT321" s="143"/>
      <c r="GU321" s="143"/>
      <c r="GV321" s="143"/>
      <c r="GW321" s="143"/>
      <c r="GX321" s="143"/>
      <c r="GY321" s="143"/>
      <c r="GZ321" s="143"/>
      <c r="HA321" s="143"/>
      <c r="HB321" s="143"/>
      <c r="HC321" s="143"/>
      <c r="HD321" s="143"/>
      <c r="HE321" s="143"/>
      <c r="HF321" s="143"/>
      <c r="HG321" s="143"/>
      <c r="HH321" s="143"/>
      <c r="HI321" s="143"/>
      <c r="HJ321" s="143"/>
      <c r="HK321" s="143"/>
      <c r="HL321" s="143"/>
      <c r="HM321" s="143"/>
      <c r="HN321" s="143"/>
      <c r="HO321" s="143"/>
      <c r="HP321" s="143"/>
      <c r="HQ321" s="143"/>
      <c r="HR321" s="143"/>
      <c r="HS321" s="143"/>
      <c r="HT321" s="143"/>
      <c r="HU321" s="143"/>
      <c r="HV321" s="143"/>
      <c r="HW321" s="143"/>
      <c r="HX321" s="143"/>
      <c r="HY321" s="143"/>
      <c r="HZ321" s="143"/>
      <c r="IA321" s="143"/>
      <c r="IB321" s="143"/>
      <c r="IC321" s="143"/>
      <c r="ID321" s="143"/>
      <c r="IE321" s="143"/>
      <c r="IF321" s="143"/>
      <c r="IG321" s="143"/>
      <c r="IH321" s="143"/>
      <c r="II321" s="143"/>
      <c r="IJ321" s="143"/>
      <c r="IK321" s="143"/>
      <c r="IL321" s="143"/>
      <c r="IM321" s="143"/>
      <c r="IN321" s="143"/>
      <c r="IO321" s="143"/>
      <c r="IP321" s="143"/>
      <c r="IQ321" s="143"/>
      <c r="IR321" s="143"/>
      <c r="IS321" s="143"/>
      <c r="IT321" s="143"/>
      <c r="IU321" s="143"/>
      <c r="IV321" s="143"/>
      <c r="IW321" s="143"/>
      <c r="IX321" s="143"/>
    </row>
    <row r="322" spans="1:258" s="32" customFormat="1" x14ac:dyDescent="0.25">
      <c r="A322" s="185"/>
      <c r="B322" s="23">
        <v>29</v>
      </c>
      <c r="C322" s="25" t="s">
        <v>865</v>
      </c>
      <c r="D322" s="25">
        <v>5911568529</v>
      </c>
      <c r="E322" s="25" t="s">
        <v>865</v>
      </c>
      <c r="F322" s="25"/>
      <c r="G322" s="25" t="s">
        <v>895</v>
      </c>
      <c r="H322" s="25" t="s">
        <v>899</v>
      </c>
      <c r="I322" s="25" t="s">
        <v>900</v>
      </c>
      <c r="J322" s="25" t="s">
        <v>869</v>
      </c>
      <c r="K322" s="25" t="s">
        <v>870</v>
      </c>
      <c r="L322" s="24" t="s">
        <v>699</v>
      </c>
      <c r="M322" s="24" t="s">
        <v>1424</v>
      </c>
      <c r="N322" s="25" t="s">
        <v>1329</v>
      </c>
      <c r="O322" s="25" t="s">
        <v>1330</v>
      </c>
      <c r="P322" s="25" t="s">
        <v>20</v>
      </c>
      <c r="Q322" s="25">
        <v>4</v>
      </c>
      <c r="R322" s="40" t="s">
        <v>936</v>
      </c>
      <c r="S322" s="27"/>
      <c r="T322" s="28">
        <v>45658</v>
      </c>
      <c r="U322" s="29">
        <v>46387</v>
      </c>
      <c r="V322" s="30">
        <v>189</v>
      </c>
      <c r="W322" s="30">
        <v>547</v>
      </c>
      <c r="X322" s="30">
        <v>0</v>
      </c>
      <c r="Y322" s="30">
        <f t="shared" si="7"/>
        <v>736</v>
      </c>
      <c r="Z322" s="30">
        <v>189</v>
      </c>
      <c r="AA322" s="30">
        <v>547</v>
      </c>
      <c r="AB322" s="30">
        <v>0</v>
      </c>
      <c r="AC322" s="30">
        <f t="shared" si="8"/>
        <v>736</v>
      </c>
      <c r="AD322" s="30"/>
      <c r="AE322" s="30"/>
      <c r="AF322" s="30"/>
      <c r="AG322" s="23"/>
      <c r="AH322" s="158"/>
      <c r="AI322" s="142"/>
      <c r="AJ322" s="142"/>
      <c r="AK322" s="142"/>
      <c r="AL322" s="142"/>
      <c r="AM322" s="142"/>
      <c r="AN322" s="142"/>
      <c r="AO322" s="142"/>
      <c r="AP322" s="142"/>
      <c r="AQ322" s="142"/>
      <c r="AR322" s="142"/>
      <c r="AS322" s="142"/>
      <c r="AT322" s="142"/>
      <c r="AU322" s="142"/>
      <c r="AV322" s="142"/>
      <c r="AW322" s="142"/>
      <c r="AX322" s="142"/>
      <c r="AY322" s="142"/>
      <c r="AZ322" s="142"/>
      <c r="BA322" s="142"/>
      <c r="BB322" s="142"/>
      <c r="BC322" s="142"/>
      <c r="BD322" s="142"/>
      <c r="BE322" s="142"/>
      <c r="BF322" s="142"/>
      <c r="BG322" s="142"/>
      <c r="BH322" s="142"/>
      <c r="BI322" s="142"/>
      <c r="BJ322" s="142"/>
      <c r="BK322" s="142"/>
      <c r="BL322" s="142"/>
      <c r="BM322" s="142"/>
      <c r="BN322" s="142"/>
      <c r="BO322" s="142"/>
      <c r="BP322" s="143"/>
      <c r="BQ322" s="143"/>
      <c r="BR322" s="143"/>
      <c r="BS322" s="143"/>
      <c r="BT322" s="143"/>
      <c r="BU322" s="143"/>
      <c r="BV322" s="143"/>
      <c r="BW322" s="143"/>
      <c r="BX322" s="143"/>
      <c r="BY322" s="143"/>
      <c r="BZ322" s="143"/>
      <c r="CA322" s="143"/>
      <c r="CB322" s="143"/>
      <c r="CC322" s="143"/>
      <c r="CD322" s="143"/>
      <c r="CE322" s="143"/>
      <c r="CF322" s="143"/>
      <c r="CG322" s="143"/>
      <c r="CH322" s="143"/>
      <c r="CI322" s="143"/>
      <c r="CJ322" s="143"/>
      <c r="CK322" s="143"/>
      <c r="CL322" s="143"/>
      <c r="CM322" s="143"/>
      <c r="CN322" s="143"/>
      <c r="CO322" s="143"/>
      <c r="CP322" s="143"/>
      <c r="CQ322" s="143"/>
      <c r="CR322" s="143"/>
      <c r="CS322" s="143"/>
      <c r="CT322" s="143"/>
      <c r="CU322" s="143"/>
      <c r="CV322" s="143"/>
      <c r="CW322" s="143"/>
      <c r="CX322" s="143"/>
      <c r="CY322" s="143"/>
      <c r="CZ322" s="143"/>
      <c r="DA322" s="143"/>
      <c r="DB322" s="143"/>
      <c r="DC322" s="143"/>
      <c r="DD322" s="143"/>
      <c r="DE322" s="143"/>
      <c r="DF322" s="143"/>
      <c r="DG322" s="143"/>
      <c r="DH322" s="143"/>
      <c r="DI322" s="143"/>
      <c r="DJ322" s="143"/>
      <c r="DK322" s="143"/>
      <c r="DL322" s="143"/>
      <c r="DM322" s="143"/>
      <c r="DN322" s="143"/>
      <c r="DO322" s="143"/>
      <c r="DP322" s="143"/>
      <c r="DQ322" s="143"/>
      <c r="DR322" s="143"/>
      <c r="DS322" s="143"/>
      <c r="DT322" s="143"/>
      <c r="DU322" s="143"/>
      <c r="DV322" s="143"/>
      <c r="DW322" s="143"/>
      <c r="DX322" s="143"/>
      <c r="DY322" s="143"/>
      <c r="DZ322" s="143"/>
      <c r="EA322" s="143"/>
      <c r="EB322" s="143"/>
      <c r="EC322" s="143"/>
      <c r="ED322" s="143"/>
      <c r="EE322" s="143"/>
      <c r="EF322" s="143"/>
      <c r="EG322" s="143"/>
      <c r="EH322" s="143"/>
      <c r="EI322" s="143"/>
      <c r="EJ322" s="143"/>
      <c r="EK322" s="143"/>
      <c r="EL322" s="143"/>
      <c r="EM322" s="143"/>
      <c r="EN322" s="143"/>
      <c r="EO322" s="143"/>
      <c r="EP322" s="143"/>
      <c r="EQ322" s="143"/>
      <c r="ER322" s="143"/>
      <c r="ES322" s="143"/>
      <c r="ET322" s="143"/>
      <c r="EU322" s="143"/>
      <c r="EV322" s="143"/>
      <c r="EW322" s="143"/>
      <c r="EX322" s="143"/>
      <c r="EY322" s="143"/>
      <c r="EZ322" s="143"/>
      <c r="FA322" s="143"/>
      <c r="FB322" s="143"/>
      <c r="FC322" s="143"/>
      <c r="FD322" s="143"/>
      <c r="FE322" s="143"/>
      <c r="FF322" s="143"/>
      <c r="FG322" s="143"/>
      <c r="FH322" s="143"/>
      <c r="FI322" s="143"/>
      <c r="FJ322" s="143"/>
      <c r="FK322" s="143"/>
      <c r="FL322" s="143"/>
      <c r="FM322" s="143"/>
      <c r="FN322" s="143"/>
      <c r="FO322" s="143"/>
      <c r="FP322" s="143"/>
      <c r="FQ322" s="143"/>
      <c r="FR322" s="143"/>
      <c r="FS322" s="143"/>
      <c r="FT322" s="143"/>
      <c r="FU322" s="143"/>
      <c r="FV322" s="143"/>
      <c r="FW322" s="143"/>
      <c r="FX322" s="143"/>
      <c r="FY322" s="143"/>
      <c r="FZ322" s="143"/>
      <c r="GA322" s="143"/>
      <c r="GB322" s="143"/>
      <c r="GC322" s="143"/>
      <c r="GD322" s="143"/>
      <c r="GE322" s="143"/>
      <c r="GF322" s="143"/>
      <c r="GG322" s="143"/>
      <c r="GH322" s="143"/>
      <c r="GI322" s="143"/>
      <c r="GJ322" s="143"/>
      <c r="GK322" s="143"/>
      <c r="GL322" s="143"/>
      <c r="GM322" s="143"/>
      <c r="GN322" s="143"/>
      <c r="GO322" s="143"/>
      <c r="GP322" s="143"/>
      <c r="GQ322" s="143"/>
      <c r="GR322" s="143"/>
      <c r="GS322" s="143"/>
      <c r="GT322" s="143"/>
      <c r="GU322" s="143"/>
      <c r="GV322" s="143"/>
      <c r="GW322" s="143"/>
      <c r="GX322" s="143"/>
      <c r="GY322" s="143"/>
      <c r="GZ322" s="143"/>
      <c r="HA322" s="143"/>
      <c r="HB322" s="143"/>
      <c r="HC322" s="143"/>
      <c r="HD322" s="143"/>
      <c r="HE322" s="143"/>
      <c r="HF322" s="143"/>
      <c r="HG322" s="143"/>
      <c r="HH322" s="143"/>
      <c r="HI322" s="143"/>
      <c r="HJ322" s="143"/>
      <c r="HK322" s="143"/>
      <c r="HL322" s="143"/>
      <c r="HM322" s="143"/>
      <c r="HN322" s="143"/>
      <c r="HO322" s="143"/>
      <c r="HP322" s="143"/>
      <c r="HQ322" s="143"/>
      <c r="HR322" s="143"/>
      <c r="HS322" s="143"/>
      <c r="HT322" s="143"/>
      <c r="HU322" s="143"/>
      <c r="HV322" s="143"/>
      <c r="HW322" s="143"/>
      <c r="HX322" s="143"/>
      <c r="HY322" s="143"/>
      <c r="HZ322" s="143"/>
      <c r="IA322" s="143"/>
      <c r="IB322" s="143"/>
      <c r="IC322" s="143"/>
      <c r="ID322" s="143"/>
      <c r="IE322" s="143"/>
      <c r="IF322" s="143"/>
      <c r="IG322" s="143"/>
      <c r="IH322" s="143"/>
      <c r="II322" s="143"/>
      <c r="IJ322" s="143"/>
      <c r="IK322" s="143"/>
      <c r="IL322" s="143"/>
      <c r="IM322" s="143"/>
      <c r="IN322" s="143"/>
      <c r="IO322" s="143"/>
      <c r="IP322" s="143"/>
      <c r="IQ322" s="143"/>
      <c r="IR322" s="143"/>
      <c r="IS322" s="143"/>
      <c r="IT322" s="143"/>
      <c r="IU322" s="143"/>
      <c r="IV322" s="143"/>
      <c r="IW322" s="143"/>
      <c r="IX322" s="143"/>
    </row>
    <row r="323" spans="1:258" s="32" customFormat="1" x14ac:dyDescent="0.25">
      <c r="A323" s="185"/>
      <c r="B323" s="23">
        <v>30</v>
      </c>
      <c r="C323" s="25" t="s">
        <v>865</v>
      </c>
      <c r="D323" s="25">
        <v>5911568529</v>
      </c>
      <c r="E323" s="25" t="s">
        <v>865</v>
      </c>
      <c r="F323" s="25"/>
      <c r="G323" s="25" t="s">
        <v>870</v>
      </c>
      <c r="H323" s="25"/>
      <c r="I323" s="25" t="s">
        <v>901</v>
      </c>
      <c r="J323" s="25" t="s">
        <v>869</v>
      </c>
      <c r="K323" s="25" t="s">
        <v>870</v>
      </c>
      <c r="L323" s="24" t="s">
        <v>699</v>
      </c>
      <c r="M323" s="24" t="s">
        <v>1424</v>
      </c>
      <c r="N323" s="25" t="s">
        <v>1329</v>
      </c>
      <c r="O323" s="25" t="s">
        <v>1330</v>
      </c>
      <c r="P323" s="25" t="s">
        <v>20</v>
      </c>
      <c r="Q323" s="25">
        <v>4</v>
      </c>
      <c r="R323" s="40" t="s">
        <v>937</v>
      </c>
      <c r="S323" s="27"/>
      <c r="T323" s="28">
        <v>45658</v>
      </c>
      <c r="U323" s="29">
        <v>46387</v>
      </c>
      <c r="V323" s="30">
        <v>89</v>
      </c>
      <c r="W323" s="30">
        <v>310</v>
      </c>
      <c r="X323" s="30">
        <v>0</v>
      </c>
      <c r="Y323" s="30">
        <f t="shared" si="7"/>
        <v>399</v>
      </c>
      <c r="Z323" s="30">
        <v>89</v>
      </c>
      <c r="AA323" s="30">
        <v>310</v>
      </c>
      <c r="AB323" s="30">
        <v>0</v>
      </c>
      <c r="AC323" s="30">
        <f t="shared" si="8"/>
        <v>399</v>
      </c>
      <c r="AD323" s="30"/>
      <c r="AE323" s="30"/>
      <c r="AF323" s="30"/>
      <c r="AG323" s="23"/>
      <c r="AH323" s="158"/>
      <c r="AI323" s="142"/>
      <c r="AJ323" s="142"/>
      <c r="AK323" s="142"/>
      <c r="AL323" s="142"/>
      <c r="AM323" s="142"/>
      <c r="AN323" s="142"/>
      <c r="AO323" s="142"/>
      <c r="AP323" s="142"/>
      <c r="AQ323" s="142"/>
      <c r="AR323" s="142"/>
      <c r="AS323" s="142"/>
      <c r="AT323" s="142"/>
      <c r="AU323" s="142"/>
      <c r="AV323" s="142"/>
      <c r="AW323" s="142"/>
      <c r="AX323" s="142"/>
      <c r="AY323" s="142"/>
      <c r="AZ323" s="142"/>
      <c r="BA323" s="142"/>
      <c r="BB323" s="142"/>
      <c r="BC323" s="142"/>
      <c r="BD323" s="142"/>
      <c r="BE323" s="142"/>
      <c r="BF323" s="142"/>
      <c r="BG323" s="142"/>
      <c r="BH323" s="142"/>
      <c r="BI323" s="142"/>
      <c r="BJ323" s="142"/>
      <c r="BK323" s="142"/>
      <c r="BL323" s="142"/>
      <c r="BM323" s="142"/>
      <c r="BN323" s="142"/>
      <c r="BO323" s="142"/>
      <c r="BP323" s="143"/>
      <c r="BQ323" s="143"/>
      <c r="BR323" s="143"/>
      <c r="BS323" s="143"/>
      <c r="BT323" s="143"/>
      <c r="BU323" s="143"/>
      <c r="BV323" s="143"/>
      <c r="BW323" s="143"/>
      <c r="BX323" s="143"/>
      <c r="BY323" s="143"/>
      <c r="BZ323" s="143"/>
      <c r="CA323" s="143"/>
      <c r="CB323" s="143"/>
      <c r="CC323" s="143"/>
      <c r="CD323" s="143"/>
      <c r="CE323" s="143"/>
      <c r="CF323" s="143"/>
      <c r="CG323" s="143"/>
      <c r="CH323" s="143"/>
      <c r="CI323" s="143"/>
      <c r="CJ323" s="143"/>
      <c r="CK323" s="143"/>
      <c r="CL323" s="143"/>
      <c r="CM323" s="143"/>
      <c r="CN323" s="143"/>
      <c r="CO323" s="143"/>
      <c r="CP323" s="143"/>
      <c r="CQ323" s="143"/>
      <c r="CR323" s="143"/>
      <c r="CS323" s="143"/>
      <c r="CT323" s="143"/>
      <c r="CU323" s="143"/>
      <c r="CV323" s="143"/>
      <c r="CW323" s="143"/>
      <c r="CX323" s="143"/>
      <c r="CY323" s="143"/>
      <c r="CZ323" s="143"/>
      <c r="DA323" s="143"/>
      <c r="DB323" s="143"/>
      <c r="DC323" s="143"/>
      <c r="DD323" s="143"/>
      <c r="DE323" s="143"/>
      <c r="DF323" s="143"/>
      <c r="DG323" s="143"/>
      <c r="DH323" s="143"/>
      <c r="DI323" s="143"/>
      <c r="DJ323" s="143"/>
      <c r="DK323" s="143"/>
      <c r="DL323" s="143"/>
      <c r="DM323" s="143"/>
      <c r="DN323" s="143"/>
      <c r="DO323" s="143"/>
      <c r="DP323" s="143"/>
      <c r="DQ323" s="143"/>
      <c r="DR323" s="143"/>
      <c r="DS323" s="143"/>
      <c r="DT323" s="143"/>
      <c r="DU323" s="143"/>
      <c r="DV323" s="143"/>
      <c r="DW323" s="143"/>
      <c r="DX323" s="143"/>
      <c r="DY323" s="143"/>
      <c r="DZ323" s="143"/>
      <c r="EA323" s="143"/>
      <c r="EB323" s="143"/>
      <c r="EC323" s="143"/>
      <c r="ED323" s="143"/>
      <c r="EE323" s="143"/>
      <c r="EF323" s="143"/>
      <c r="EG323" s="143"/>
      <c r="EH323" s="143"/>
      <c r="EI323" s="143"/>
      <c r="EJ323" s="143"/>
      <c r="EK323" s="143"/>
      <c r="EL323" s="143"/>
      <c r="EM323" s="143"/>
      <c r="EN323" s="143"/>
      <c r="EO323" s="143"/>
      <c r="EP323" s="143"/>
      <c r="EQ323" s="143"/>
      <c r="ER323" s="143"/>
      <c r="ES323" s="143"/>
      <c r="ET323" s="143"/>
      <c r="EU323" s="143"/>
      <c r="EV323" s="143"/>
      <c r="EW323" s="143"/>
      <c r="EX323" s="143"/>
      <c r="EY323" s="143"/>
      <c r="EZ323" s="143"/>
      <c r="FA323" s="143"/>
      <c r="FB323" s="143"/>
      <c r="FC323" s="143"/>
      <c r="FD323" s="143"/>
      <c r="FE323" s="143"/>
      <c r="FF323" s="143"/>
      <c r="FG323" s="143"/>
      <c r="FH323" s="143"/>
      <c r="FI323" s="143"/>
      <c r="FJ323" s="143"/>
      <c r="FK323" s="143"/>
      <c r="FL323" s="143"/>
      <c r="FM323" s="143"/>
      <c r="FN323" s="143"/>
      <c r="FO323" s="143"/>
      <c r="FP323" s="143"/>
      <c r="FQ323" s="143"/>
      <c r="FR323" s="143"/>
      <c r="FS323" s="143"/>
      <c r="FT323" s="143"/>
      <c r="FU323" s="143"/>
      <c r="FV323" s="143"/>
      <c r="FW323" s="143"/>
      <c r="FX323" s="143"/>
      <c r="FY323" s="143"/>
      <c r="FZ323" s="143"/>
      <c r="GA323" s="143"/>
      <c r="GB323" s="143"/>
      <c r="GC323" s="143"/>
      <c r="GD323" s="143"/>
      <c r="GE323" s="143"/>
      <c r="GF323" s="143"/>
      <c r="GG323" s="143"/>
      <c r="GH323" s="143"/>
      <c r="GI323" s="143"/>
      <c r="GJ323" s="143"/>
      <c r="GK323" s="143"/>
      <c r="GL323" s="143"/>
      <c r="GM323" s="143"/>
      <c r="GN323" s="143"/>
      <c r="GO323" s="143"/>
      <c r="GP323" s="143"/>
      <c r="GQ323" s="143"/>
      <c r="GR323" s="143"/>
      <c r="GS323" s="143"/>
      <c r="GT323" s="143"/>
      <c r="GU323" s="143"/>
      <c r="GV323" s="143"/>
      <c r="GW323" s="143"/>
      <c r="GX323" s="143"/>
      <c r="GY323" s="143"/>
      <c r="GZ323" s="143"/>
      <c r="HA323" s="143"/>
      <c r="HB323" s="143"/>
      <c r="HC323" s="143"/>
      <c r="HD323" s="143"/>
      <c r="HE323" s="143"/>
      <c r="HF323" s="143"/>
      <c r="HG323" s="143"/>
      <c r="HH323" s="143"/>
      <c r="HI323" s="143"/>
      <c r="HJ323" s="143"/>
      <c r="HK323" s="143"/>
      <c r="HL323" s="143"/>
      <c r="HM323" s="143"/>
      <c r="HN323" s="143"/>
      <c r="HO323" s="143"/>
      <c r="HP323" s="143"/>
      <c r="HQ323" s="143"/>
      <c r="HR323" s="143"/>
      <c r="HS323" s="143"/>
      <c r="HT323" s="143"/>
      <c r="HU323" s="143"/>
      <c r="HV323" s="143"/>
      <c r="HW323" s="143"/>
      <c r="HX323" s="143"/>
      <c r="HY323" s="143"/>
      <c r="HZ323" s="143"/>
      <c r="IA323" s="143"/>
      <c r="IB323" s="143"/>
      <c r="IC323" s="143"/>
      <c r="ID323" s="143"/>
      <c r="IE323" s="143"/>
      <c r="IF323" s="143"/>
      <c r="IG323" s="143"/>
      <c r="IH323" s="143"/>
      <c r="II323" s="143"/>
      <c r="IJ323" s="143"/>
      <c r="IK323" s="143"/>
      <c r="IL323" s="143"/>
      <c r="IM323" s="143"/>
      <c r="IN323" s="143"/>
      <c r="IO323" s="143"/>
      <c r="IP323" s="143"/>
      <c r="IQ323" s="143"/>
      <c r="IR323" s="143"/>
      <c r="IS323" s="143"/>
      <c r="IT323" s="143"/>
      <c r="IU323" s="143"/>
      <c r="IV323" s="143"/>
      <c r="IW323" s="143"/>
      <c r="IX323" s="143"/>
    </row>
    <row r="324" spans="1:258" s="32" customFormat="1" x14ac:dyDescent="0.25">
      <c r="A324" s="185"/>
      <c r="B324" s="23">
        <v>31</v>
      </c>
      <c r="C324" s="25" t="s">
        <v>865</v>
      </c>
      <c r="D324" s="25">
        <v>5911568529</v>
      </c>
      <c r="E324" s="25" t="s">
        <v>865</v>
      </c>
      <c r="F324" s="25"/>
      <c r="G324" s="25" t="s">
        <v>870</v>
      </c>
      <c r="H324" s="25" t="s">
        <v>877</v>
      </c>
      <c r="I324" s="25" t="s">
        <v>1377</v>
      </c>
      <c r="J324" s="25" t="s">
        <v>869</v>
      </c>
      <c r="K324" s="25" t="s">
        <v>870</v>
      </c>
      <c r="L324" s="24" t="s">
        <v>699</v>
      </c>
      <c r="M324" s="24" t="s">
        <v>1424</v>
      </c>
      <c r="N324" s="25" t="s">
        <v>1329</v>
      </c>
      <c r="O324" s="25" t="s">
        <v>1330</v>
      </c>
      <c r="P324" s="25" t="s">
        <v>20</v>
      </c>
      <c r="Q324" s="25">
        <v>7</v>
      </c>
      <c r="R324" s="40" t="s">
        <v>938</v>
      </c>
      <c r="S324" s="27"/>
      <c r="T324" s="28">
        <v>45658</v>
      </c>
      <c r="U324" s="29">
        <v>46387</v>
      </c>
      <c r="V324" s="30">
        <v>384</v>
      </c>
      <c r="W324" s="30">
        <v>1083</v>
      </c>
      <c r="X324" s="30">
        <v>0</v>
      </c>
      <c r="Y324" s="30">
        <f t="shared" si="7"/>
        <v>1467</v>
      </c>
      <c r="Z324" s="30">
        <v>384</v>
      </c>
      <c r="AA324" s="30">
        <v>1083</v>
      </c>
      <c r="AB324" s="30">
        <v>0</v>
      </c>
      <c r="AC324" s="30">
        <f t="shared" si="8"/>
        <v>1467</v>
      </c>
      <c r="AD324" s="30"/>
      <c r="AE324" s="30"/>
      <c r="AF324" s="30"/>
      <c r="AG324" s="23"/>
      <c r="AH324" s="158"/>
      <c r="AI324" s="142"/>
      <c r="AJ324" s="142"/>
      <c r="AK324" s="142"/>
      <c r="AL324" s="142"/>
      <c r="AM324" s="142"/>
      <c r="AN324" s="142"/>
      <c r="AO324" s="142"/>
      <c r="AP324" s="142"/>
      <c r="AQ324" s="142"/>
      <c r="AR324" s="142"/>
      <c r="AS324" s="142"/>
      <c r="AT324" s="142"/>
      <c r="AU324" s="142"/>
      <c r="AV324" s="142"/>
      <c r="AW324" s="142"/>
      <c r="AX324" s="142"/>
      <c r="AY324" s="142"/>
      <c r="AZ324" s="142"/>
      <c r="BA324" s="142"/>
      <c r="BB324" s="142"/>
      <c r="BC324" s="142"/>
      <c r="BD324" s="142"/>
      <c r="BE324" s="142"/>
      <c r="BF324" s="142"/>
      <c r="BG324" s="142"/>
      <c r="BH324" s="142"/>
      <c r="BI324" s="142"/>
      <c r="BJ324" s="142"/>
      <c r="BK324" s="142"/>
      <c r="BL324" s="142"/>
      <c r="BM324" s="142"/>
      <c r="BN324" s="142"/>
      <c r="BO324" s="142"/>
      <c r="BP324" s="143"/>
      <c r="BQ324" s="143"/>
      <c r="BR324" s="143"/>
      <c r="BS324" s="143"/>
      <c r="BT324" s="143"/>
      <c r="BU324" s="143"/>
      <c r="BV324" s="143"/>
      <c r="BW324" s="143"/>
      <c r="BX324" s="143"/>
      <c r="BY324" s="143"/>
      <c r="BZ324" s="143"/>
      <c r="CA324" s="143"/>
      <c r="CB324" s="143"/>
      <c r="CC324" s="143"/>
      <c r="CD324" s="143"/>
      <c r="CE324" s="143"/>
      <c r="CF324" s="143"/>
      <c r="CG324" s="143"/>
      <c r="CH324" s="143"/>
      <c r="CI324" s="143"/>
      <c r="CJ324" s="143"/>
      <c r="CK324" s="143"/>
      <c r="CL324" s="143"/>
      <c r="CM324" s="143"/>
      <c r="CN324" s="143"/>
      <c r="CO324" s="143"/>
      <c r="CP324" s="143"/>
      <c r="CQ324" s="143"/>
      <c r="CR324" s="143"/>
      <c r="CS324" s="143"/>
      <c r="CT324" s="143"/>
      <c r="CU324" s="143"/>
      <c r="CV324" s="143"/>
      <c r="CW324" s="143"/>
      <c r="CX324" s="143"/>
      <c r="CY324" s="143"/>
      <c r="CZ324" s="143"/>
      <c r="DA324" s="143"/>
      <c r="DB324" s="143"/>
      <c r="DC324" s="143"/>
      <c r="DD324" s="143"/>
      <c r="DE324" s="143"/>
      <c r="DF324" s="143"/>
      <c r="DG324" s="143"/>
      <c r="DH324" s="143"/>
      <c r="DI324" s="143"/>
      <c r="DJ324" s="143"/>
      <c r="DK324" s="143"/>
      <c r="DL324" s="143"/>
      <c r="DM324" s="143"/>
      <c r="DN324" s="143"/>
      <c r="DO324" s="143"/>
      <c r="DP324" s="143"/>
      <c r="DQ324" s="143"/>
      <c r="DR324" s="143"/>
      <c r="DS324" s="143"/>
      <c r="DT324" s="143"/>
      <c r="DU324" s="143"/>
      <c r="DV324" s="143"/>
      <c r="DW324" s="143"/>
      <c r="DX324" s="143"/>
      <c r="DY324" s="143"/>
      <c r="DZ324" s="143"/>
      <c r="EA324" s="143"/>
      <c r="EB324" s="143"/>
      <c r="EC324" s="143"/>
      <c r="ED324" s="143"/>
      <c r="EE324" s="143"/>
      <c r="EF324" s="143"/>
      <c r="EG324" s="143"/>
      <c r="EH324" s="143"/>
      <c r="EI324" s="143"/>
      <c r="EJ324" s="143"/>
      <c r="EK324" s="143"/>
      <c r="EL324" s="143"/>
      <c r="EM324" s="143"/>
      <c r="EN324" s="143"/>
      <c r="EO324" s="143"/>
      <c r="EP324" s="143"/>
      <c r="EQ324" s="143"/>
      <c r="ER324" s="143"/>
      <c r="ES324" s="143"/>
      <c r="ET324" s="143"/>
      <c r="EU324" s="143"/>
      <c r="EV324" s="143"/>
      <c r="EW324" s="143"/>
      <c r="EX324" s="143"/>
      <c r="EY324" s="143"/>
      <c r="EZ324" s="143"/>
      <c r="FA324" s="143"/>
      <c r="FB324" s="143"/>
      <c r="FC324" s="143"/>
      <c r="FD324" s="143"/>
      <c r="FE324" s="143"/>
      <c r="FF324" s="143"/>
      <c r="FG324" s="143"/>
      <c r="FH324" s="143"/>
      <c r="FI324" s="143"/>
      <c r="FJ324" s="143"/>
      <c r="FK324" s="143"/>
      <c r="FL324" s="143"/>
      <c r="FM324" s="143"/>
      <c r="FN324" s="143"/>
      <c r="FO324" s="143"/>
      <c r="FP324" s="143"/>
      <c r="FQ324" s="143"/>
      <c r="FR324" s="143"/>
      <c r="FS324" s="143"/>
      <c r="FT324" s="143"/>
      <c r="FU324" s="143"/>
      <c r="FV324" s="143"/>
      <c r="FW324" s="143"/>
      <c r="FX324" s="143"/>
      <c r="FY324" s="143"/>
      <c r="FZ324" s="143"/>
      <c r="GA324" s="143"/>
      <c r="GB324" s="143"/>
      <c r="GC324" s="143"/>
      <c r="GD324" s="143"/>
      <c r="GE324" s="143"/>
      <c r="GF324" s="143"/>
      <c r="GG324" s="143"/>
      <c r="GH324" s="143"/>
      <c r="GI324" s="143"/>
      <c r="GJ324" s="143"/>
      <c r="GK324" s="143"/>
      <c r="GL324" s="143"/>
      <c r="GM324" s="143"/>
      <c r="GN324" s="143"/>
      <c r="GO324" s="143"/>
      <c r="GP324" s="143"/>
      <c r="GQ324" s="143"/>
      <c r="GR324" s="143"/>
      <c r="GS324" s="143"/>
      <c r="GT324" s="143"/>
      <c r="GU324" s="143"/>
      <c r="GV324" s="143"/>
      <c r="GW324" s="143"/>
      <c r="GX324" s="143"/>
      <c r="GY324" s="143"/>
      <c r="GZ324" s="143"/>
      <c r="HA324" s="143"/>
      <c r="HB324" s="143"/>
      <c r="HC324" s="143"/>
      <c r="HD324" s="143"/>
      <c r="HE324" s="143"/>
      <c r="HF324" s="143"/>
      <c r="HG324" s="143"/>
      <c r="HH324" s="143"/>
      <c r="HI324" s="143"/>
      <c r="HJ324" s="143"/>
      <c r="HK324" s="143"/>
      <c r="HL324" s="143"/>
      <c r="HM324" s="143"/>
      <c r="HN324" s="143"/>
      <c r="HO324" s="143"/>
      <c r="HP324" s="143"/>
      <c r="HQ324" s="143"/>
      <c r="HR324" s="143"/>
      <c r="HS324" s="143"/>
      <c r="HT324" s="143"/>
      <c r="HU324" s="143"/>
      <c r="HV324" s="143"/>
      <c r="HW324" s="143"/>
      <c r="HX324" s="143"/>
      <c r="HY324" s="143"/>
      <c r="HZ324" s="143"/>
      <c r="IA324" s="143"/>
      <c r="IB324" s="143"/>
      <c r="IC324" s="143"/>
      <c r="ID324" s="143"/>
      <c r="IE324" s="143"/>
      <c r="IF324" s="143"/>
      <c r="IG324" s="143"/>
      <c r="IH324" s="143"/>
      <c r="II324" s="143"/>
      <c r="IJ324" s="143"/>
      <c r="IK324" s="143"/>
      <c r="IL324" s="143"/>
      <c r="IM324" s="143"/>
      <c r="IN324" s="143"/>
      <c r="IO324" s="143"/>
      <c r="IP324" s="143"/>
      <c r="IQ324" s="143"/>
      <c r="IR324" s="143"/>
      <c r="IS324" s="143"/>
      <c r="IT324" s="143"/>
      <c r="IU324" s="143"/>
      <c r="IV324" s="143"/>
      <c r="IW324" s="143"/>
      <c r="IX324" s="143"/>
    </row>
    <row r="325" spans="1:258" s="32" customFormat="1" ht="24" x14ac:dyDescent="0.25">
      <c r="A325" s="185"/>
      <c r="B325" s="23">
        <v>32</v>
      </c>
      <c r="C325" s="25" t="s">
        <v>865</v>
      </c>
      <c r="D325" s="25">
        <v>5911568529</v>
      </c>
      <c r="E325" s="25" t="s">
        <v>865</v>
      </c>
      <c r="F325" s="25" t="s">
        <v>902</v>
      </c>
      <c r="G325" s="25" t="s">
        <v>870</v>
      </c>
      <c r="H325" s="25"/>
      <c r="I325" s="25"/>
      <c r="J325" s="25" t="s">
        <v>869</v>
      </c>
      <c r="K325" s="25" t="s">
        <v>870</v>
      </c>
      <c r="L325" s="24" t="s">
        <v>699</v>
      </c>
      <c r="M325" s="24" t="s">
        <v>1424</v>
      </c>
      <c r="N325" s="25" t="s">
        <v>1329</v>
      </c>
      <c r="O325" s="25" t="s">
        <v>1330</v>
      </c>
      <c r="P325" s="25" t="s">
        <v>20</v>
      </c>
      <c r="Q325" s="25">
        <v>16</v>
      </c>
      <c r="R325" s="40" t="s">
        <v>939</v>
      </c>
      <c r="S325" s="27" t="s">
        <v>1510</v>
      </c>
      <c r="T325" s="28">
        <v>45658</v>
      </c>
      <c r="U325" s="29">
        <v>46387</v>
      </c>
      <c r="V325" s="30">
        <v>11327</v>
      </c>
      <c r="W325" s="30">
        <v>29984</v>
      </c>
      <c r="X325" s="30">
        <v>0</v>
      </c>
      <c r="Y325" s="30">
        <f t="shared" si="7"/>
        <v>41311</v>
      </c>
      <c r="Z325" s="30">
        <v>11327</v>
      </c>
      <c r="AA325" s="30">
        <v>29984</v>
      </c>
      <c r="AB325" s="30">
        <v>0</v>
      </c>
      <c r="AC325" s="30">
        <f t="shared" si="8"/>
        <v>41311</v>
      </c>
      <c r="AD325" s="30"/>
      <c r="AE325" s="30"/>
      <c r="AF325" s="30"/>
      <c r="AG325" s="23"/>
      <c r="AH325" s="158"/>
      <c r="AI325" s="142"/>
      <c r="AJ325" s="142"/>
      <c r="AK325" s="142"/>
      <c r="AL325" s="142"/>
      <c r="AM325" s="142"/>
      <c r="AN325" s="142"/>
      <c r="AO325" s="142"/>
      <c r="AP325" s="142"/>
      <c r="AQ325" s="142"/>
      <c r="AR325" s="142"/>
      <c r="AS325" s="142"/>
      <c r="AT325" s="142"/>
      <c r="AU325" s="142"/>
      <c r="AV325" s="142"/>
      <c r="AW325" s="142"/>
      <c r="AX325" s="142"/>
      <c r="AY325" s="142"/>
      <c r="AZ325" s="142"/>
      <c r="BA325" s="142"/>
      <c r="BB325" s="142"/>
      <c r="BC325" s="142"/>
      <c r="BD325" s="142"/>
      <c r="BE325" s="142"/>
      <c r="BF325" s="142"/>
      <c r="BG325" s="142"/>
      <c r="BH325" s="142"/>
      <c r="BI325" s="142"/>
      <c r="BJ325" s="142"/>
      <c r="BK325" s="142"/>
      <c r="BL325" s="142"/>
      <c r="BM325" s="142"/>
      <c r="BN325" s="142"/>
      <c r="BO325" s="142"/>
      <c r="BP325" s="143"/>
      <c r="BQ325" s="143"/>
      <c r="BR325" s="143"/>
      <c r="BS325" s="143"/>
      <c r="BT325" s="143"/>
      <c r="BU325" s="143"/>
      <c r="BV325" s="143"/>
      <c r="BW325" s="143"/>
      <c r="BX325" s="143"/>
      <c r="BY325" s="143"/>
      <c r="BZ325" s="143"/>
      <c r="CA325" s="143"/>
      <c r="CB325" s="143"/>
      <c r="CC325" s="143"/>
      <c r="CD325" s="143"/>
      <c r="CE325" s="143"/>
      <c r="CF325" s="143"/>
      <c r="CG325" s="143"/>
      <c r="CH325" s="143"/>
      <c r="CI325" s="143"/>
      <c r="CJ325" s="143"/>
      <c r="CK325" s="143"/>
      <c r="CL325" s="143"/>
      <c r="CM325" s="143"/>
      <c r="CN325" s="143"/>
      <c r="CO325" s="143"/>
      <c r="CP325" s="143"/>
      <c r="CQ325" s="143"/>
      <c r="CR325" s="143"/>
      <c r="CS325" s="143"/>
      <c r="CT325" s="143"/>
      <c r="CU325" s="143"/>
      <c r="CV325" s="143"/>
      <c r="CW325" s="143"/>
      <c r="CX325" s="143"/>
      <c r="CY325" s="143"/>
      <c r="CZ325" s="143"/>
      <c r="DA325" s="143"/>
      <c r="DB325" s="143"/>
      <c r="DC325" s="143"/>
      <c r="DD325" s="143"/>
      <c r="DE325" s="143"/>
      <c r="DF325" s="143"/>
      <c r="DG325" s="143"/>
      <c r="DH325" s="143"/>
      <c r="DI325" s="143"/>
      <c r="DJ325" s="143"/>
      <c r="DK325" s="143"/>
      <c r="DL325" s="143"/>
      <c r="DM325" s="143"/>
      <c r="DN325" s="143"/>
      <c r="DO325" s="143"/>
      <c r="DP325" s="143"/>
      <c r="DQ325" s="143"/>
      <c r="DR325" s="143"/>
      <c r="DS325" s="143"/>
      <c r="DT325" s="143"/>
      <c r="DU325" s="143"/>
      <c r="DV325" s="143"/>
      <c r="DW325" s="143"/>
      <c r="DX325" s="143"/>
      <c r="DY325" s="143"/>
      <c r="DZ325" s="143"/>
      <c r="EA325" s="143"/>
      <c r="EB325" s="143"/>
      <c r="EC325" s="143"/>
      <c r="ED325" s="143"/>
      <c r="EE325" s="143"/>
      <c r="EF325" s="143"/>
      <c r="EG325" s="143"/>
      <c r="EH325" s="143"/>
      <c r="EI325" s="143"/>
      <c r="EJ325" s="143"/>
      <c r="EK325" s="143"/>
      <c r="EL325" s="143"/>
      <c r="EM325" s="143"/>
      <c r="EN325" s="143"/>
      <c r="EO325" s="143"/>
      <c r="EP325" s="143"/>
      <c r="EQ325" s="143"/>
      <c r="ER325" s="143"/>
      <c r="ES325" s="143"/>
      <c r="ET325" s="143"/>
      <c r="EU325" s="143"/>
      <c r="EV325" s="143"/>
      <c r="EW325" s="143"/>
      <c r="EX325" s="143"/>
      <c r="EY325" s="143"/>
      <c r="EZ325" s="143"/>
      <c r="FA325" s="143"/>
      <c r="FB325" s="143"/>
      <c r="FC325" s="143"/>
      <c r="FD325" s="143"/>
      <c r="FE325" s="143"/>
      <c r="FF325" s="143"/>
      <c r="FG325" s="143"/>
      <c r="FH325" s="143"/>
      <c r="FI325" s="143"/>
      <c r="FJ325" s="143"/>
      <c r="FK325" s="143"/>
      <c r="FL325" s="143"/>
      <c r="FM325" s="143"/>
      <c r="FN325" s="143"/>
      <c r="FO325" s="143"/>
      <c r="FP325" s="143"/>
      <c r="FQ325" s="143"/>
      <c r="FR325" s="143"/>
      <c r="FS325" s="143"/>
      <c r="FT325" s="143"/>
      <c r="FU325" s="143"/>
      <c r="FV325" s="143"/>
      <c r="FW325" s="143"/>
      <c r="FX325" s="143"/>
      <c r="FY325" s="143"/>
      <c r="FZ325" s="143"/>
      <c r="GA325" s="143"/>
      <c r="GB325" s="143"/>
      <c r="GC325" s="143"/>
      <c r="GD325" s="143"/>
      <c r="GE325" s="143"/>
      <c r="GF325" s="143"/>
      <c r="GG325" s="143"/>
      <c r="GH325" s="143"/>
      <c r="GI325" s="143"/>
      <c r="GJ325" s="143"/>
      <c r="GK325" s="143"/>
      <c r="GL325" s="143"/>
      <c r="GM325" s="143"/>
      <c r="GN325" s="143"/>
      <c r="GO325" s="143"/>
      <c r="GP325" s="143"/>
      <c r="GQ325" s="143"/>
      <c r="GR325" s="143"/>
      <c r="GS325" s="143"/>
      <c r="GT325" s="143"/>
      <c r="GU325" s="143"/>
      <c r="GV325" s="143"/>
      <c r="GW325" s="143"/>
      <c r="GX325" s="143"/>
      <c r="GY325" s="143"/>
      <c r="GZ325" s="143"/>
      <c r="HA325" s="143"/>
      <c r="HB325" s="143"/>
      <c r="HC325" s="143"/>
      <c r="HD325" s="143"/>
      <c r="HE325" s="143"/>
      <c r="HF325" s="143"/>
      <c r="HG325" s="143"/>
      <c r="HH325" s="143"/>
      <c r="HI325" s="143"/>
      <c r="HJ325" s="143"/>
      <c r="HK325" s="143"/>
      <c r="HL325" s="143"/>
      <c r="HM325" s="143"/>
      <c r="HN325" s="143"/>
      <c r="HO325" s="143"/>
      <c r="HP325" s="143"/>
      <c r="HQ325" s="143"/>
      <c r="HR325" s="143"/>
      <c r="HS325" s="143"/>
      <c r="HT325" s="143"/>
      <c r="HU325" s="143"/>
      <c r="HV325" s="143"/>
      <c r="HW325" s="143"/>
      <c r="HX325" s="143"/>
      <c r="HY325" s="143"/>
      <c r="HZ325" s="143"/>
      <c r="IA325" s="143"/>
      <c r="IB325" s="143"/>
      <c r="IC325" s="143"/>
      <c r="ID325" s="143"/>
      <c r="IE325" s="143"/>
      <c r="IF325" s="143"/>
      <c r="IG325" s="143"/>
      <c r="IH325" s="143"/>
      <c r="II325" s="143"/>
      <c r="IJ325" s="143"/>
      <c r="IK325" s="143"/>
      <c r="IL325" s="143"/>
      <c r="IM325" s="143"/>
      <c r="IN325" s="143"/>
      <c r="IO325" s="143"/>
      <c r="IP325" s="143"/>
      <c r="IQ325" s="143"/>
      <c r="IR325" s="143"/>
      <c r="IS325" s="143"/>
      <c r="IT325" s="143"/>
      <c r="IU325" s="143"/>
      <c r="IV325" s="143"/>
      <c r="IW325" s="143"/>
      <c r="IX325" s="143"/>
    </row>
    <row r="326" spans="1:258" s="32" customFormat="1" x14ac:dyDescent="0.25">
      <c r="A326" s="185"/>
      <c r="B326" s="23">
        <v>33</v>
      </c>
      <c r="C326" s="25" t="s">
        <v>865</v>
      </c>
      <c r="D326" s="25">
        <v>5911568529</v>
      </c>
      <c r="E326" s="25" t="s">
        <v>865</v>
      </c>
      <c r="F326" s="25" t="s">
        <v>1478</v>
      </c>
      <c r="G326" s="25" t="s">
        <v>870</v>
      </c>
      <c r="H326" s="25" t="s">
        <v>898</v>
      </c>
      <c r="I326" s="25"/>
      <c r="J326" s="25" t="s">
        <v>869</v>
      </c>
      <c r="K326" s="25" t="s">
        <v>870</v>
      </c>
      <c r="L326" s="24" t="s">
        <v>699</v>
      </c>
      <c r="M326" s="24" t="s">
        <v>1424</v>
      </c>
      <c r="N326" s="25" t="s">
        <v>1329</v>
      </c>
      <c r="O326" s="25" t="s">
        <v>1330</v>
      </c>
      <c r="P326" s="25" t="s">
        <v>508</v>
      </c>
      <c r="Q326" s="25">
        <v>1</v>
      </c>
      <c r="R326" s="40" t="s">
        <v>940</v>
      </c>
      <c r="S326" s="27"/>
      <c r="T326" s="28">
        <v>45658</v>
      </c>
      <c r="U326" s="29">
        <v>46387</v>
      </c>
      <c r="V326" s="30">
        <v>75</v>
      </c>
      <c r="W326" s="30">
        <v>0</v>
      </c>
      <c r="X326" s="30">
        <v>0</v>
      </c>
      <c r="Y326" s="30">
        <f t="shared" si="7"/>
        <v>75</v>
      </c>
      <c r="Z326" s="30">
        <v>75</v>
      </c>
      <c r="AA326" s="30">
        <v>0</v>
      </c>
      <c r="AB326" s="30">
        <v>0</v>
      </c>
      <c r="AC326" s="30">
        <f t="shared" si="8"/>
        <v>75</v>
      </c>
      <c r="AD326" s="30"/>
      <c r="AE326" s="30"/>
      <c r="AF326" s="30"/>
      <c r="AG326" s="23"/>
      <c r="AH326" s="158"/>
      <c r="AI326" s="142"/>
      <c r="AJ326" s="142"/>
      <c r="AK326" s="142"/>
      <c r="AL326" s="142"/>
      <c r="AM326" s="142"/>
      <c r="AN326" s="142"/>
      <c r="AO326" s="142"/>
      <c r="AP326" s="142"/>
      <c r="AQ326" s="142"/>
      <c r="AR326" s="142"/>
      <c r="AS326" s="142"/>
      <c r="AT326" s="142"/>
      <c r="AU326" s="142"/>
      <c r="AV326" s="142"/>
      <c r="AW326" s="142"/>
      <c r="AX326" s="142"/>
      <c r="AY326" s="142"/>
      <c r="AZ326" s="142"/>
      <c r="BA326" s="142"/>
      <c r="BB326" s="142"/>
      <c r="BC326" s="142"/>
      <c r="BD326" s="142"/>
      <c r="BE326" s="142"/>
      <c r="BF326" s="142"/>
      <c r="BG326" s="142"/>
      <c r="BH326" s="142"/>
      <c r="BI326" s="142"/>
      <c r="BJ326" s="142"/>
      <c r="BK326" s="142"/>
      <c r="BL326" s="142"/>
      <c r="BM326" s="142"/>
      <c r="BN326" s="142"/>
      <c r="BO326" s="142"/>
      <c r="BP326" s="143"/>
      <c r="BQ326" s="143"/>
      <c r="BR326" s="143"/>
      <c r="BS326" s="143"/>
      <c r="BT326" s="143"/>
      <c r="BU326" s="143"/>
      <c r="BV326" s="143"/>
      <c r="BW326" s="143"/>
      <c r="BX326" s="143"/>
      <c r="BY326" s="143"/>
      <c r="BZ326" s="143"/>
      <c r="CA326" s="143"/>
      <c r="CB326" s="143"/>
      <c r="CC326" s="143"/>
      <c r="CD326" s="143"/>
      <c r="CE326" s="143"/>
      <c r="CF326" s="143"/>
      <c r="CG326" s="143"/>
      <c r="CH326" s="143"/>
      <c r="CI326" s="143"/>
      <c r="CJ326" s="143"/>
      <c r="CK326" s="143"/>
      <c r="CL326" s="143"/>
      <c r="CM326" s="143"/>
      <c r="CN326" s="143"/>
      <c r="CO326" s="143"/>
      <c r="CP326" s="143"/>
      <c r="CQ326" s="143"/>
      <c r="CR326" s="143"/>
      <c r="CS326" s="143"/>
      <c r="CT326" s="143"/>
      <c r="CU326" s="143"/>
      <c r="CV326" s="143"/>
      <c r="CW326" s="143"/>
      <c r="CX326" s="143"/>
      <c r="CY326" s="143"/>
      <c r="CZ326" s="143"/>
      <c r="DA326" s="143"/>
      <c r="DB326" s="143"/>
      <c r="DC326" s="143"/>
      <c r="DD326" s="143"/>
      <c r="DE326" s="143"/>
      <c r="DF326" s="143"/>
      <c r="DG326" s="143"/>
      <c r="DH326" s="143"/>
      <c r="DI326" s="143"/>
      <c r="DJ326" s="143"/>
      <c r="DK326" s="143"/>
      <c r="DL326" s="143"/>
      <c r="DM326" s="143"/>
      <c r="DN326" s="143"/>
      <c r="DO326" s="143"/>
      <c r="DP326" s="143"/>
      <c r="DQ326" s="143"/>
      <c r="DR326" s="143"/>
      <c r="DS326" s="143"/>
      <c r="DT326" s="143"/>
      <c r="DU326" s="143"/>
      <c r="DV326" s="143"/>
      <c r="DW326" s="143"/>
      <c r="DX326" s="143"/>
      <c r="DY326" s="143"/>
      <c r="DZ326" s="143"/>
      <c r="EA326" s="143"/>
      <c r="EB326" s="143"/>
      <c r="EC326" s="143"/>
      <c r="ED326" s="143"/>
      <c r="EE326" s="143"/>
      <c r="EF326" s="143"/>
      <c r="EG326" s="143"/>
      <c r="EH326" s="143"/>
      <c r="EI326" s="143"/>
      <c r="EJ326" s="143"/>
      <c r="EK326" s="143"/>
      <c r="EL326" s="143"/>
      <c r="EM326" s="143"/>
      <c r="EN326" s="143"/>
      <c r="EO326" s="143"/>
      <c r="EP326" s="143"/>
      <c r="EQ326" s="143"/>
      <c r="ER326" s="143"/>
      <c r="ES326" s="143"/>
      <c r="ET326" s="143"/>
      <c r="EU326" s="143"/>
      <c r="EV326" s="143"/>
      <c r="EW326" s="143"/>
      <c r="EX326" s="143"/>
      <c r="EY326" s="143"/>
      <c r="EZ326" s="143"/>
      <c r="FA326" s="143"/>
      <c r="FB326" s="143"/>
      <c r="FC326" s="143"/>
      <c r="FD326" s="143"/>
      <c r="FE326" s="143"/>
      <c r="FF326" s="143"/>
      <c r="FG326" s="143"/>
      <c r="FH326" s="143"/>
      <c r="FI326" s="143"/>
      <c r="FJ326" s="143"/>
      <c r="FK326" s="143"/>
      <c r="FL326" s="143"/>
      <c r="FM326" s="143"/>
      <c r="FN326" s="143"/>
      <c r="FO326" s="143"/>
      <c r="FP326" s="143"/>
      <c r="FQ326" s="143"/>
      <c r="FR326" s="143"/>
      <c r="FS326" s="143"/>
      <c r="FT326" s="143"/>
      <c r="FU326" s="143"/>
      <c r="FV326" s="143"/>
      <c r="FW326" s="143"/>
      <c r="FX326" s="143"/>
      <c r="FY326" s="143"/>
      <c r="FZ326" s="143"/>
      <c r="GA326" s="143"/>
      <c r="GB326" s="143"/>
      <c r="GC326" s="143"/>
      <c r="GD326" s="143"/>
      <c r="GE326" s="143"/>
      <c r="GF326" s="143"/>
      <c r="GG326" s="143"/>
      <c r="GH326" s="143"/>
      <c r="GI326" s="143"/>
      <c r="GJ326" s="143"/>
      <c r="GK326" s="143"/>
      <c r="GL326" s="143"/>
      <c r="GM326" s="143"/>
      <c r="GN326" s="143"/>
      <c r="GO326" s="143"/>
      <c r="GP326" s="143"/>
      <c r="GQ326" s="143"/>
      <c r="GR326" s="143"/>
      <c r="GS326" s="143"/>
      <c r="GT326" s="143"/>
      <c r="GU326" s="143"/>
      <c r="GV326" s="143"/>
      <c r="GW326" s="143"/>
      <c r="GX326" s="143"/>
      <c r="GY326" s="143"/>
      <c r="GZ326" s="143"/>
      <c r="HA326" s="143"/>
      <c r="HB326" s="143"/>
      <c r="HC326" s="143"/>
      <c r="HD326" s="143"/>
      <c r="HE326" s="143"/>
      <c r="HF326" s="143"/>
      <c r="HG326" s="143"/>
      <c r="HH326" s="143"/>
      <c r="HI326" s="143"/>
      <c r="HJ326" s="143"/>
      <c r="HK326" s="143"/>
      <c r="HL326" s="143"/>
      <c r="HM326" s="143"/>
      <c r="HN326" s="143"/>
      <c r="HO326" s="143"/>
      <c r="HP326" s="143"/>
      <c r="HQ326" s="143"/>
      <c r="HR326" s="143"/>
      <c r="HS326" s="143"/>
      <c r="HT326" s="143"/>
      <c r="HU326" s="143"/>
      <c r="HV326" s="143"/>
      <c r="HW326" s="143"/>
      <c r="HX326" s="143"/>
      <c r="HY326" s="143"/>
      <c r="HZ326" s="143"/>
      <c r="IA326" s="143"/>
      <c r="IB326" s="143"/>
      <c r="IC326" s="143"/>
      <c r="ID326" s="143"/>
      <c r="IE326" s="143"/>
      <c r="IF326" s="143"/>
      <c r="IG326" s="143"/>
      <c r="IH326" s="143"/>
      <c r="II326" s="143"/>
      <c r="IJ326" s="143"/>
      <c r="IK326" s="143"/>
      <c r="IL326" s="143"/>
      <c r="IM326" s="143"/>
      <c r="IN326" s="143"/>
      <c r="IO326" s="143"/>
      <c r="IP326" s="143"/>
      <c r="IQ326" s="143"/>
      <c r="IR326" s="143"/>
      <c r="IS326" s="143"/>
      <c r="IT326" s="143"/>
      <c r="IU326" s="143"/>
      <c r="IV326" s="143"/>
      <c r="IW326" s="143"/>
      <c r="IX326" s="143"/>
    </row>
    <row r="327" spans="1:258" s="32" customFormat="1" ht="24" x14ac:dyDescent="0.25">
      <c r="A327" s="185"/>
      <c r="B327" s="23">
        <v>34</v>
      </c>
      <c r="C327" s="25" t="s">
        <v>865</v>
      </c>
      <c r="D327" s="25">
        <v>5911568529</v>
      </c>
      <c r="E327" s="25" t="s">
        <v>865</v>
      </c>
      <c r="F327" s="25" t="s">
        <v>748</v>
      </c>
      <c r="G327" s="25" t="s">
        <v>870</v>
      </c>
      <c r="H327" s="25" t="s">
        <v>877</v>
      </c>
      <c r="I327" s="25">
        <v>18</v>
      </c>
      <c r="J327" s="25" t="s">
        <v>869</v>
      </c>
      <c r="K327" s="25" t="s">
        <v>870</v>
      </c>
      <c r="L327" s="24" t="s">
        <v>699</v>
      </c>
      <c r="M327" s="24" t="s">
        <v>1424</v>
      </c>
      <c r="N327" s="25" t="s">
        <v>1329</v>
      </c>
      <c r="O327" s="25" t="s">
        <v>1330</v>
      </c>
      <c r="P327" s="25" t="s">
        <v>20</v>
      </c>
      <c r="Q327" s="25">
        <v>16</v>
      </c>
      <c r="R327" s="40" t="s">
        <v>941</v>
      </c>
      <c r="S327" s="27" t="s">
        <v>1510</v>
      </c>
      <c r="T327" s="28">
        <v>45658</v>
      </c>
      <c r="U327" s="29">
        <v>46387</v>
      </c>
      <c r="V327" s="30">
        <v>1391</v>
      </c>
      <c r="W327" s="30">
        <v>4193</v>
      </c>
      <c r="X327" s="30">
        <v>0</v>
      </c>
      <c r="Y327" s="30">
        <f t="shared" si="7"/>
        <v>5584</v>
      </c>
      <c r="Z327" s="30">
        <v>1391</v>
      </c>
      <c r="AA327" s="30">
        <v>4193</v>
      </c>
      <c r="AB327" s="30">
        <v>0</v>
      </c>
      <c r="AC327" s="30">
        <f t="shared" si="8"/>
        <v>5584</v>
      </c>
      <c r="AD327" s="30"/>
      <c r="AE327" s="30"/>
      <c r="AF327" s="30"/>
      <c r="AG327" s="23"/>
      <c r="AH327" s="158"/>
      <c r="AI327" s="142"/>
      <c r="AJ327" s="142"/>
      <c r="AK327" s="142"/>
      <c r="AL327" s="142"/>
      <c r="AM327" s="142"/>
      <c r="AN327" s="142"/>
      <c r="AO327" s="142"/>
      <c r="AP327" s="142"/>
      <c r="AQ327" s="142"/>
      <c r="AR327" s="142"/>
      <c r="AS327" s="142"/>
      <c r="AT327" s="142"/>
      <c r="AU327" s="142"/>
      <c r="AV327" s="142"/>
      <c r="AW327" s="142"/>
      <c r="AX327" s="142"/>
      <c r="AY327" s="142"/>
      <c r="AZ327" s="142"/>
      <c r="BA327" s="142"/>
      <c r="BB327" s="142"/>
      <c r="BC327" s="142"/>
      <c r="BD327" s="142"/>
      <c r="BE327" s="142"/>
      <c r="BF327" s="142"/>
      <c r="BG327" s="142"/>
      <c r="BH327" s="142"/>
      <c r="BI327" s="142"/>
      <c r="BJ327" s="142"/>
      <c r="BK327" s="142"/>
      <c r="BL327" s="142"/>
      <c r="BM327" s="142"/>
      <c r="BN327" s="142"/>
      <c r="BO327" s="142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  <c r="BZ327" s="143"/>
      <c r="CA327" s="143"/>
      <c r="CB327" s="143"/>
      <c r="CC327" s="143"/>
      <c r="CD327" s="143"/>
      <c r="CE327" s="143"/>
      <c r="CF327" s="143"/>
      <c r="CG327" s="143"/>
      <c r="CH327" s="143"/>
      <c r="CI327" s="143"/>
      <c r="CJ327" s="143"/>
      <c r="CK327" s="143"/>
      <c r="CL327" s="143"/>
      <c r="CM327" s="143"/>
      <c r="CN327" s="143"/>
      <c r="CO327" s="143"/>
      <c r="CP327" s="143"/>
      <c r="CQ327" s="143"/>
      <c r="CR327" s="143"/>
      <c r="CS327" s="143"/>
      <c r="CT327" s="143"/>
      <c r="CU327" s="143"/>
      <c r="CV327" s="143"/>
      <c r="CW327" s="143"/>
      <c r="CX327" s="143"/>
      <c r="CY327" s="143"/>
      <c r="CZ327" s="143"/>
      <c r="DA327" s="143"/>
      <c r="DB327" s="143"/>
      <c r="DC327" s="143"/>
      <c r="DD327" s="143"/>
      <c r="DE327" s="143"/>
      <c r="DF327" s="143"/>
      <c r="DG327" s="143"/>
      <c r="DH327" s="143"/>
      <c r="DI327" s="143"/>
      <c r="DJ327" s="143"/>
      <c r="DK327" s="143"/>
      <c r="DL327" s="143"/>
      <c r="DM327" s="143"/>
      <c r="DN327" s="143"/>
      <c r="DO327" s="143"/>
      <c r="DP327" s="143"/>
      <c r="DQ327" s="143"/>
      <c r="DR327" s="143"/>
      <c r="DS327" s="143"/>
      <c r="DT327" s="143"/>
      <c r="DU327" s="143"/>
      <c r="DV327" s="143"/>
      <c r="DW327" s="143"/>
      <c r="DX327" s="143"/>
      <c r="DY327" s="143"/>
      <c r="DZ327" s="143"/>
      <c r="EA327" s="143"/>
      <c r="EB327" s="143"/>
      <c r="EC327" s="143"/>
      <c r="ED327" s="143"/>
      <c r="EE327" s="143"/>
      <c r="EF327" s="143"/>
      <c r="EG327" s="143"/>
      <c r="EH327" s="143"/>
      <c r="EI327" s="143"/>
      <c r="EJ327" s="143"/>
      <c r="EK327" s="143"/>
      <c r="EL327" s="143"/>
      <c r="EM327" s="143"/>
      <c r="EN327" s="143"/>
      <c r="EO327" s="143"/>
      <c r="EP327" s="143"/>
      <c r="EQ327" s="143"/>
      <c r="ER327" s="143"/>
      <c r="ES327" s="143"/>
      <c r="ET327" s="143"/>
      <c r="EU327" s="143"/>
      <c r="EV327" s="143"/>
      <c r="EW327" s="143"/>
      <c r="EX327" s="143"/>
      <c r="EY327" s="143"/>
      <c r="EZ327" s="143"/>
      <c r="FA327" s="143"/>
      <c r="FB327" s="143"/>
      <c r="FC327" s="143"/>
      <c r="FD327" s="143"/>
      <c r="FE327" s="143"/>
      <c r="FF327" s="143"/>
      <c r="FG327" s="143"/>
      <c r="FH327" s="143"/>
      <c r="FI327" s="143"/>
      <c r="FJ327" s="143"/>
      <c r="FK327" s="143"/>
      <c r="FL327" s="143"/>
      <c r="FM327" s="143"/>
      <c r="FN327" s="143"/>
      <c r="FO327" s="143"/>
      <c r="FP327" s="143"/>
      <c r="FQ327" s="143"/>
      <c r="FR327" s="143"/>
      <c r="FS327" s="143"/>
      <c r="FT327" s="143"/>
      <c r="FU327" s="143"/>
      <c r="FV327" s="143"/>
      <c r="FW327" s="143"/>
      <c r="FX327" s="143"/>
      <c r="FY327" s="143"/>
      <c r="FZ327" s="143"/>
      <c r="GA327" s="143"/>
      <c r="GB327" s="143"/>
      <c r="GC327" s="143"/>
      <c r="GD327" s="143"/>
      <c r="GE327" s="143"/>
      <c r="GF327" s="143"/>
      <c r="GG327" s="143"/>
      <c r="GH327" s="143"/>
      <c r="GI327" s="143"/>
      <c r="GJ327" s="143"/>
      <c r="GK327" s="143"/>
      <c r="GL327" s="143"/>
      <c r="GM327" s="143"/>
      <c r="GN327" s="143"/>
      <c r="GO327" s="143"/>
      <c r="GP327" s="143"/>
      <c r="GQ327" s="143"/>
      <c r="GR327" s="143"/>
      <c r="GS327" s="143"/>
      <c r="GT327" s="143"/>
      <c r="GU327" s="143"/>
      <c r="GV327" s="143"/>
      <c r="GW327" s="143"/>
      <c r="GX327" s="143"/>
      <c r="GY327" s="143"/>
      <c r="GZ327" s="143"/>
      <c r="HA327" s="143"/>
      <c r="HB327" s="143"/>
      <c r="HC327" s="143"/>
      <c r="HD327" s="143"/>
      <c r="HE327" s="143"/>
      <c r="HF327" s="143"/>
      <c r="HG327" s="143"/>
      <c r="HH327" s="143"/>
      <c r="HI327" s="143"/>
      <c r="HJ327" s="143"/>
      <c r="HK327" s="143"/>
      <c r="HL327" s="143"/>
      <c r="HM327" s="143"/>
      <c r="HN327" s="143"/>
      <c r="HO327" s="143"/>
      <c r="HP327" s="143"/>
      <c r="HQ327" s="143"/>
      <c r="HR327" s="143"/>
      <c r="HS327" s="143"/>
      <c r="HT327" s="143"/>
      <c r="HU327" s="143"/>
      <c r="HV327" s="143"/>
      <c r="HW327" s="143"/>
      <c r="HX327" s="143"/>
      <c r="HY327" s="143"/>
      <c r="HZ327" s="143"/>
      <c r="IA327" s="143"/>
      <c r="IB327" s="143"/>
      <c r="IC327" s="143"/>
      <c r="ID327" s="143"/>
      <c r="IE327" s="143"/>
      <c r="IF327" s="143"/>
      <c r="IG327" s="143"/>
      <c r="IH327" s="143"/>
      <c r="II327" s="143"/>
      <c r="IJ327" s="143"/>
      <c r="IK327" s="143"/>
      <c r="IL327" s="143"/>
      <c r="IM327" s="143"/>
      <c r="IN327" s="143"/>
      <c r="IO327" s="143"/>
      <c r="IP327" s="143"/>
      <c r="IQ327" s="143"/>
      <c r="IR327" s="143"/>
      <c r="IS327" s="143"/>
      <c r="IT327" s="143"/>
      <c r="IU327" s="143"/>
      <c r="IV327" s="143"/>
      <c r="IW327" s="143"/>
      <c r="IX327" s="143"/>
    </row>
    <row r="328" spans="1:258" s="32" customFormat="1" x14ac:dyDescent="0.25">
      <c r="A328" s="185"/>
      <c r="B328" s="23">
        <v>35</v>
      </c>
      <c r="C328" s="25" t="s">
        <v>865</v>
      </c>
      <c r="D328" s="25">
        <v>5911568529</v>
      </c>
      <c r="E328" s="25" t="s">
        <v>865</v>
      </c>
      <c r="F328" s="25"/>
      <c r="G328" s="25" t="s">
        <v>891</v>
      </c>
      <c r="H328" s="25"/>
      <c r="I328" s="25">
        <v>14</v>
      </c>
      <c r="J328" s="25" t="s">
        <v>869</v>
      </c>
      <c r="K328" s="25" t="s">
        <v>870</v>
      </c>
      <c r="L328" s="24" t="s">
        <v>699</v>
      </c>
      <c r="M328" s="24" t="s">
        <v>1424</v>
      </c>
      <c r="N328" s="25" t="s">
        <v>1329</v>
      </c>
      <c r="O328" s="25" t="s">
        <v>1330</v>
      </c>
      <c r="P328" s="25" t="s">
        <v>20</v>
      </c>
      <c r="Q328" s="25">
        <v>4</v>
      </c>
      <c r="R328" s="40" t="s">
        <v>942</v>
      </c>
      <c r="S328" s="27"/>
      <c r="T328" s="28">
        <v>45658</v>
      </c>
      <c r="U328" s="29">
        <v>46387</v>
      </c>
      <c r="V328" s="30">
        <v>472</v>
      </c>
      <c r="W328" s="30">
        <v>1200</v>
      </c>
      <c r="X328" s="30">
        <v>0</v>
      </c>
      <c r="Y328" s="30">
        <f t="shared" si="7"/>
        <v>1672</v>
      </c>
      <c r="Z328" s="30">
        <v>472</v>
      </c>
      <c r="AA328" s="30">
        <v>1200</v>
      </c>
      <c r="AB328" s="30">
        <v>0</v>
      </c>
      <c r="AC328" s="30">
        <f t="shared" si="8"/>
        <v>1672</v>
      </c>
      <c r="AD328" s="30"/>
      <c r="AE328" s="30"/>
      <c r="AF328" s="30"/>
      <c r="AG328" s="23"/>
      <c r="AH328" s="158"/>
      <c r="AI328" s="142"/>
      <c r="AJ328" s="142"/>
      <c r="AK328" s="142"/>
      <c r="AL328" s="142"/>
      <c r="AM328" s="142"/>
      <c r="AN328" s="142"/>
      <c r="AO328" s="142"/>
      <c r="AP328" s="142"/>
      <c r="AQ328" s="142"/>
      <c r="AR328" s="142"/>
      <c r="AS328" s="142"/>
      <c r="AT328" s="142"/>
      <c r="AU328" s="142"/>
      <c r="AV328" s="142"/>
      <c r="AW328" s="142"/>
      <c r="AX328" s="142"/>
      <c r="AY328" s="142"/>
      <c r="AZ328" s="142"/>
      <c r="BA328" s="142"/>
      <c r="BB328" s="142"/>
      <c r="BC328" s="142"/>
      <c r="BD328" s="142"/>
      <c r="BE328" s="142"/>
      <c r="BF328" s="142"/>
      <c r="BG328" s="142"/>
      <c r="BH328" s="142"/>
      <c r="BI328" s="142"/>
      <c r="BJ328" s="142"/>
      <c r="BK328" s="142"/>
      <c r="BL328" s="142"/>
      <c r="BM328" s="142"/>
      <c r="BN328" s="142"/>
      <c r="BO328" s="142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3"/>
      <c r="BZ328" s="143"/>
      <c r="CA328" s="143"/>
      <c r="CB328" s="143"/>
      <c r="CC328" s="143"/>
      <c r="CD328" s="143"/>
      <c r="CE328" s="143"/>
      <c r="CF328" s="143"/>
      <c r="CG328" s="143"/>
      <c r="CH328" s="143"/>
      <c r="CI328" s="143"/>
      <c r="CJ328" s="143"/>
      <c r="CK328" s="143"/>
      <c r="CL328" s="143"/>
      <c r="CM328" s="143"/>
      <c r="CN328" s="143"/>
      <c r="CO328" s="143"/>
      <c r="CP328" s="143"/>
      <c r="CQ328" s="143"/>
      <c r="CR328" s="143"/>
      <c r="CS328" s="143"/>
      <c r="CT328" s="143"/>
      <c r="CU328" s="143"/>
      <c r="CV328" s="143"/>
      <c r="CW328" s="143"/>
      <c r="CX328" s="143"/>
      <c r="CY328" s="143"/>
      <c r="CZ328" s="143"/>
      <c r="DA328" s="143"/>
      <c r="DB328" s="143"/>
      <c r="DC328" s="143"/>
      <c r="DD328" s="143"/>
      <c r="DE328" s="143"/>
      <c r="DF328" s="143"/>
      <c r="DG328" s="143"/>
      <c r="DH328" s="143"/>
      <c r="DI328" s="143"/>
      <c r="DJ328" s="143"/>
      <c r="DK328" s="143"/>
      <c r="DL328" s="143"/>
      <c r="DM328" s="143"/>
      <c r="DN328" s="143"/>
      <c r="DO328" s="143"/>
      <c r="DP328" s="143"/>
      <c r="DQ328" s="143"/>
      <c r="DR328" s="143"/>
      <c r="DS328" s="143"/>
      <c r="DT328" s="143"/>
      <c r="DU328" s="143"/>
      <c r="DV328" s="143"/>
      <c r="DW328" s="143"/>
      <c r="DX328" s="143"/>
      <c r="DY328" s="143"/>
      <c r="DZ328" s="143"/>
      <c r="EA328" s="143"/>
      <c r="EB328" s="143"/>
      <c r="EC328" s="143"/>
      <c r="ED328" s="143"/>
      <c r="EE328" s="143"/>
      <c r="EF328" s="143"/>
      <c r="EG328" s="143"/>
      <c r="EH328" s="143"/>
      <c r="EI328" s="143"/>
      <c r="EJ328" s="143"/>
      <c r="EK328" s="143"/>
      <c r="EL328" s="143"/>
      <c r="EM328" s="143"/>
      <c r="EN328" s="143"/>
      <c r="EO328" s="143"/>
      <c r="EP328" s="143"/>
      <c r="EQ328" s="143"/>
      <c r="ER328" s="143"/>
      <c r="ES328" s="143"/>
      <c r="ET328" s="143"/>
      <c r="EU328" s="143"/>
      <c r="EV328" s="143"/>
      <c r="EW328" s="143"/>
      <c r="EX328" s="143"/>
      <c r="EY328" s="143"/>
      <c r="EZ328" s="143"/>
      <c r="FA328" s="143"/>
      <c r="FB328" s="143"/>
      <c r="FC328" s="143"/>
      <c r="FD328" s="143"/>
      <c r="FE328" s="143"/>
      <c r="FF328" s="143"/>
      <c r="FG328" s="143"/>
      <c r="FH328" s="143"/>
      <c r="FI328" s="143"/>
      <c r="FJ328" s="143"/>
      <c r="FK328" s="143"/>
      <c r="FL328" s="143"/>
      <c r="FM328" s="143"/>
      <c r="FN328" s="143"/>
      <c r="FO328" s="143"/>
      <c r="FP328" s="143"/>
      <c r="FQ328" s="143"/>
      <c r="FR328" s="143"/>
      <c r="FS328" s="143"/>
      <c r="FT328" s="143"/>
      <c r="FU328" s="143"/>
      <c r="FV328" s="143"/>
      <c r="FW328" s="143"/>
      <c r="FX328" s="143"/>
      <c r="FY328" s="143"/>
      <c r="FZ328" s="143"/>
      <c r="GA328" s="143"/>
      <c r="GB328" s="143"/>
      <c r="GC328" s="143"/>
      <c r="GD328" s="143"/>
      <c r="GE328" s="143"/>
      <c r="GF328" s="143"/>
      <c r="GG328" s="143"/>
      <c r="GH328" s="143"/>
      <c r="GI328" s="143"/>
      <c r="GJ328" s="143"/>
      <c r="GK328" s="143"/>
      <c r="GL328" s="143"/>
      <c r="GM328" s="143"/>
      <c r="GN328" s="143"/>
      <c r="GO328" s="143"/>
      <c r="GP328" s="143"/>
      <c r="GQ328" s="143"/>
      <c r="GR328" s="143"/>
      <c r="GS328" s="143"/>
      <c r="GT328" s="143"/>
      <c r="GU328" s="143"/>
      <c r="GV328" s="143"/>
      <c r="GW328" s="143"/>
      <c r="GX328" s="143"/>
      <c r="GY328" s="143"/>
      <c r="GZ328" s="143"/>
      <c r="HA328" s="143"/>
      <c r="HB328" s="143"/>
      <c r="HC328" s="143"/>
      <c r="HD328" s="143"/>
      <c r="HE328" s="143"/>
      <c r="HF328" s="143"/>
      <c r="HG328" s="143"/>
      <c r="HH328" s="143"/>
      <c r="HI328" s="143"/>
      <c r="HJ328" s="143"/>
      <c r="HK328" s="143"/>
      <c r="HL328" s="143"/>
      <c r="HM328" s="143"/>
      <c r="HN328" s="143"/>
      <c r="HO328" s="143"/>
      <c r="HP328" s="143"/>
      <c r="HQ328" s="143"/>
      <c r="HR328" s="143"/>
      <c r="HS328" s="143"/>
      <c r="HT328" s="143"/>
      <c r="HU328" s="143"/>
      <c r="HV328" s="143"/>
      <c r="HW328" s="143"/>
      <c r="HX328" s="143"/>
      <c r="HY328" s="143"/>
      <c r="HZ328" s="143"/>
      <c r="IA328" s="143"/>
      <c r="IB328" s="143"/>
      <c r="IC328" s="143"/>
      <c r="ID328" s="143"/>
      <c r="IE328" s="143"/>
      <c r="IF328" s="143"/>
      <c r="IG328" s="143"/>
      <c r="IH328" s="143"/>
      <c r="II328" s="143"/>
      <c r="IJ328" s="143"/>
      <c r="IK328" s="143"/>
      <c r="IL328" s="143"/>
      <c r="IM328" s="143"/>
      <c r="IN328" s="143"/>
      <c r="IO328" s="143"/>
      <c r="IP328" s="143"/>
      <c r="IQ328" s="143"/>
      <c r="IR328" s="143"/>
      <c r="IS328" s="143"/>
      <c r="IT328" s="143"/>
      <c r="IU328" s="143"/>
      <c r="IV328" s="143"/>
      <c r="IW328" s="143"/>
      <c r="IX328" s="143"/>
    </row>
    <row r="329" spans="1:258" s="32" customFormat="1" x14ac:dyDescent="0.25">
      <c r="A329" s="185"/>
      <c r="B329" s="23">
        <v>36</v>
      </c>
      <c r="C329" s="25" t="s">
        <v>865</v>
      </c>
      <c r="D329" s="25">
        <v>5911568529</v>
      </c>
      <c r="E329" s="25" t="s">
        <v>865</v>
      </c>
      <c r="F329" s="25" t="s">
        <v>903</v>
      </c>
      <c r="G329" s="25" t="s">
        <v>904</v>
      </c>
      <c r="H329" s="25"/>
      <c r="I329" s="25"/>
      <c r="J329" s="25" t="s">
        <v>1371</v>
      </c>
      <c r="K329" s="25" t="s">
        <v>904</v>
      </c>
      <c r="L329" s="24" t="s">
        <v>699</v>
      </c>
      <c r="M329" s="24" t="s">
        <v>1424</v>
      </c>
      <c r="N329" s="25" t="s">
        <v>1329</v>
      </c>
      <c r="O329" s="25" t="s">
        <v>1330</v>
      </c>
      <c r="P329" s="25" t="s">
        <v>20</v>
      </c>
      <c r="Q329" s="25">
        <v>20</v>
      </c>
      <c r="R329" s="40" t="s">
        <v>943</v>
      </c>
      <c r="S329" s="27"/>
      <c r="T329" s="28">
        <v>45658</v>
      </c>
      <c r="U329" s="29">
        <v>46387</v>
      </c>
      <c r="V329" s="30">
        <v>705</v>
      </c>
      <c r="W329" s="30">
        <v>1547</v>
      </c>
      <c r="X329" s="30">
        <v>0</v>
      </c>
      <c r="Y329" s="30">
        <f t="shared" si="7"/>
        <v>2252</v>
      </c>
      <c r="Z329" s="30">
        <v>705</v>
      </c>
      <c r="AA329" s="30">
        <v>1547</v>
      </c>
      <c r="AB329" s="30">
        <v>0</v>
      </c>
      <c r="AC329" s="30">
        <f t="shared" si="8"/>
        <v>2252</v>
      </c>
      <c r="AD329" s="30"/>
      <c r="AE329" s="30"/>
      <c r="AF329" s="30"/>
      <c r="AG329" s="23"/>
      <c r="AH329" s="158"/>
      <c r="AI329" s="142"/>
      <c r="AJ329" s="142"/>
      <c r="AK329" s="142"/>
      <c r="AL329" s="142"/>
      <c r="AM329" s="142"/>
      <c r="AN329" s="142"/>
      <c r="AO329" s="142"/>
      <c r="AP329" s="142"/>
      <c r="AQ329" s="142"/>
      <c r="AR329" s="142"/>
      <c r="AS329" s="142"/>
      <c r="AT329" s="142"/>
      <c r="AU329" s="142"/>
      <c r="AV329" s="142"/>
      <c r="AW329" s="142"/>
      <c r="AX329" s="142"/>
      <c r="AY329" s="142"/>
      <c r="AZ329" s="142"/>
      <c r="BA329" s="142"/>
      <c r="BB329" s="142"/>
      <c r="BC329" s="142"/>
      <c r="BD329" s="142"/>
      <c r="BE329" s="142"/>
      <c r="BF329" s="142"/>
      <c r="BG329" s="142"/>
      <c r="BH329" s="142"/>
      <c r="BI329" s="142"/>
      <c r="BJ329" s="142"/>
      <c r="BK329" s="142"/>
      <c r="BL329" s="142"/>
      <c r="BM329" s="142"/>
      <c r="BN329" s="142"/>
      <c r="BO329" s="142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  <c r="BZ329" s="143"/>
      <c r="CA329" s="143"/>
      <c r="CB329" s="143"/>
      <c r="CC329" s="143"/>
      <c r="CD329" s="143"/>
      <c r="CE329" s="143"/>
      <c r="CF329" s="143"/>
      <c r="CG329" s="143"/>
      <c r="CH329" s="143"/>
      <c r="CI329" s="143"/>
      <c r="CJ329" s="143"/>
      <c r="CK329" s="143"/>
      <c r="CL329" s="143"/>
      <c r="CM329" s="143"/>
      <c r="CN329" s="143"/>
      <c r="CO329" s="143"/>
      <c r="CP329" s="143"/>
      <c r="CQ329" s="143"/>
      <c r="CR329" s="143"/>
      <c r="CS329" s="143"/>
      <c r="CT329" s="143"/>
      <c r="CU329" s="143"/>
      <c r="CV329" s="143"/>
      <c r="CW329" s="143"/>
      <c r="CX329" s="143"/>
      <c r="CY329" s="143"/>
      <c r="CZ329" s="143"/>
      <c r="DA329" s="143"/>
      <c r="DB329" s="143"/>
      <c r="DC329" s="143"/>
      <c r="DD329" s="143"/>
      <c r="DE329" s="143"/>
      <c r="DF329" s="143"/>
      <c r="DG329" s="143"/>
      <c r="DH329" s="143"/>
      <c r="DI329" s="143"/>
      <c r="DJ329" s="143"/>
      <c r="DK329" s="143"/>
      <c r="DL329" s="143"/>
      <c r="DM329" s="143"/>
      <c r="DN329" s="143"/>
      <c r="DO329" s="143"/>
      <c r="DP329" s="143"/>
      <c r="DQ329" s="143"/>
      <c r="DR329" s="143"/>
      <c r="DS329" s="143"/>
      <c r="DT329" s="143"/>
      <c r="DU329" s="143"/>
      <c r="DV329" s="143"/>
      <c r="DW329" s="143"/>
      <c r="DX329" s="143"/>
      <c r="DY329" s="143"/>
      <c r="DZ329" s="143"/>
      <c r="EA329" s="143"/>
      <c r="EB329" s="143"/>
      <c r="EC329" s="143"/>
      <c r="ED329" s="143"/>
      <c r="EE329" s="143"/>
      <c r="EF329" s="143"/>
      <c r="EG329" s="143"/>
      <c r="EH329" s="143"/>
      <c r="EI329" s="143"/>
      <c r="EJ329" s="143"/>
      <c r="EK329" s="143"/>
      <c r="EL329" s="143"/>
      <c r="EM329" s="143"/>
      <c r="EN329" s="143"/>
      <c r="EO329" s="143"/>
      <c r="EP329" s="143"/>
      <c r="EQ329" s="143"/>
      <c r="ER329" s="143"/>
      <c r="ES329" s="143"/>
      <c r="ET329" s="143"/>
      <c r="EU329" s="143"/>
      <c r="EV329" s="143"/>
      <c r="EW329" s="143"/>
      <c r="EX329" s="143"/>
      <c r="EY329" s="143"/>
      <c r="EZ329" s="143"/>
      <c r="FA329" s="143"/>
      <c r="FB329" s="143"/>
      <c r="FC329" s="143"/>
      <c r="FD329" s="143"/>
      <c r="FE329" s="143"/>
      <c r="FF329" s="143"/>
      <c r="FG329" s="143"/>
      <c r="FH329" s="143"/>
      <c r="FI329" s="143"/>
      <c r="FJ329" s="143"/>
      <c r="FK329" s="143"/>
      <c r="FL329" s="143"/>
      <c r="FM329" s="143"/>
      <c r="FN329" s="143"/>
      <c r="FO329" s="143"/>
      <c r="FP329" s="143"/>
      <c r="FQ329" s="143"/>
      <c r="FR329" s="143"/>
      <c r="FS329" s="143"/>
      <c r="FT329" s="143"/>
      <c r="FU329" s="143"/>
      <c r="FV329" s="143"/>
      <c r="FW329" s="143"/>
      <c r="FX329" s="143"/>
      <c r="FY329" s="143"/>
      <c r="FZ329" s="143"/>
      <c r="GA329" s="143"/>
      <c r="GB329" s="143"/>
      <c r="GC329" s="143"/>
      <c r="GD329" s="143"/>
      <c r="GE329" s="143"/>
      <c r="GF329" s="143"/>
      <c r="GG329" s="143"/>
      <c r="GH329" s="143"/>
      <c r="GI329" s="143"/>
      <c r="GJ329" s="143"/>
      <c r="GK329" s="143"/>
      <c r="GL329" s="143"/>
      <c r="GM329" s="143"/>
      <c r="GN329" s="143"/>
      <c r="GO329" s="143"/>
      <c r="GP329" s="143"/>
      <c r="GQ329" s="143"/>
      <c r="GR329" s="143"/>
      <c r="GS329" s="143"/>
      <c r="GT329" s="143"/>
      <c r="GU329" s="143"/>
      <c r="GV329" s="143"/>
      <c r="GW329" s="143"/>
      <c r="GX329" s="143"/>
      <c r="GY329" s="143"/>
      <c r="GZ329" s="143"/>
      <c r="HA329" s="143"/>
      <c r="HB329" s="143"/>
      <c r="HC329" s="143"/>
      <c r="HD329" s="143"/>
      <c r="HE329" s="143"/>
      <c r="HF329" s="143"/>
      <c r="HG329" s="143"/>
      <c r="HH329" s="143"/>
      <c r="HI329" s="143"/>
      <c r="HJ329" s="143"/>
      <c r="HK329" s="143"/>
      <c r="HL329" s="143"/>
      <c r="HM329" s="143"/>
      <c r="HN329" s="143"/>
      <c r="HO329" s="143"/>
      <c r="HP329" s="143"/>
      <c r="HQ329" s="143"/>
      <c r="HR329" s="143"/>
      <c r="HS329" s="143"/>
      <c r="HT329" s="143"/>
      <c r="HU329" s="143"/>
      <c r="HV329" s="143"/>
      <c r="HW329" s="143"/>
      <c r="HX329" s="143"/>
      <c r="HY329" s="143"/>
      <c r="HZ329" s="143"/>
      <c r="IA329" s="143"/>
      <c r="IB329" s="143"/>
      <c r="IC329" s="143"/>
      <c r="ID329" s="143"/>
      <c r="IE329" s="143"/>
      <c r="IF329" s="143"/>
      <c r="IG329" s="143"/>
      <c r="IH329" s="143"/>
      <c r="II329" s="143"/>
      <c r="IJ329" s="143"/>
      <c r="IK329" s="143"/>
      <c r="IL329" s="143"/>
      <c r="IM329" s="143"/>
      <c r="IN329" s="143"/>
      <c r="IO329" s="143"/>
      <c r="IP329" s="143"/>
      <c r="IQ329" s="143"/>
      <c r="IR329" s="143"/>
      <c r="IS329" s="143"/>
      <c r="IT329" s="143"/>
      <c r="IU329" s="143"/>
      <c r="IV329" s="143"/>
      <c r="IW329" s="143"/>
      <c r="IX329" s="143"/>
    </row>
    <row r="330" spans="1:258" s="66" customFormat="1" x14ac:dyDescent="0.25">
      <c r="A330" s="185"/>
      <c r="B330" s="23">
        <v>37</v>
      </c>
      <c r="C330" s="25" t="s">
        <v>865</v>
      </c>
      <c r="D330" s="25">
        <v>5911568529</v>
      </c>
      <c r="E330" s="25" t="s">
        <v>865</v>
      </c>
      <c r="F330" s="25" t="s">
        <v>905</v>
      </c>
      <c r="G330" s="25" t="s">
        <v>870</v>
      </c>
      <c r="H330" s="25" t="s">
        <v>906</v>
      </c>
      <c r="I330" s="25">
        <v>7</v>
      </c>
      <c r="J330" s="25" t="s">
        <v>869</v>
      </c>
      <c r="K330" s="25" t="s">
        <v>870</v>
      </c>
      <c r="L330" s="24" t="s">
        <v>699</v>
      </c>
      <c r="M330" s="24" t="s">
        <v>1424</v>
      </c>
      <c r="N330" s="25" t="s">
        <v>1329</v>
      </c>
      <c r="O330" s="25" t="s">
        <v>1330</v>
      </c>
      <c r="P330" s="25" t="s">
        <v>126</v>
      </c>
      <c r="Q330" s="140">
        <v>300</v>
      </c>
      <c r="R330" s="40" t="s">
        <v>944</v>
      </c>
      <c r="S330" s="23" t="s">
        <v>1501</v>
      </c>
      <c r="T330" s="28">
        <v>45658</v>
      </c>
      <c r="U330" s="29">
        <v>46387</v>
      </c>
      <c r="V330" s="30">
        <v>38204</v>
      </c>
      <c r="W330" s="30">
        <v>15901</v>
      </c>
      <c r="X330" s="30">
        <v>194381</v>
      </c>
      <c r="Y330" s="30">
        <f>V330+W330+X330</f>
        <v>248486</v>
      </c>
      <c r="Z330" s="30">
        <v>38204</v>
      </c>
      <c r="AA330" s="30">
        <v>15901</v>
      </c>
      <c r="AB330" s="30">
        <v>194381</v>
      </c>
      <c r="AC330" s="30">
        <v>248486</v>
      </c>
      <c r="AD330" s="141">
        <v>3000</v>
      </c>
      <c r="AE330" s="138" t="s">
        <v>1494</v>
      </c>
      <c r="AF330" s="138" t="s">
        <v>1495</v>
      </c>
      <c r="AG330" s="139" t="s">
        <v>18</v>
      </c>
      <c r="AH330" s="212" t="s">
        <v>1517</v>
      </c>
      <c r="AI330" s="142"/>
      <c r="AJ330" s="142"/>
      <c r="AK330" s="142"/>
      <c r="AL330" s="142"/>
      <c r="AM330" s="142"/>
      <c r="AN330" s="142"/>
      <c r="AO330" s="142"/>
      <c r="AP330" s="142"/>
      <c r="AQ330" s="142"/>
      <c r="AR330" s="142"/>
      <c r="AS330" s="142"/>
      <c r="AT330" s="142"/>
      <c r="AU330" s="142"/>
      <c r="AV330" s="142"/>
      <c r="AW330" s="146"/>
      <c r="AX330" s="146"/>
      <c r="AY330" s="146"/>
      <c r="AZ330" s="146"/>
      <c r="BA330" s="146"/>
      <c r="BB330" s="146"/>
      <c r="BC330" s="146"/>
      <c r="BD330" s="146"/>
      <c r="BE330" s="146"/>
      <c r="BF330" s="146"/>
      <c r="BG330" s="146"/>
      <c r="BH330" s="146"/>
      <c r="BI330" s="146"/>
      <c r="BJ330" s="146"/>
      <c r="BK330" s="146"/>
      <c r="BL330" s="146"/>
      <c r="BM330" s="146"/>
      <c r="BN330" s="146"/>
      <c r="BO330" s="146"/>
    </row>
    <row r="331" spans="1:258" s="32" customFormat="1" x14ac:dyDescent="0.25">
      <c r="A331" s="185"/>
      <c r="B331" s="23">
        <v>38</v>
      </c>
      <c r="C331" s="25" t="s">
        <v>865</v>
      </c>
      <c r="D331" s="25">
        <v>5911568529</v>
      </c>
      <c r="E331" s="25" t="s">
        <v>865</v>
      </c>
      <c r="F331" s="25" t="s">
        <v>1369</v>
      </c>
      <c r="G331" s="25" t="s">
        <v>904</v>
      </c>
      <c r="H331" s="25"/>
      <c r="I331" s="25" t="s">
        <v>1370</v>
      </c>
      <c r="J331" s="25" t="s">
        <v>1371</v>
      </c>
      <c r="K331" s="25" t="s">
        <v>904</v>
      </c>
      <c r="L331" s="24" t="s">
        <v>699</v>
      </c>
      <c r="M331" s="24" t="s">
        <v>1424</v>
      </c>
      <c r="N331" s="25" t="s">
        <v>1329</v>
      </c>
      <c r="O331" s="25" t="s">
        <v>1330</v>
      </c>
      <c r="P331" s="25" t="s">
        <v>20</v>
      </c>
      <c r="Q331" s="25">
        <v>2</v>
      </c>
      <c r="R331" s="38" t="s">
        <v>1372</v>
      </c>
      <c r="S331" s="52"/>
      <c r="T331" s="28">
        <v>45658</v>
      </c>
      <c r="U331" s="29">
        <v>46387</v>
      </c>
      <c r="V331" s="30">
        <v>140</v>
      </c>
      <c r="W331" s="30">
        <v>210</v>
      </c>
      <c r="X331" s="30">
        <v>0</v>
      </c>
      <c r="Y331" s="30">
        <f t="shared" si="7"/>
        <v>350</v>
      </c>
      <c r="Z331" s="30">
        <v>140</v>
      </c>
      <c r="AA331" s="30">
        <v>210</v>
      </c>
      <c r="AB331" s="30">
        <v>0</v>
      </c>
      <c r="AC331" s="30">
        <f t="shared" si="8"/>
        <v>350</v>
      </c>
      <c r="AD331" s="30"/>
      <c r="AE331" s="30"/>
      <c r="AF331" s="30"/>
      <c r="AG331" s="23"/>
      <c r="AH331" s="158"/>
      <c r="AI331" s="142"/>
      <c r="AJ331" s="142"/>
      <c r="AK331" s="142"/>
      <c r="AL331" s="142"/>
      <c r="AM331" s="142"/>
      <c r="AN331" s="142"/>
      <c r="AO331" s="142"/>
      <c r="AP331" s="142"/>
      <c r="AQ331" s="142"/>
      <c r="AR331" s="142"/>
      <c r="AS331" s="142"/>
      <c r="AT331" s="142"/>
      <c r="AU331" s="142"/>
      <c r="AV331" s="142"/>
      <c r="AW331" s="142"/>
      <c r="AX331" s="142"/>
      <c r="AY331" s="142"/>
      <c r="AZ331" s="142"/>
      <c r="BA331" s="142"/>
      <c r="BB331" s="142"/>
      <c r="BC331" s="142"/>
      <c r="BD331" s="142"/>
      <c r="BE331" s="142"/>
      <c r="BF331" s="142"/>
      <c r="BG331" s="142"/>
      <c r="BH331" s="142"/>
      <c r="BI331" s="142"/>
      <c r="BJ331" s="142"/>
      <c r="BK331" s="142"/>
      <c r="BL331" s="142"/>
      <c r="BM331" s="142"/>
      <c r="BN331" s="142"/>
      <c r="BO331" s="142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  <c r="CI331" s="143"/>
      <c r="CJ331" s="143"/>
      <c r="CK331" s="143"/>
      <c r="CL331" s="143"/>
      <c r="CM331" s="143"/>
      <c r="CN331" s="143"/>
      <c r="CO331" s="143"/>
      <c r="CP331" s="143"/>
      <c r="CQ331" s="143"/>
      <c r="CR331" s="143"/>
      <c r="CS331" s="143"/>
      <c r="CT331" s="143"/>
      <c r="CU331" s="143"/>
      <c r="CV331" s="143"/>
      <c r="CW331" s="143"/>
      <c r="CX331" s="143"/>
      <c r="CY331" s="143"/>
      <c r="CZ331" s="143"/>
      <c r="DA331" s="143"/>
      <c r="DB331" s="143"/>
      <c r="DC331" s="143"/>
      <c r="DD331" s="143"/>
      <c r="DE331" s="143"/>
      <c r="DF331" s="143"/>
      <c r="DG331" s="143"/>
      <c r="DH331" s="143"/>
      <c r="DI331" s="143"/>
      <c r="DJ331" s="143"/>
      <c r="DK331" s="143"/>
      <c r="DL331" s="143"/>
      <c r="DM331" s="143"/>
      <c r="DN331" s="143"/>
      <c r="DO331" s="143"/>
      <c r="DP331" s="143"/>
      <c r="DQ331" s="143"/>
      <c r="DR331" s="143"/>
      <c r="DS331" s="143"/>
      <c r="DT331" s="143"/>
      <c r="DU331" s="143"/>
      <c r="DV331" s="143"/>
      <c r="DW331" s="143"/>
      <c r="DX331" s="143"/>
      <c r="DY331" s="143"/>
      <c r="DZ331" s="143"/>
      <c r="EA331" s="143"/>
      <c r="EB331" s="143"/>
      <c r="EC331" s="143"/>
      <c r="ED331" s="143"/>
      <c r="EE331" s="143"/>
      <c r="EF331" s="143"/>
      <c r="EG331" s="143"/>
      <c r="EH331" s="143"/>
      <c r="EI331" s="143"/>
      <c r="EJ331" s="143"/>
      <c r="EK331" s="143"/>
      <c r="EL331" s="143"/>
      <c r="EM331" s="143"/>
      <c r="EN331" s="143"/>
      <c r="EO331" s="143"/>
      <c r="EP331" s="143"/>
      <c r="EQ331" s="143"/>
      <c r="ER331" s="143"/>
      <c r="ES331" s="143"/>
      <c r="ET331" s="143"/>
      <c r="EU331" s="143"/>
      <c r="EV331" s="143"/>
      <c r="EW331" s="143"/>
      <c r="EX331" s="143"/>
      <c r="EY331" s="143"/>
      <c r="EZ331" s="143"/>
      <c r="FA331" s="143"/>
      <c r="FB331" s="143"/>
      <c r="FC331" s="143"/>
      <c r="FD331" s="143"/>
      <c r="FE331" s="143"/>
      <c r="FF331" s="143"/>
      <c r="FG331" s="143"/>
      <c r="FH331" s="143"/>
      <c r="FI331" s="143"/>
      <c r="FJ331" s="143"/>
      <c r="FK331" s="143"/>
      <c r="FL331" s="143"/>
      <c r="FM331" s="143"/>
      <c r="FN331" s="143"/>
      <c r="FO331" s="143"/>
      <c r="FP331" s="143"/>
      <c r="FQ331" s="143"/>
      <c r="FR331" s="143"/>
      <c r="FS331" s="143"/>
      <c r="FT331" s="143"/>
      <c r="FU331" s="143"/>
      <c r="FV331" s="143"/>
      <c r="FW331" s="143"/>
      <c r="FX331" s="143"/>
      <c r="FY331" s="143"/>
      <c r="FZ331" s="143"/>
      <c r="GA331" s="143"/>
      <c r="GB331" s="143"/>
      <c r="GC331" s="143"/>
      <c r="GD331" s="143"/>
      <c r="GE331" s="143"/>
      <c r="GF331" s="143"/>
      <c r="GG331" s="143"/>
      <c r="GH331" s="143"/>
      <c r="GI331" s="143"/>
      <c r="GJ331" s="143"/>
      <c r="GK331" s="143"/>
      <c r="GL331" s="143"/>
      <c r="GM331" s="143"/>
      <c r="GN331" s="143"/>
      <c r="GO331" s="143"/>
      <c r="GP331" s="143"/>
      <c r="GQ331" s="143"/>
      <c r="GR331" s="143"/>
      <c r="GS331" s="143"/>
      <c r="GT331" s="143"/>
      <c r="GU331" s="143"/>
      <c r="GV331" s="143"/>
      <c r="GW331" s="143"/>
      <c r="GX331" s="143"/>
      <c r="GY331" s="143"/>
      <c r="GZ331" s="143"/>
      <c r="HA331" s="143"/>
      <c r="HB331" s="143"/>
      <c r="HC331" s="143"/>
      <c r="HD331" s="143"/>
      <c r="HE331" s="143"/>
      <c r="HF331" s="143"/>
      <c r="HG331" s="143"/>
      <c r="HH331" s="143"/>
      <c r="HI331" s="143"/>
      <c r="HJ331" s="143"/>
      <c r="HK331" s="143"/>
      <c r="HL331" s="143"/>
      <c r="HM331" s="143"/>
      <c r="HN331" s="143"/>
      <c r="HO331" s="143"/>
      <c r="HP331" s="143"/>
      <c r="HQ331" s="143"/>
      <c r="HR331" s="143"/>
      <c r="HS331" s="143"/>
      <c r="HT331" s="143"/>
      <c r="HU331" s="143"/>
      <c r="HV331" s="143"/>
      <c r="HW331" s="143"/>
      <c r="HX331" s="143"/>
      <c r="HY331" s="143"/>
      <c r="HZ331" s="143"/>
      <c r="IA331" s="143"/>
      <c r="IB331" s="143"/>
      <c r="IC331" s="143"/>
      <c r="ID331" s="143"/>
      <c r="IE331" s="143"/>
      <c r="IF331" s="143"/>
      <c r="IG331" s="143"/>
      <c r="IH331" s="143"/>
      <c r="II331" s="143"/>
      <c r="IJ331" s="143"/>
      <c r="IK331" s="143"/>
      <c r="IL331" s="143"/>
      <c r="IM331" s="143"/>
      <c r="IN331" s="143"/>
      <c r="IO331" s="143"/>
      <c r="IP331" s="143"/>
      <c r="IQ331" s="143"/>
      <c r="IR331" s="143"/>
      <c r="IS331" s="143"/>
      <c r="IT331" s="143"/>
      <c r="IU331" s="143"/>
      <c r="IV331" s="143"/>
      <c r="IW331" s="143"/>
      <c r="IX331" s="143"/>
    </row>
    <row r="332" spans="1:258" s="53" customFormat="1" ht="24" x14ac:dyDescent="0.25">
      <c r="A332" s="185"/>
      <c r="B332" s="23">
        <v>39</v>
      </c>
      <c r="C332" s="25" t="s">
        <v>866</v>
      </c>
      <c r="D332" s="25">
        <v>5911676029</v>
      </c>
      <c r="E332" s="25" t="s">
        <v>866</v>
      </c>
      <c r="F332" s="25"/>
      <c r="G332" s="25" t="s">
        <v>870</v>
      </c>
      <c r="H332" s="25" t="s">
        <v>877</v>
      </c>
      <c r="I332" s="25">
        <v>12</v>
      </c>
      <c r="J332" s="25" t="s">
        <v>869</v>
      </c>
      <c r="K332" s="25" t="s">
        <v>870</v>
      </c>
      <c r="L332" s="24" t="s">
        <v>699</v>
      </c>
      <c r="M332" s="24" t="s">
        <v>1424</v>
      </c>
      <c r="N332" s="25" t="s">
        <v>1329</v>
      </c>
      <c r="O332" s="25" t="s">
        <v>1330</v>
      </c>
      <c r="P332" s="25" t="s">
        <v>20</v>
      </c>
      <c r="Q332" s="25">
        <v>11</v>
      </c>
      <c r="R332" s="40" t="s">
        <v>945</v>
      </c>
      <c r="S332" s="27" t="s">
        <v>1510</v>
      </c>
      <c r="T332" s="28">
        <v>45658</v>
      </c>
      <c r="U332" s="29">
        <v>46387</v>
      </c>
      <c r="V332" s="30">
        <v>1238</v>
      </c>
      <c r="W332" s="30">
        <v>5314</v>
      </c>
      <c r="X332" s="30">
        <v>0</v>
      </c>
      <c r="Y332" s="30">
        <f t="shared" si="7"/>
        <v>6552</v>
      </c>
      <c r="Z332" s="30">
        <v>1238</v>
      </c>
      <c r="AA332" s="30">
        <v>5314</v>
      </c>
      <c r="AB332" s="30">
        <v>0</v>
      </c>
      <c r="AC332" s="30">
        <f t="shared" si="8"/>
        <v>6552</v>
      </c>
      <c r="AD332" s="30"/>
      <c r="AE332" s="30"/>
      <c r="AF332" s="30"/>
      <c r="AG332" s="26"/>
      <c r="AH332" s="213"/>
      <c r="AI332" s="144"/>
      <c r="AJ332" s="144"/>
      <c r="AK332" s="144"/>
      <c r="AL332" s="144"/>
      <c r="AM332" s="144"/>
      <c r="AN332" s="144"/>
      <c r="AO332" s="144"/>
      <c r="AP332" s="144"/>
      <c r="AQ332" s="144"/>
      <c r="AR332" s="144"/>
      <c r="AS332" s="144"/>
      <c r="AT332" s="144"/>
      <c r="AU332" s="144"/>
      <c r="AV332" s="144"/>
      <c r="AW332" s="144"/>
      <c r="AX332" s="144"/>
      <c r="AY332" s="144"/>
      <c r="AZ332" s="144"/>
      <c r="BA332" s="144"/>
      <c r="BB332" s="144"/>
      <c r="BC332" s="144"/>
      <c r="BD332" s="144"/>
      <c r="BE332" s="144"/>
      <c r="BF332" s="144"/>
      <c r="BG332" s="144"/>
      <c r="BH332" s="144"/>
      <c r="BI332" s="144"/>
      <c r="BJ332" s="144"/>
      <c r="BK332" s="144"/>
      <c r="BL332" s="144"/>
      <c r="BM332" s="144"/>
      <c r="BN332" s="144"/>
      <c r="BO332" s="144"/>
      <c r="BP332" s="145"/>
      <c r="BQ332" s="145"/>
      <c r="BR332" s="145"/>
      <c r="BS332" s="145"/>
      <c r="BT332" s="145"/>
      <c r="BU332" s="145"/>
      <c r="BV332" s="145"/>
      <c r="BW332" s="145"/>
      <c r="BX332" s="145"/>
      <c r="BY332" s="145"/>
      <c r="BZ332" s="145"/>
      <c r="CA332" s="145"/>
      <c r="CB332" s="145"/>
      <c r="CC332" s="145"/>
      <c r="CD332" s="145"/>
      <c r="CE332" s="145"/>
      <c r="CF332" s="145"/>
      <c r="CG332" s="145"/>
      <c r="CH332" s="145"/>
      <c r="CI332" s="145"/>
      <c r="CJ332" s="145"/>
      <c r="CK332" s="145"/>
      <c r="CL332" s="145"/>
      <c r="CM332" s="145"/>
      <c r="CN332" s="145"/>
      <c r="CO332" s="145"/>
      <c r="CP332" s="145"/>
      <c r="CQ332" s="145"/>
      <c r="CR332" s="145"/>
      <c r="CS332" s="145"/>
      <c r="CT332" s="145"/>
      <c r="CU332" s="145"/>
      <c r="CV332" s="145"/>
      <c r="CW332" s="145"/>
      <c r="CX332" s="145"/>
      <c r="CY332" s="145"/>
      <c r="CZ332" s="145"/>
      <c r="DA332" s="145"/>
      <c r="DB332" s="145"/>
      <c r="DC332" s="145"/>
      <c r="DD332" s="145"/>
      <c r="DE332" s="145"/>
      <c r="DF332" s="145"/>
      <c r="DG332" s="145"/>
      <c r="DH332" s="145"/>
      <c r="DI332" s="145"/>
      <c r="DJ332" s="145"/>
      <c r="DK332" s="145"/>
      <c r="DL332" s="145"/>
      <c r="DM332" s="145"/>
      <c r="DN332" s="145"/>
      <c r="DO332" s="145"/>
      <c r="DP332" s="145"/>
      <c r="DQ332" s="145"/>
      <c r="DR332" s="145"/>
      <c r="DS332" s="145"/>
      <c r="DT332" s="145"/>
      <c r="DU332" s="145"/>
      <c r="DV332" s="145"/>
      <c r="DW332" s="145"/>
      <c r="DX332" s="145"/>
      <c r="DY332" s="145"/>
      <c r="DZ332" s="145"/>
      <c r="EA332" s="145"/>
      <c r="EB332" s="145"/>
      <c r="EC332" s="145"/>
      <c r="ED332" s="145"/>
      <c r="EE332" s="145"/>
      <c r="EF332" s="145"/>
      <c r="EG332" s="145"/>
      <c r="EH332" s="145"/>
      <c r="EI332" s="145"/>
      <c r="EJ332" s="145"/>
      <c r="EK332" s="145"/>
      <c r="EL332" s="145"/>
      <c r="EM332" s="145"/>
      <c r="EN332" s="145"/>
      <c r="EO332" s="145"/>
      <c r="EP332" s="145"/>
      <c r="EQ332" s="145"/>
      <c r="ER332" s="145"/>
      <c r="ES332" s="145"/>
      <c r="ET332" s="145"/>
      <c r="EU332" s="145"/>
      <c r="EV332" s="145"/>
      <c r="EW332" s="145"/>
      <c r="EX332" s="145"/>
      <c r="EY332" s="145"/>
      <c r="EZ332" s="145"/>
      <c r="FA332" s="145"/>
      <c r="FB332" s="145"/>
      <c r="FC332" s="145"/>
      <c r="FD332" s="145"/>
      <c r="FE332" s="145"/>
      <c r="FF332" s="145"/>
      <c r="FG332" s="145"/>
      <c r="FH332" s="145"/>
      <c r="FI332" s="145"/>
      <c r="FJ332" s="145"/>
      <c r="FK332" s="145"/>
      <c r="FL332" s="145"/>
      <c r="FM332" s="145"/>
      <c r="FN332" s="145"/>
      <c r="FO332" s="145"/>
      <c r="FP332" s="145"/>
      <c r="FQ332" s="145"/>
      <c r="FR332" s="145"/>
      <c r="FS332" s="145"/>
      <c r="FT332" s="145"/>
      <c r="FU332" s="145"/>
      <c r="FV332" s="145"/>
      <c r="FW332" s="145"/>
      <c r="FX332" s="145"/>
      <c r="FY332" s="145"/>
      <c r="FZ332" s="145"/>
      <c r="GA332" s="145"/>
      <c r="GB332" s="145"/>
      <c r="GC332" s="145"/>
      <c r="GD332" s="145"/>
      <c r="GE332" s="145"/>
      <c r="GF332" s="145"/>
      <c r="GG332" s="145"/>
      <c r="GH332" s="145"/>
      <c r="GI332" s="145"/>
      <c r="GJ332" s="145"/>
      <c r="GK332" s="145"/>
      <c r="GL332" s="145"/>
      <c r="GM332" s="145"/>
      <c r="GN332" s="145"/>
      <c r="GO332" s="145"/>
      <c r="GP332" s="145"/>
      <c r="GQ332" s="145"/>
      <c r="GR332" s="145"/>
      <c r="GS332" s="145"/>
      <c r="GT332" s="145"/>
      <c r="GU332" s="145"/>
      <c r="GV332" s="145"/>
      <c r="GW332" s="145"/>
      <c r="GX332" s="145"/>
      <c r="GY332" s="145"/>
      <c r="GZ332" s="145"/>
      <c r="HA332" s="145"/>
      <c r="HB332" s="145"/>
      <c r="HC332" s="145"/>
      <c r="HD332" s="145"/>
      <c r="HE332" s="145"/>
      <c r="HF332" s="145"/>
      <c r="HG332" s="145"/>
      <c r="HH332" s="145"/>
      <c r="HI332" s="145"/>
      <c r="HJ332" s="145"/>
      <c r="HK332" s="145"/>
      <c r="HL332" s="145"/>
      <c r="HM332" s="145"/>
      <c r="HN332" s="145"/>
      <c r="HO332" s="145"/>
      <c r="HP332" s="145"/>
      <c r="HQ332" s="145"/>
      <c r="HR332" s="145"/>
      <c r="HS332" s="145"/>
      <c r="HT332" s="145"/>
      <c r="HU332" s="145"/>
      <c r="HV332" s="145"/>
      <c r="HW332" s="145"/>
      <c r="HX332" s="145"/>
      <c r="HY332" s="145"/>
      <c r="HZ332" s="145"/>
      <c r="IA332" s="145"/>
      <c r="IB332" s="145"/>
      <c r="IC332" s="145"/>
      <c r="ID332" s="145"/>
      <c r="IE332" s="145"/>
      <c r="IF332" s="145"/>
      <c r="IG332" s="145"/>
      <c r="IH332" s="145"/>
      <c r="II332" s="145"/>
      <c r="IJ332" s="145"/>
      <c r="IK332" s="145"/>
      <c r="IL332" s="145"/>
      <c r="IM332" s="145"/>
      <c r="IN332" s="145"/>
      <c r="IO332" s="145"/>
      <c r="IP332" s="145"/>
      <c r="IQ332" s="145"/>
      <c r="IR332" s="145"/>
      <c r="IS332" s="145"/>
      <c r="IT332" s="145"/>
      <c r="IU332" s="145"/>
      <c r="IV332" s="145"/>
      <c r="IW332" s="145"/>
      <c r="IX332" s="145"/>
    </row>
    <row r="333" spans="1:258" s="32" customFormat="1" ht="24" x14ac:dyDescent="0.25">
      <c r="A333" s="186"/>
      <c r="B333" s="23">
        <v>40</v>
      </c>
      <c r="C333" s="25" t="s">
        <v>866</v>
      </c>
      <c r="D333" s="25">
        <v>5911676029</v>
      </c>
      <c r="E333" s="25" t="s">
        <v>866</v>
      </c>
      <c r="F333" s="25"/>
      <c r="G333" s="25" t="s">
        <v>870</v>
      </c>
      <c r="H333" s="25" t="s">
        <v>877</v>
      </c>
      <c r="I333" s="25">
        <v>12</v>
      </c>
      <c r="J333" s="25" t="s">
        <v>869</v>
      </c>
      <c r="K333" s="25" t="s">
        <v>870</v>
      </c>
      <c r="L333" s="24" t="s">
        <v>699</v>
      </c>
      <c r="M333" s="24" t="s">
        <v>1424</v>
      </c>
      <c r="N333" s="25" t="s">
        <v>1329</v>
      </c>
      <c r="O333" s="25" t="s">
        <v>1330</v>
      </c>
      <c r="P333" s="25" t="s">
        <v>20</v>
      </c>
      <c r="Q333" s="25">
        <v>16</v>
      </c>
      <c r="R333" s="40" t="s">
        <v>946</v>
      </c>
      <c r="S333" s="27" t="s">
        <v>1510</v>
      </c>
      <c r="T333" s="28">
        <v>45658</v>
      </c>
      <c r="U333" s="29">
        <v>46387</v>
      </c>
      <c r="V333" s="30">
        <v>699</v>
      </c>
      <c r="W333" s="30">
        <v>1969</v>
      </c>
      <c r="X333" s="30">
        <v>0</v>
      </c>
      <c r="Y333" s="30">
        <f t="shared" si="7"/>
        <v>2668</v>
      </c>
      <c r="Z333" s="30">
        <v>699</v>
      </c>
      <c r="AA333" s="30">
        <v>1969</v>
      </c>
      <c r="AB333" s="30">
        <v>0</v>
      </c>
      <c r="AC333" s="30">
        <f t="shared" si="8"/>
        <v>2668</v>
      </c>
      <c r="AD333" s="30"/>
      <c r="AE333" s="30"/>
      <c r="AF333" s="30"/>
      <c r="AG333" s="23"/>
      <c r="AH333" s="158"/>
      <c r="AI333" s="142"/>
      <c r="AJ333" s="142"/>
      <c r="AK333" s="142"/>
      <c r="AL333" s="142"/>
      <c r="AM333" s="142"/>
      <c r="AN333" s="142"/>
      <c r="AO333" s="142"/>
      <c r="AP333" s="142"/>
      <c r="AQ333" s="142"/>
      <c r="AR333" s="142"/>
      <c r="AS333" s="142"/>
      <c r="AT333" s="142"/>
      <c r="AU333" s="142"/>
      <c r="AV333" s="142"/>
      <c r="AW333" s="142"/>
      <c r="AX333" s="142"/>
      <c r="AY333" s="142"/>
      <c r="AZ333" s="142"/>
      <c r="BA333" s="142"/>
      <c r="BB333" s="142"/>
      <c r="BC333" s="142"/>
      <c r="BD333" s="142"/>
      <c r="BE333" s="142"/>
      <c r="BF333" s="142"/>
      <c r="BG333" s="142"/>
      <c r="BH333" s="142"/>
      <c r="BI333" s="142"/>
      <c r="BJ333" s="142"/>
      <c r="BK333" s="142"/>
      <c r="BL333" s="142"/>
      <c r="BM333" s="142"/>
      <c r="BN333" s="142"/>
      <c r="BO333" s="142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  <c r="CF333" s="143"/>
      <c r="CG333" s="143"/>
      <c r="CH333" s="143"/>
      <c r="CI333" s="143"/>
      <c r="CJ333" s="143"/>
      <c r="CK333" s="143"/>
      <c r="CL333" s="143"/>
      <c r="CM333" s="143"/>
      <c r="CN333" s="143"/>
      <c r="CO333" s="143"/>
      <c r="CP333" s="143"/>
      <c r="CQ333" s="143"/>
      <c r="CR333" s="143"/>
      <c r="CS333" s="143"/>
      <c r="CT333" s="143"/>
      <c r="CU333" s="143"/>
      <c r="CV333" s="143"/>
      <c r="CW333" s="143"/>
      <c r="CX333" s="143"/>
      <c r="CY333" s="143"/>
      <c r="CZ333" s="143"/>
      <c r="DA333" s="143"/>
      <c r="DB333" s="143"/>
      <c r="DC333" s="143"/>
      <c r="DD333" s="143"/>
      <c r="DE333" s="143"/>
      <c r="DF333" s="143"/>
      <c r="DG333" s="143"/>
      <c r="DH333" s="143"/>
      <c r="DI333" s="143"/>
      <c r="DJ333" s="143"/>
      <c r="DK333" s="143"/>
      <c r="DL333" s="143"/>
      <c r="DM333" s="143"/>
      <c r="DN333" s="143"/>
      <c r="DO333" s="143"/>
      <c r="DP333" s="143"/>
      <c r="DQ333" s="143"/>
      <c r="DR333" s="143"/>
      <c r="DS333" s="143"/>
      <c r="DT333" s="143"/>
      <c r="DU333" s="143"/>
      <c r="DV333" s="143"/>
      <c r="DW333" s="143"/>
      <c r="DX333" s="143"/>
      <c r="DY333" s="143"/>
      <c r="DZ333" s="143"/>
      <c r="EA333" s="143"/>
      <c r="EB333" s="143"/>
      <c r="EC333" s="143"/>
      <c r="ED333" s="143"/>
      <c r="EE333" s="143"/>
      <c r="EF333" s="143"/>
      <c r="EG333" s="143"/>
      <c r="EH333" s="143"/>
      <c r="EI333" s="143"/>
      <c r="EJ333" s="143"/>
      <c r="EK333" s="143"/>
      <c r="EL333" s="143"/>
      <c r="EM333" s="143"/>
      <c r="EN333" s="143"/>
      <c r="EO333" s="143"/>
      <c r="EP333" s="143"/>
      <c r="EQ333" s="143"/>
      <c r="ER333" s="143"/>
      <c r="ES333" s="143"/>
      <c r="ET333" s="143"/>
      <c r="EU333" s="143"/>
      <c r="EV333" s="143"/>
      <c r="EW333" s="143"/>
      <c r="EX333" s="143"/>
      <c r="EY333" s="143"/>
      <c r="EZ333" s="143"/>
      <c r="FA333" s="143"/>
      <c r="FB333" s="143"/>
      <c r="FC333" s="143"/>
      <c r="FD333" s="143"/>
      <c r="FE333" s="143"/>
      <c r="FF333" s="143"/>
      <c r="FG333" s="143"/>
      <c r="FH333" s="143"/>
      <c r="FI333" s="143"/>
      <c r="FJ333" s="143"/>
      <c r="FK333" s="143"/>
      <c r="FL333" s="143"/>
      <c r="FM333" s="143"/>
      <c r="FN333" s="143"/>
      <c r="FO333" s="143"/>
      <c r="FP333" s="143"/>
      <c r="FQ333" s="143"/>
      <c r="FR333" s="143"/>
      <c r="FS333" s="143"/>
      <c r="FT333" s="143"/>
      <c r="FU333" s="143"/>
      <c r="FV333" s="143"/>
      <c r="FW333" s="143"/>
      <c r="FX333" s="143"/>
      <c r="FY333" s="143"/>
      <c r="FZ333" s="143"/>
      <c r="GA333" s="143"/>
      <c r="GB333" s="143"/>
      <c r="GC333" s="143"/>
      <c r="GD333" s="143"/>
      <c r="GE333" s="143"/>
      <c r="GF333" s="143"/>
      <c r="GG333" s="143"/>
      <c r="GH333" s="143"/>
      <c r="GI333" s="143"/>
      <c r="GJ333" s="143"/>
      <c r="GK333" s="143"/>
      <c r="GL333" s="143"/>
      <c r="GM333" s="143"/>
      <c r="GN333" s="143"/>
      <c r="GO333" s="143"/>
      <c r="GP333" s="143"/>
      <c r="GQ333" s="143"/>
      <c r="GR333" s="143"/>
      <c r="GS333" s="143"/>
      <c r="GT333" s="143"/>
      <c r="GU333" s="143"/>
      <c r="GV333" s="143"/>
      <c r="GW333" s="143"/>
      <c r="GX333" s="143"/>
      <c r="GY333" s="143"/>
      <c r="GZ333" s="143"/>
      <c r="HA333" s="143"/>
      <c r="HB333" s="143"/>
      <c r="HC333" s="143"/>
      <c r="HD333" s="143"/>
      <c r="HE333" s="143"/>
      <c r="HF333" s="143"/>
      <c r="HG333" s="143"/>
      <c r="HH333" s="143"/>
      <c r="HI333" s="143"/>
      <c r="HJ333" s="143"/>
      <c r="HK333" s="143"/>
      <c r="HL333" s="143"/>
      <c r="HM333" s="143"/>
      <c r="HN333" s="143"/>
      <c r="HO333" s="143"/>
      <c r="HP333" s="143"/>
      <c r="HQ333" s="143"/>
      <c r="HR333" s="143"/>
      <c r="HS333" s="143"/>
      <c r="HT333" s="143"/>
      <c r="HU333" s="143"/>
      <c r="HV333" s="143"/>
      <c r="HW333" s="143"/>
      <c r="HX333" s="143"/>
      <c r="HY333" s="143"/>
      <c r="HZ333" s="143"/>
      <c r="IA333" s="143"/>
      <c r="IB333" s="143"/>
      <c r="IC333" s="143"/>
      <c r="ID333" s="143"/>
      <c r="IE333" s="143"/>
      <c r="IF333" s="143"/>
      <c r="IG333" s="143"/>
      <c r="IH333" s="143"/>
      <c r="II333" s="143"/>
      <c r="IJ333" s="143"/>
      <c r="IK333" s="143"/>
      <c r="IL333" s="143"/>
      <c r="IM333" s="143"/>
      <c r="IN333" s="143"/>
      <c r="IO333" s="143"/>
      <c r="IP333" s="143"/>
      <c r="IQ333" s="143"/>
      <c r="IR333" s="143"/>
      <c r="IS333" s="143"/>
      <c r="IT333" s="143"/>
      <c r="IU333" s="143"/>
      <c r="IV333" s="143"/>
      <c r="IW333" s="143"/>
      <c r="IX333" s="143"/>
    </row>
    <row r="334" spans="1:258" s="32" customFormat="1" x14ac:dyDescent="0.25">
      <c r="A334" s="189" t="s">
        <v>1039</v>
      </c>
      <c r="B334" s="43">
        <v>1</v>
      </c>
      <c r="C334" s="43" t="s">
        <v>949</v>
      </c>
      <c r="D334" s="43">
        <v>5921003823</v>
      </c>
      <c r="E334" s="43" t="s">
        <v>1379</v>
      </c>
      <c r="F334" s="43" t="s">
        <v>950</v>
      </c>
      <c r="G334" s="43" t="s">
        <v>951</v>
      </c>
      <c r="H334" s="43"/>
      <c r="I334" s="43" t="s">
        <v>1384</v>
      </c>
      <c r="J334" s="43" t="s">
        <v>778</v>
      </c>
      <c r="K334" s="43" t="s">
        <v>951</v>
      </c>
      <c r="L334" s="44" t="s">
        <v>699</v>
      </c>
      <c r="M334" s="44" t="s">
        <v>1424</v>
      </c>
      <c r="N334" s="12" t="s">
        <v>1329</v>
      </c>
      <c r="O334" s="12" t="s">
        <v>1330</v>
      </c>
      <c r="P334" s="43" t="s">
        <v>74</v>
      </c>
      <c r="Q334" s="43">
        <v>2</v>
      </c>
      <c r="R334" s="54" t="s">
        <v>998</v>
      </c>
      <c r="S334" s="15" t="s">
        <v>1328</v>
      </c>
      <c r="T334" s="16">
        <v>45658</v>
      </c>
      <c r="U334" s="17">
        <v>46387</v>
      </c>
      <c r="V334" s="46">
        <v>321</v>
      </c>
      <c r="W334" s="46">
        <v>0</v>
      </c>
      <c r="X334" s="46">
        <v>0</v>
      </c>
      <c r="Y334" s="46">
        <f t="shared" ref="Y334:Y393" si="9">V334+W334+X334</f>
        <v>321</v>
      </c>
      <c r="Z334" s="46">
        <v>321</v>
      </c>
      <c r="AA334" s="46">
        <v>0</v>
      </c>
      <c r="AB334" s="46">
        <v>0</v>
      </c>
      <c r="AC334" s="46">
        <f t="shared" ref="AC334:AC392" si="10">Z334+AA334+AB334</f>
        <v>321</v>
      </c>
      <c r="AD334" s="46"/>
      <c r="AE334" s="46"/>
      <c r="AF334" s="46"/>
      <c r="AG334" s="43"/>
      <c r="AH334" s="21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</row>
    <row r="335" spans="1:258" s="32" customFormat="1" x14ac:dyDescent="0.25">
      <c r="A335" s="190"/>
      <c r="B335" s="43">
        <v>2</v>
      </c>
      <c r="C335" s="43" t="s">
        <v>949</v>
      </c>
      <c r="D335" s="43">
        <v>5921003823</v>
      </c>
      <c r="E335" s="43" t="s">
        <v>1379</v>
      </c>
      <c r="F335" s="43" t="s">
        <v>952</v>
      </c>
      <c r="G335" s="43"/>
      <c r="H335" s="43" t="s">
        <v>953</v>
      </c>
      <c r="I335" s="43"/>
      <c r="J335" s="43" t="s">
        <v>778</v>
      </c>
      <c r="K335" s="43" t="s">
        <v>779</v>
      </c>
      <c r="L335" s="44" t="s">
        <v>699</v>
      </c>
      <c r="M335" s="44" t="s">
        <v>1424</v>
      </c>
      <c r="N335" s="12" t="s">
        <v>1329</v>
      </c>
      <c r="O335" s="12" t="s">
        <v>1330</v>
      </c>
      <c r="P335" s="43" t="s">
        <v>20</v>
      </c>
      <c r="Q335" s="43">
        <v>16</v>
      </c>
      <c r="R335" s="54" t="s">
        <v>999</v>
      </c>
      <c r="S335" s="15"/>
      <c r="T335" s="16">
        <v>45658</v>
      </c>
      <c r="U335" s="17">
        <v>46387</v>
      </c>
      <c r="V335" s="46">
        <v>695</v>
      </c>
      <c r="W335" s="46">
        <v>1636</v>
      </c>
      <c r="X335" s="46">
        <v>0</v>
      </c>
      <c r="Y335" s="46">
        <f t="shared" si="9"/>
        <v>2331</v>
      </c>
      <c r="Z335" s="46">
        <v>695</v>
      </c>
      <c r="AA335" s="46">
        <v>1636</v>
      </c>
      <c r="AB335" s="46">
        <v>0</v>
      </c>
      <c r="AC335" s="46">
        <f t="shared" si="10"/>
        <v>2331</v>
      </c>
      <c r="AD335" s="46"/>
      <c r="AE335" s="46"/>
      <c r="AF335" s="46"/>
      <c r="AG335" s="43"/>
      <c r="AH335" s="21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</row>
    <row r="336" spans="1:258" s="32" customFormat="1" x14ac:dyDescent="0.25">
      <c r="A336" s="190"/>
      <c r="B336" s="43">
        <v>3</v>
      </c>
      <c r="C336" s="43" t="s">
        <v>949</v>
      </c>
      <c r="D336" s="43">
        <v>5921003823</v>
      </c>
      <c r="E336" s="43" t="s">
        <v>1379</v>
      </c>
      <c r="F336" s="43" t="s">
        <v>607</v>
      </c>
      <c r="G336" s="43" t="s">
        <v>954</v>
      </c>
      <c r="H336" s="43"/>
      <c r="I336" s="43"/>
      <c r="J336" s="43" t="s">
        <v>778</v>
      </c>
      <c r="K336" s="43" t="s">
        <v>954</v>
      </c>
      <c r="L336" s="44" t="s">
        <v>699</v>
      </c>
      <c r="M336" s="44" t="s">
        <v>1424</v>
      </c>
      <c r="N336" s="12" t="s">
        <v>1329</v>
      </c>
      <c r="O336" s="12" t="s">
        <v>1330</v>
      </c>
      <c r="P336" s="43" t="s">
        <v>20</v>
      </c>
      <c r="Q336" s="43">
        <v>11</v>
      </c>
      <c r="R336" s="54" t="s">
        <v>1000</v>
      </c>
      <c r="S336" s="15"/>
      <c r="T336" s="16">
        <v>45658</v>
      </c>
      <c r="U336" s="17">
        <v>46387</v>
      </c>
      <c r="V336" s="46">
        <v>82</v>
      </c>
      <c r="W336" s="46">
        <v>188</v>
      </c>
      <c r="X336" s="46">
        <v>0</v>
      </c>
      <c r="Y336" s="46">
        <f t="shared" si="9"/>
        <v>270</v>
      </c>
      <c r="Z336" s="46">
        <v>82</v>
      </c>
      <c r="AA336" s="46">
        <v>188</v>
      </c>
      <c r="AB336" s="46">
        <v>0</v>
      </c>
      <c r="AC336" s="46">
        <f t="shared" si="10"/>
        <v>270</v>
      </c>
      <c r="AD336" s="46"/>
      <c r="AE336" s="46"/>
      <c r="AF336" s="46"/>
      <c r="AG336" s="43"/>
      <c r="AH336" s="21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</row>
    <row r="337" spans="1:67" s="32" customFormat="1" x14ac:dyDescent="0.25">
      <c r="A337" s="190"/>
      <c r="B337" s="43">
        <v>4</v>
      </c>
      <c r="C337" s="43" t="s">
        <v>949</v>
      </c>
      <c r="D337" s="43">
        <v>5921003823</v>
      </c>
      <c r="E337" s="43" t="s">
        <v>1379</v>
      </c>
      <c r="F337" s="43" t="s">
        <v>546</v>
      </c>
      <c r="G337" s="43" t="s">
        <v>955</v>
      </c>
      <c r="H337" s="43"/>
      <c r="I337" s="43"/>
      <c r="J337" s="43" t="s">
        <v>778</v>
      </c>
      <c r="K337" s="43" t="s">
        <v>955</v>
      </c>
      <c r="L337" s="44" t="s">
        <v>699</v>
      </c>
      <c r="M337" s="44" t="s">
        <v>1424</v>
      </c>
      <c r="N337" s="12" t="s">
        <v>1329</v>
      </c>
      <c r="O337" s="12" t="s">
        <v>1330</v>
      </c>
      <c r="P337" s="43" t="s">
        <v>20</v>
      </c>
      <c r="Q337" s="43">
        <v>4</v>
      </c>
      <c r="R337" s="54" t="s">
        <v>1001</v>
      </c>
      <c r="S337" s="15"/>
      <c r="T337" s="16">
        <v>45658</v>
      </c>
      <c r="U337" s="17">
        <v>46387</v>
      </c>
      <c r="V337" s="46">
        <v>827</v>
      </c>
      <c r="W337" s="46">
        <v>2233</v>
      </c>
      <c r="X337" s="46">
        <v>0</v>
      </c>
      <c r="Y337" s="46">
        <f t="shared" si="9"/>
        <v>3060</v>
      </c>
      <c r="Z337" s="46">
        <v>827</v>
      </c>
      <c r="AA337" s="46">
        <v>2233</v>
      </c>
      <c r="AB337" s="46">
        <v>0</v>
      </c>
      <c r="AC337" s="46">
        <f t="shared" si="10"/>
        <v>3060</v>
      </c>
      <c r="AD337" s="46"/>
      <c r="AE337" s="46"/>
      <c r="AF337" s="46"/>
      <c r="AG337" s="43"/>
      <c r="AH337" s="21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</row>
    <row r="338" spans="1:67" s="32" customFormat="1" x14ac:dyDescent="0.25">
      <c r="A338" s="190"/>
      <c r="B338" s="43">
        <v>5</v>
      </c>
      <c r="C338" s="43" t="s">
        <v>949</v>
      </c>
      <c r="D338" s="43">
        <v>5921003823</v>
      </c>
      <c r="E338" s="43" t="s">
        <v>1379</v>
      </c>
      <c r="F338" s="43" t="s">
        <v>607</v>
      </c>
      <c r="G338" s="43" t="s">
        <v>956</v>
      </c>
      <c r="H338" s="43"/>
      <c r="I338" s="43"/>
      <c r="J338" s="43" t="s">
        <v>778</v>
      </c>
      <c r="K338" s="43" t="s">
        <v>956</v>
      </c>
      <c r="L338" s="44" t="s">
        <v>699</v>
      </c>
      <c r="M338" s="44" t="s">
        <v>1424</v>
      </c>
      <c r="N338" s="12" t="s">
        <v>1329</v>
      </c>
      <c r="O338" s="12" t="s">
        <v>1330</v>
      </c>
      <c r="P338" s="43" t="s">
        <v>20</v>
      </c>
      <c r="Q338" s="43">
        <v>5</v>
      </c>
      <c r="R338" s="54" t="s">
        <v>1002</v>
      </c>
      <c r="S338" s="15"/>
      <c r="T338" s="16">
        <v>45658</v>
      </c>
      <c r="U338" s="17">
        <v>46387</v>
      </c>
      <c r="V338" s="46">
        <v>49</v>
      </c>
      <c r="W338" s="46">
        <v>209</v>
      </c>
      <c r="X338" s="46">
        <v>0</v>
      </c>
      <c r="Y338" s="46">
        <f t="shared" si="9"/>
        <v>258</v>
      </c>
      <c r="Z338" s="46">
        <v>49</v>
      </c>
      <c r="AA338" s="46">
        <v>209</v>
      </c>
      <c r="AB338" s="46">
        <v>0</v>
      </c>
      <c r="AC338" s="46">
        <f t="shared" si="10"/>
        <v>258</v>
      </c>
      <c r="AD338" s="46"/>
      <c r="AE338" s="46"/>
      <c r="AF338" s="46"/>
      <c r="AG338" s="43"/>
      <c r="AH338" s="21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</row>
    <row r="339" spans="1:67" s="32" customFormat="1" x14ac:dyDescent="0.25">
      <c r="A339" s="190"/>
      <c r="B339" s="43">
        <v>6</v>
      </c>
      <c r="C339" s="43" t="s">
        <v>949</v>
      </c>
      <c r="D339" s="43">
        <v>5921003823</v>
      </c>
      <c r="E339" s="43" t="s">
        <v>1379</v>
      </c>
      <c r="F339" s="43" t="s">
        <v>1483</v>
      </c>
      <c r="G339" s="43" t="s">
        <v>957</v>
      </c>
      <c r="H339" s="43"/>
      <c r="I339" s="43"/>
      <c r="J339" s="43" t="s">
        <v>958</v>
      </c>
      <c r="K339" s="43" t="s">
        <v>957</v>
      </c>
      <c r="L339" s="44" t="s">
        <v>699</v>
      </c>
      <c r="M339" s="44" t="s">
        <v>1424</v>
      </c>
      <c r="N339" s="12" t="s">
        <v>1329</v>
      </c>
      <c r="O339" s="12" t="s">
        <v>1330</v>
      </c>
      <c r="P339" s="43" t="s">
        <v>508</v>
      </c>
      <c r="Q339" s="43">
        <v>7</v>
      </c>
      <c r="R339" s="54" t="s">
        <v>1003</v>
      </c>
      <c r="S339" s="15"/>
      <c r="T339" s="16">
        <v>45658</v>
      </c>
      <c r="U339" s="17">
        <v>46387</v>
      </c>
      <c r="V339" s="46">
        <v>1875</v>
      </c>
      <c r="W339" s="46">
        <v>0</v>
      </c>
      <c r="X339" s="46">
        <v>0</v>
      </c>
      <c r="Y339" s="46">
        <f t="shared" si="9"/>
        <v>1875</v>
      </c>
      <c r="Z339" s="46">
        <v>1875</v>
      </c>
      <c r="AA339" s="46">
        <v>0</v>
      </c>
      <c r="AB339" s="46">
        <v>0</v>
      </c>
      <c r="AC339" s="46">
        <f t="shared" si="10"/>
        <v>1875</v>
      </c>
      <c r="AD339" s="46"/>
      <c r="AE339" s="46"/>
      <c r="AF339" s="46"/>
      <c r="AG339" s="43"/>
      <c r="AH339" s="21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</row>
    <row r="340" spans="1:67" s="32" customFormat="1" x14ac:dyDescent="0.25">
      <c r="A340" s="190"/>
      <c r="B340" s="43">
        <v>7</v>
      </c>
      <c r="C340" s="43" t="s">
        <v>949</v>
      </c>
      <c r="D340" s="43">
        <v>5921003823</v>
      </c>
      <c r="E340" s="43" t="s">
        <v>1379</v>
      </c>
      <c r="F340" s="43" t="s">
        <v>959</v>
      </c>
      <c r="G340" s="43" t="s">
        <v>779</v>
      </c>
      <c r="H340" s="43" t="s">
        <v>960</v>
      </c>
      <c r="I340" s="43"/>
      <c r="J340" s="43" t="s">
        <v>778</v>
      </c>
      <c r="K340" s="43" t="s">
        <v>779</v>
      </c>
      <c r="L340" s="44" t="s">
        <v>699</v>
      </c>
      <c r="M340" s="44" t="s">
        <v>1424</v>
      </c>
      <c r="N340" s="12" t="s">
        <v>1329</v>
      </c>
      <c r="O340" s="12" t="s">
        <v>1330</v>
      </c>
      <c r="P340" s="43" t="s">
        <v>20</v>
      </c>
      <c r="Q340" s="43">
        <v>25</v>
      </c>
      <c r="R340" s="54" t="s">
        <v>1004</v>
      </c>
      <c r="S340" s="15"/>
      <c r="T340" s="16">
        <v>45658</v>
      </c>
      <c r="U340" s="17">
        <v>46387</v>
      </c>
      <c r="V340" s="46">
        <v>1367</v>
      </c>
      <c r="W340" s="46">
        <v>3507</v>
      </c>
      <c r="X340" s="46">
        <v>0</v>
      </c>
      <c r="Y340" s="46">
        <f t="shared" si="9"/>
        <v>4874</v>
      </c>
      <c r="Z340" s="46">
        <v>1367</v>
      </c>
      <c r="AA340" s="46">
        <v>3507</v>
      </c>
      <c r="AB340" s="46">
        <v>0</v>
      </c>
      <c r="AC340" s="46">
        <f t="shared" si="10"/>
        <v>4874</v>
      </c>
      <c r="AD340" s="46"/>
      <c r="AE340" s="46"/>
      <c r="AF340" s="46"/>
      <c r="AG340" s="43"/>
      <c r="AH340" s="21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</row>
    <row r="341" spans="1:67" s="32" customFormat="1" x14ac:dyDescent="0.25">
      <c r="A341" s="190"/>
      <c r="B341" s="43">
        <v>8</v>
      </c>
      <c r="C341" s="43" t="s">
        <v>949</v>
      </c>
      <c r="D341" s="43">
        <v>5921003823</v>
      </c>
      <c r="E341" s="43" t="s">
        <v>1379</v>
      </c>
      <c r="F341" s="43" t="s">
        <v>961</v>
      </c>
      <c r="G341" s="43" t="s">
        <v>962</v>
      </c>
      <c r="H341" s="43"/>
      <c r="I341" s="43" t="s">
        <v>1387</v>
      </c>
      <c r="J341" s="43" t="s">
        <v>778</v>
      </c>
      <c r="K341" s="43" t="s">
        <v>962</v>
      </c>
      <c r="L341" s="44" t="s">
        <v>699</v>
      </c>
      <c r="M341" s="44" t="s">
        <v>1424</v>
      </c>
      <c r="N341" s="12" t="s">
        <v>1329</v>
      </c>
      <c r="O341" s="12" t="s">
        <v>1330</v>
      </c>
      <c r="P341" s="43" t="s">
        <v>20</v>
      </c>
      <c r="Q341" s="43">
        <v>13</v>
      </c>
      <c r="R341" s="54" t="s">
        <v>1005</v>
      </c>
      <c r="S341" s="15"/>
      <c r="T341" s="16">
        <v>45658</v>
      </c>
      <c r="U341" s="17">
        <v>46387</v>
      </c>
      <c r="V341" s="46">
        <v>15</v>
      </c>
      <c r="W341" s="46">
        <v>63</v>
      </c>
      <c r="X341" s="46">
        <v>0</v>
      </c>
      <c r="Y341" s="46">
        <f t="shared" si="9"/>
        <v>78</v>
      </c>
      <c r="Z341" s="46">
        <v>15</v>
      </c>
      <c r="AA341" s="46">
        <v>63</v>
      </c>
      <c r="AB341" s="46">
        <v>0</v>
      </c>
      <c r="AC341" s="46">
        <f t="shared" si="10"/>
        <v>78</v>
      </c>
      <c r="AD341" s="46"/>
      <c r="AE341" s="46"/>
      <c r="AF341" s="46"/>
      <c r="AG341" s="43"/>
      <c r="AH341" s="21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</row>
    <row r="342" spans="1:67" s="32" customFormat="1" x14ac:dyDescent="0.25">
      <c r="A342" s="190"/>
      <c r="B342" s="43">
        <v>9</v>
      </c>
      <c r="C342" s="43" t="s">
        <v>949</v>
      </c>
      <c r="D342" s="43">
        <v>5921003823</v>
      </c>
      <c r="E342" s="43" t="s">
        <v>1379</v>
      </c>
      <c r="F342" s="43" t="s">
        <v>963</v>
      </c>
      <c r="G342" s="43" t="s">
        <v>964</v>
      </c>
      <c r="H342" s="43"/>
      <c r="I342" s="43" t="s">
        <v>1383</v>
      </c>
      <c r="J342" s="43" t="s">
        <v>778</v>
      </c>
      <c r="K342" s="43" t="s">
        <v>964</v>
      </c>
      <c r="L342" s="44" t="s">
        <v>699</v>
      </c>
      <c r="M342" s="44" t="s">
        <v>1424</v>
      </c>
      <c r="N342" s="12" t="s">
        <v>1329</v>
      </c>
      <c r="O342" s="12" t="s">
        <v>1330</v>
      </c>
      <c r="P342" s="43" t="s">
        <v>20</v>
      </c>
      <c r="Q342" s="43">
        <v>20</v>
      </c>
      <c r="R342" s="54" t="s">
        <v>1006</v>
      </c>
      <c r="S342" s="15"/>
      <c r="T342" s="16">
        <v>45658</v>
      </c>
      <c r="U342" s="17">
        <v>46387</v>
      </c>
      <c r="V342" s="46">
        <v>3678</v>
      </c>
      <c r="W342" s="46">
        <v>10283</v>
      </c>
      <c r="X342" s="46">
        <v>0</v>
      </c>
      <c r="Y342" s="46">
        <f t="shared" si="9"/>
        <v>13961</v>
      </c>
      <c r="Z342" s="46">
        <v>3678</v>
      </c>
      <c r="AA342" s="46">
        <v>10283</v>
      </c>
      <c r="AB342" s="46">
        <v>0</v>
      </c>
      <c r="AC342" s="46">
        <f t="shared" si="10"/>
        <v>13961</v>
      </c>
      <c r="AD342" s="46"/>
      <c r="AE342" s="46"/>
      <c r="AF342" s="46"/>
      <c r="AG342" s="43"/>
      <c r="AH342" s="21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</row>
    <row r="343" spans="1:67" s="32" customFormat="1" x14ac:dyDescent="0.25">
      <c r="A343" s="190"/>
      <c r="B343" s="43">
        <v>10</v>
      </c>
      <c r="C343" s="43" t="s">
        <v>949</v>
      </c>
      <c r="D343" s="43">
        <v>5921003823</v>
      </c>
      <c r="E343" s="43" t="s">
        <v>1379</v>
      </c>
      <c r="F343" s="43" t="s">
        <v>965</v>
      </c>
      <c r="G343" s="43" t="s">
        <v>951</v>
      </c>
      <c r="H343" s="43"/>
      <c r="I343" s="43" t="s">
        <v>966</v>
      </c>
      <c r="J343" s="43" t="s">
        <v>778</v>
      </c>
      <c r="K343" s="43" t="s">
        <v>951</v>
      </c>
      <c r="L343" s="44" t="s">
        <v>699</v>
      </c>
      <c r="M343" s="44" t="s">
        <v>1424</v>
      </c>
      <c r="N343" s="12" t="s">
        <v>1329</v>
      </c>
      <c r="O343" s="12" t="s">
        <v>1330</v>
      </c>
      <c r="P343" s="43" t="s">
        <v>20</v>
      </c>
      <c r="Q343" s="43">
        <v>17</v>
      </c>
      <c r="R343" s="54" t="s">
        <v>1007</v>
      </c>
      <c r="S343" s="15"/>
      <c r="T343" s="16">
        <v>45658</v>
      </c>
      <c r="U343" s="17">
        <v>46387</v>
      </c>
      <c r="V343" s="46">
        <v>1301</v>
      </c>
      <c r="W343" s="46">
        <v>3305</v>
      </c>
      <c r="X343" s="46">
        <v>0</v>
      </c>
      <c r="Y343" s="46">
        <f t="shared" si="9"/>
        <v>4606</v>
      </c>
      <c r="Z343" s="46">
        <v>1301</v>
      </c>
      <c r="AA343" s="46">
        <v>3305</v>
      </c>
      <c r="AB343" s="46">
        <v>0</v>
      </c>
      <c r="AC343" s="46">
        <f t="shared" si="10"/>
        <v>4606</v>
      </c>
      <c r="AD343" s="46"/>
      <c r="AE343" s="46"/>
      <c r="AF343" s="46"/>
      <c r="AG343" s="43"/>
      <c r="AH343" s="21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</row>
    <row r="344" spans="1:67" s="32" customFormat="1" x14ac:dyDescent="0.25">
      <c r="A344" s="190"/>
      <c r="B344" s="43">
        <v>11</v>
      </c>
      <c r="C344" s="43" t="s">
        <v>949</v>
      </c>
      <c r="D344" s="43">
        <v>5921003823</v>
      </c>
      <c r="E344" s="43" t="s">
        <v>1379</v>
      </c>
      <c r="F344" s="43" t="s">
        <v>773</v>
      </c>
      <c r="G344" s="43" t="s">
        <v>779</v>
      </c>
      <c r="H344" s="43" t="s">
        <v>960</v>
      </c>
      <c r="I344" s="43">
        <v>10</v>
      </c>
      <c r="J344" s="43" t="s">
        <v>778</v>
      </c>
      <c r="K344" s="43" t="s">
        <v>779</v>
      </c>
      <c r="L344" s="44" t="s">
        <v>699</v>
      </c>
      <c r="M344" s="44" t="s">
        <v>1424</v>
      </c>
      <c r="N344" s="12" t="s">
        <v>1329</v>
      </c>
      <c r="O344" s="12" t="s">
        <v>1330</v>
      </c>
      <c r="P344" s="43" t="s">
        <v>20</v>
      </c>
      <c r="Q344" s="43">
        <v>17</v>
      </c>
      <c r="R344" s="54" t="s">
        <v>1008</v>
      </c>
      <c r="S344" s="15"/>
      <c r="T344" s="16">
        <v>45658</v>
      </c>
      <c r="U344" s="17">
        <v>46387</v>
      </c>
      <c r="V344" s="46">
        <v>5014</v>
      </c>
      <c r="W344" s="46">
        <v>14112</v>
      </c>
      <c r="X344" s="46">
        <v>0</v>
      </c>
      <c r="Y344" s="46">
        <f t="shared" si="9"/>
        <v>19126</v>
      </c>
      <c r="Z344" s="46">
        <v>5014</v>
      </c>
      <c r="AA344" s="46">
        <v>14112</v>
      </c>
      <c r="AB344" s="46">
        <v>0</v>
      </c>
      <c r="AC344" s="46">
        <f t="shared" si="10"/>
        <v>19126</v>
      </c>
      <c r="AD344" s="46"/>
      <c r="AE344" s="46"/>
      <c r="AF344" s="46"/>
      <c r="AG344" s="43"/>
      <c r="AH344" s="21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</row>
    <row r="345" spans="1:67" s="32" customFormat="1" x14ac:dyDescent="0.25">
      <c r="A345" s="190"/>
      <c r="B345" s="43">
        <v>12</v>
      </c>
      <c r="C345" s="43" t="s">
        <v>949</v>
      </c>
      <c r="D345" s="43">
        <v>5921003823</v>
      </c>
      <c r="E345" s="43" t="s">
        <v>1379</v>
      </c>
      <c r="F345" s="43" t="s">
        <v>607</v>
      </c>
      <c r="G345" s="43" t="s">
        <v>967</v>
      </c>
      <c r="H345" s="43"/>
      <c r="I345" s="43"/>
      <c r="J345" s="43" t="s">
        <v>958</v>
      </c>
      <c r="K345" s="43" t="s">
        <v>967</v>
      </c>
      <c r="L345" s="44" t="s">
        <v>699</v>
      </c>
      <c r="M345" s="44" t="s">
        <v>1424</v>
      </c>
      <c r="N345" s="12" t="s">
        <v>1329</v>
      </c>
      <c r="O345" s="12" t="s">
        <v>1330</v>
      </c>
      <c r="P345" s="43" t="s">
        <v>20</v>
      </c>
      <c r="Q345" s="43">
        <v>40</v>
      </c>
      <c r="R345" s="54" t="s">
        <v>1009</v>
      </c>
      <c r="S345" s="15"/>
      <c r="T345" s="16">
        <v>45658</v>
      </c>
      <c r="U345" s="17">
        <v>46387</v>
      </c>
      <c r="V345" s="46">
        <v>514</v>
      </c>
      <c r="W345" s="46">
        <v>1384</v>
      </c>
      <c r="X345" s="46">
        <v>0</v>
      </c>
      <c r="Y345" s="46">
        <f t="shared" si="9"/>
        <v>1898</v>
      </c>
      <c r="Z345" s="46">
        <v>514</v>
      </c>
      <c r="AA345" s="46">
        <v>1384</v>
      </c>
      <c r="AB345" s="46">
        <v>0</v>
      </c>
      <c r="AC345" s="46">
        <f t="shared" si="10"/>
        <v>1898</v>
      </c>
      <c r="AD345" s="46"/>
      <c r="AE345" s="46"/>
      <c r="AF345" s="46"/>
      <c r="AG345" s="43"/>
      <c r="AH345" s="21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</row>
    <row r="346" spans="1:67" s="32" customFormat="1" x14ac:dyDescent="0.25">
      <c r="A346" s="190"/>
      <c r="B346" s="43">
        <v>13</v>
      </c>
      <c r="C346" s="43" t="s">
        <v>949</v>
      </c>
      <c r="D346" s="43">
        <v>5921003823</v>
      </c>
      <c r="E346" s="43" t="s">
        <v>1379</v>
      </c>
      <c r="F346" s="43" t="s">
        <v>607</v>
      </c>
      <c r="G346" s="43" t="s">
        <v>957</v>
      </c>
      <c r="H346" s="43"/>
      <c r="I346" s="43"/>
      <c r="J346" s="43" t="s">
        <v>958</v>
      </c>
      <c r="K346" s="43" t="s">
        <v>957</v>
      </c>
      <c r="L346" s="44" t="s">
        <v>699</v>
      </c>
      <c r="M346" s="44" t="s">
        <v>1424</v>
      </c>
      <c r="N346" s="12" t="s">
        <v>1329</v>
      </c>
      <c r="O346" s="12" t="s">
        <v>1330</v>
      </c>
      <c r="P346" s="43" t="s">
        <v>20</v>
      </c>
      <c r="Q346" s="43">
        <v>4</v>
      </c>
      <c r="R346" s="54" t="s">
        <v>1010</v>
      </c>
      <c r="S346" s="15"/>
      <c r="T346" s="16">
        <v>45658</v>
      </c>
      <c r="U346" s="17">
        <v>46387</v>
      </c>
      <c r="V346" s="46">
        <v>63</v>
      </c>
      <c r="W346" s="46">
        <v>453</v>
      </c>
      <c r="X346" s="46">
        <v>0</v>
      </c>
      <c r="Y346" s="46">
        <f t="shared" si="9"/>
        <v>516</v>
      </c>
      <c r="Z346" s="46">
        <v>63</v>
      </c>
      <c r="AA346" s="46">
        <v>453</v>
      </c>
      <c r="AB346" s="46">
        <v>0</v>
      </c>
      <c r="AC346" s="46">
        <f t="shared" si="10"/>
        <v>516</v>
      </c>
      <c r="AD346" s="46"/>
      <c r="AE346" s="46"/>
      <c r="AF346" s="46"/>
      <c r="AG346" s="43"/>
      <c r="AH346" s="21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</row>
    <row r="347" spans="1:67" s="32" customFormat="1" x14ac:dyDescent="0.25">
      <c r="A347" s="190"/>
      <c r="B347" s="43">
        <v>14</v>
      </c>
      <c r="C347" s="43" t="s">
        <v>949</v>
      </c>
      <c r="D347" s="43">
        <v>5921003823</v>
      </c>
      <c r="E347" s="43" t="s">
        <v>1379</v>
      </c>
      <c r="F347" s="43" t="s">
        <v>968</v>
      </c>
      <c r="G347" s="43"/>
      <c r="H347" s="43" t="s">
        <v>969</v>
      </c>
      <c r="I347" s="43"/>
      <c r="J347" s="43" t="s">
        <v>778</v>
      </c>
      <c r="K347" s="43" t="s">
        <v>779</v>
      </c>
      <c r="L347" s="44" t="s">
        <v>699</v>
      </c>
      <c r="M347" s="44" t="s">
        <v>1424</v>
      </c>
      <c r="N347" s="12" t="s">
        <v>1329</v>
      </c>
      <c r="O347" s="12" t="s">
        <v>1330</v>
      </c>
      <c r="P347" s="43" t="s">
        <v>20</v>
      </c>
      <c r="Q347" s="43">
        <v>3</v>
      </c>
      <c r="R347" s="54" t="s">
        <v>1011</v>
      </c>
      <c r="S347" s="15"/>
      <c r="T347" s="16">
        <v>45658</v>
      </c>
      <c r="U347" s="17">
        <v>46387</v>
      </c>
      <c r="V347" s="46">
        <v>225</v>
      </c>
      <c r="W347" s="46">
        <v>551</v>
      </c>
      <c r="X347" s="46">
        <v>0</v>
      </c>
      <c r="Y347" s="46">
        <f t="shared" si="9"/>
        <v>776</v>
      </c>
      <c r="Z347" s="46">
        <v>225</v>
      </c>
      <c r="AA347" s="46">
        <v>551</v>
      </c>
      <c r="AB347" s="46">
        <v>0</v>
      </c>
      <c r="AC347" s="46">
        <f t="shared" si="10"/>
        <v>776</v>
      </c>
      <c r="AD347" s="46"/>
      <c r="AE347" s="46"/>
      <c r="AF347" s="46"/>
      <c r="AG347" s="43"/>
      <c r="AH347" s="21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</row>
    <row r="348" spans="1:67" s="32" customFormat="1" x14ac:dyDescent="0.25">
      <c r="A348" s="190"/>
      <c r="B348" s="43">
        <v>15</v>
      </c>
      <c r="C348" s="43" t="s">
        <v>949</v>
      </c>
      <c r="D348" s="43">
        <v>5921003823</v>
      </c>
      <c r="E348" s="43" t="s">
        <v>1379</v>
      </c>
      <c r="F348" s="43" t="s">
        <v>970</v>
      </c>
      <c r="G348" s="43" t="s">
        <v>971</v>
      </c>
      <c r="H348" s="43"/>
      <c r="I348" s="43"/>
      <c r="J348" s="43" t="s">
        <v>778</v>
      </c>
      <c r="K348" s="43" t="s">
        <v>971</v>
      </c>
      <c r="L348" s="44" t="s">
        <v>699</v>
      </c>
      <c r="M348" s="44" t="s">
        <v>1424</v>
      </c>
      <c r="N348" s="12" t="s">
        <v>1329</v>
      </c>
      <c r="O348" s="12" t="s">
        <v>1330</v>
      </c>
      <c r="P348" s="43" t="s">
        <v>20</v>
      </c>
      <c r="Q348" s="43">
        <v>17</v>
      </c>
      <c r="R348" s="54" t="s">
        <v>1012</v>
      </c>
      <c r="S348" s="15"/>
      <c r="T348" s="16">
        <v>45658</v>
      </c>
      <c r="U348" s="17">
        <v>46387</v>
      </c>
      <c r="V348" s="46">
        <v>3835</v>
      </c>
      <c r="W348" s="46">
        <v>10034</v>
      </c>
      <c r="X348" s="46">
        <v>0</v>
      </c>
      <c r="Y348" s="46">
        <f t="shared" si="9"/>
        <v>13869</v>
      </c>
      <c r="Z348" s="46">
        <v>3835</v>
      </c>
      <c r="AA348" s="46">
        <v>10034</v>
      </c>
      <c r="AB348" s="46">
        <v>0</v>
      </c>
      <c r="AC348" s="46">
        <f t="shared" si="10"/>
        <v>13869</v>
      </c>
      <c r="AD348" s="46"/>
      <c r="AE348" s="46"/>
      <c r="AF348" s="46"/>
      <c r="AG348" s="43"/>
      <c r="AH348" s="21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</row>
    <row r="349" spans="1:67" s="32" customFormat="1" x14ac:dyDescent="0.25">
      <c r="A349" s="190"/>
      <c r="B349" s="43">
        <v>16</v>
      </c>
      <c r="C349" s="43" t="s">
        <v>949</v>
      </c>
      <c r="D349" s="43">
        <v>5921003823</v>
      </c>
      <c r="E349" s="43" t="s">
        <v>1379</v>
      </c>
      <c r="F349" s="43" t="s">
        <v>972</v>
      </c>
      <c r="G349" s="43" t="s">
        <v>971</v>
      </c>
      <c r="H349" s="43"/>
      <c r="I349" s="43"/>
      <c r="J349" s="43" t="s">
        <v>778</v>
      </c>
      <c r="K349" s="43" t="s">
        <v>971</v>
      </c>
      <c r="L349" s="44" t="s">
        <v>699</v>
      </c>
      <c r="M349" s="44" t="s">
        <v>1424</v>
      </c>
      <c r="N349" s="12" t="s">
        <v>1329</v>
      </c>
      <c r="O349" s="12" t="s">
        <v>1330</v>
      </c>
      <c r="P349" s="43" t="s">
        <v>20</v>
      </c>
      <c r="Q349" s="43">
        <v>3</v>
      </c>
      <c r="R349" s="54" t="s">
        <v>1013</v>
      </c>
      <c r="S349" s="15"/>
      <c r="T349" s="16">
        <v>45658</v>
      </c>
      <c r="U349" s="17">
        <v>46387</v>
      </c>
      <c r="V349" s="46">
        <v>134</v>
      </c>
      <c r="W349" s="46">
        <v>382</v>
      </c>
      <c r="X349" s="46">
        <v>0</v>
      </c>
      <c r="Y349" s="46">
        <f t="shared" si="9"/>
        <v>516</v>
      </c>
      <c r="Z349" s="46">
        <v>134</v>
      </c>
      <c r="AA349" s="46">
        <v>382</v>
      </c>
      <c r="AB349" s="46">
        <v>0</v>
      </c>
      <c r="AC349" s="46">
        <f t="shared" si="10"/>
        <v>516</v>
      </c>
      <c r="AD349" s="46"/>
      <c r="AE349" s="46"/>
      <c r="AF349" s="46"/>
      <c r="AG349" s="43"/>
      <c r="AH349" s="21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</row>
    <row r="350" spans="1:67" s="32" customFormat="1" x14ac:dyDescent="0.25">
      <c r="A350" s="190"/>
      <c r="B350" s="43">
        <v>17</v>
      </c>
      <c r="C350" s="43" t="s">
        <v>949</v>
      </c>
      <c r="D350" s="43">
        <v>5921003823</v>
      </c>
      <c r="E350" s="43" t="s">
        <v>1379</v>
      </c>
      <c r="F350" s="43" t="s">
        <v>973</v>
      </c>
      <c r="G350" s="43"/>
      <c r="H350" s="43" t="s">
        <v>974</v>
      </c>
      <c r="I350" s="43" t="s">
        <v>1385</v>
      </c>
      <c r="J350" s="43" t="s">
        <v>778</v>
      </c>
      <c r="K350" s="43" t="s">
        <v>779</v>
      </c>
      <c r="L350" s="44" t="s">
        <v>699</v>
      </c>
      <c r="M350" s="44" t="s">
        <v>1424</v>
      </c>
      <c r="N350" s="12" t="s">
        <v>1329</v>
      </c>
      <c r="O350" s="12" t="s">
        <v>1330</v>
      </c>
      <c r="P350" s="43" t="s">
        <v>20</v>
      </c>
      <c r="Q350" s="43">
        <v>3</v>
      </c>
      <c r="R350" s="54" t="s">
        <v>1014</v>
      </c>
      <c r="S350" s="15"/>
      <c r="T350" s="16">
        <v>45658</v>
      </c>
      <c r="U350" s="17">
        <v>46387</v>
      </c>
      <c r="V350" s="46">
        <v>99</v>
      </c>
      <c r="W350" s="46">
        <v>247</v>
      </c>
      <c r="X350" s="46">
        <v>0</v>
      </c>
      <c r="Y350" s="46">
        <f t="shared" si="9"/>
        <v>346</v>
      </c>
      <c r="Z350" s="46">
        <v>99</v>
      </c>
      <c r="AA350" s="46">
        <v>247</v>
      </c>
      <c r="AB350" s="46">
        <v>0</v>
      </c>
      <c r="AC350" s="46">
        <f t="shared" si="10"/>
        <v>346</v>
      </c>
      <c r="AD350" s="46"/>
      <c r="AE350" s="46"/>
      <c r="AF350" s="46"/>
      <c r="AG350" s="43"/>
      <c r="AH350" s="21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</row>
    <row r="351" spans="1:67" s="32" customFormat="1" x14ac:dyDescent="0.25">
      <c r="A351" s="190"/>
      <c r="B351" s="43">
        <v>18</v>
      </c>
      <c r="C351" s="43" t="s">
        <v>949</v>
      </c>
      <c r="D351" s="43">
        <v>5921003823</v>
      </c>
      <c r="E351" s="43" t="s">
        <v>1379</v>
      </c>
      <c r="F351" s="43" t="s">
        <v>975</v>
      </c>
      <c r="G351" s="43" t="s">
        <v>957</v>
      </c>
      <c r="H351" s="43"/>
      <c r="I351" s="43"/>
      <c r="J351" s="43" t="s">
        <v>958</v>
      </c>
      <c r="K351" s="43" t="s">
        <v>957</v>
      </c>
      <c r="L351" s="44" t="s">
        <v>699</v>
      </c>
      <c r="M351" s="44" t="s">
        <v>1424</v>
      </c>
      <c r="N351" s="12" t="s">
        <v>1329</v>
      </c>
      <c r="O351" s="12" t="s">
        <v>1330</v>
      </c>
      <c r="P351" s="43" t="s">
        <v>20</v>
      </c>
      <c r="Q351" s="43">
        <v>40</v>
      </c>
      <c r="R351" s="54" t="s">
        <v>1015</v>
      </c>
      <c r="S351" s="15"/>
      <c r="T351" s="16">
        <v>45658</v>
      </c>
      <c r="U351" s="17">
        <v>46387</v>
      </c>
      <c r="V351" s="46">
        <v>1532</v>
      </c>
      <c r="W351" s="46">
        <v>3670</v>
      </c>
      <c r="X351" s="46">
        <v>0</v>
      </c>
      <c r="Y351" s="46">
        <f t="shared" si="9"/>
        <v>5202</v>
      </c>
      <c r="Z351" s="46">
        <v>1532</v>
      </c>
      <c r="AA351" s="46">
        <v>3670</v>
      </c>
      <c r="AB351" s="46">
        <v>0</v>
      </c>
      <c r="AC351" s="46">
        <f t="shared" si="10"/>
        <v>5202</v>
      </c>
      <c r="AD351" s="46"/>
      <c r="AE351" s="46"/>
      <c r="AF351" s="46"/>
      <c r="AG351" s="43"/>
      <c r="AH351" s="21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</row>
    <row r="352" spans="1:67" s="32" customFormat="1" x14ac:dyDescent="0.25">
      <c r="A352" s="190"/>
      <c r="B352" s="43">
        <v>19</v>
      </c>
      <c r="C352" s="43" t="s">
        <v>949</v>
      </c>
      <c r="D352" s="43">
        <v>5921003823</v>
      </c>
      <c r="E352" s="43" t="s">
        <v>1379</v>
      </c>
      <c r="F352" s="43" t="s">
        <v>976</v>
      </c>
      <c r="G352" s="43" t="s">
        <v>977</v>
      </c>
      <c r="H352" s="43"/>
      <c r="I352" s="43">
        <v>37</v>
      </c>
      <c r="J352" s="43" t="s">
        <v>958</v>
      </c>
      <c r="K352" s="43" t="s">
        <v>977</v>
      </c>
      <c r="L352" s="44" t="s">
        <v>699</v>
      </c>
      <c r="M352" s="44" t="s">
        <v>1424</v>
      </c>
      <c r="N352" s="12" t="s">
        <v>1329</v>
      </c>
      <c r="O352" s="12" t="s">
        <v>1330</v>
      </c>
      <c r="P352" s="43" t="s">
        <v>20</v>
      </c>
      <c r="Q352" s="43">
        <v>7</v>
      </c>
      <c r="R352" s="54" t="s">
        <v>1016</v>
      </c>
      <c r="S352" s="15"/>
      <c r="T352" s="16">
        <v>45658</v>
      </c>
      <c r="U352" s="17">
        <v>46387</v>
      </c>
      <c r="V352" s="46">
        <v>1702</v>
      </c>
      <c r="W352" s="46">
        <v>4617</v>
      </c>
      <c r="X352" s="46">
        <v>0</v>
      </c>
      <c r="Y352" s="46">
        <f t="shared" si="9"/>
        <v>6319</v>
      </c>
      <c r="Z352" s="46">
        <v>1702</v>
      </c>
      <c r="AA352" s="46">
        <v>4617</v>
      </c>
      <c r="AB352" s="46">
        <v>0</v>
      </c>
      <c r="AC352" s="46">
        <f t="shared" si="10"/>
        <v>6319</v>
      </c>
      <c r="AD352" s="46"/>
      <c r="AE352" s="46"/>
      <c r="AF352" s="46"/>
      <c r="AG352" s="43"/>
      <c r="AH352" s="21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</row>
    <row r="353" spans="1:67" s="32" customFormat="1" x14ac:dyDescent="0.25">
      <c r="A353" s="190"/>
      <c r="B353" s="43">
        <v>20</v>
      </c>
      <c r="C353" s="43" t="s">
        <v>949</v>
      </c>
      <c r="D353" s="43">
        <v>5921003823</v>
      </c>
      <c r="E353" s="43" t="s">
        <v>1379</v>
      </c>
      <c r="F353" s="43" t="s">
        <v>978</v>
      </c>
      <c r="G353" s="43" t="s">
        <v>977</v>
      </c>
      <c r="H353" s="43"/>
      <c r="I353" s="43" t="s">
        <v>1381</v>
      </c>
      <c r="J353" s="43" t="s">
        <v>958</v>
      </c>
      <c r="K353" s="43" t="s">
        <v>977</v>
      </c>
      <c r="L353" s="44" t="s">
        <v>699</v>
      </c>
      <c r="M353" s="44" t="s">
        <v>1424</v>
      </c>
      <c r="N353" s="12" t="s">
        <v>1329</v>
      </c>
      <c r="O353" s="12" t="s">
        <v>1330</v>
      </c>
      <c r="P353" s="43" t="s">
        <v>20</v>
      </c>
      <c r="Q353" s="43">
        <v>7</v>
      </c>
      <c r="R353" s="54" t="s">
        <v>1017</v>
      </c>
      <c r="S353" s="15"/>
      <c r="T353" s="16">
        <v>45658</v>
      </c>
      <c r="U353" s="17">
        <v>46387</v>
      </c>
      <c r="V353" s="46">
        <v>1049</v>
      </c>
      <c r="W353" s="46">
        <v>3506</v>
      </c>
      <c r="X353" s="46">
        <v>0</v>
      </c>
      <c r="Y353" s="46">
        <f t="shared" si="9"/>
        <v>4555</v>
      </c>
      <c r="Z353" s="46">
        <v>1049</v>
      </c>
      <c r="AA353" s="46">
        <v>3506</v>
      </c>
      <c r="AB353" s="46">
        <v>0</v>
      </c>
      <c r="AC353" s="46">
        <f t="shared" si="10"/>
        <v>4555</v>
      </c>
      <c r="AD353" s="46"/>
      <c r="AE353" s="46"/>
      <c r="AF353" s="46"/>
      <c r="AG353" s="43"/>
      <c r="AH353" s="21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</row>
    <row r="354" spans="1:67" s="32" customFormat="1" x14ac:dyDescent="0.25">
      <c r="A354" s="190"/>
      <c r="B354" s="43">
        <v>21</v>
      </c>
      <c r="C354" s="43" t="s">
        <v>949</v>
      </c>
      <c r="D354" s="43">
        <v>5921003823</v>
      </c>
      <c r="E354" s="43" t="s">
        <v>1379</v>
      </c>
      <c r="F354" s="43" t="s">
        <v>978</v>
      </c>
      <c r="G354" s="43" t="s">
        <v>957</v>
      </c>
      <c r="H354" s="43"/>
      <c r="I354" s="43">
        <v>250.25</v>
      </c>
      <c r="J354" s="43" t="s">
        <v>958</v>
      </c>
      <c r="K354" s="43" t="s">
        <v>957</v>
      </c>
      <c r="L354" s="44" t="s">
        <v>699</v>
      </c>
      <c r="M354" s="44" t="s">
        <v>1424</v>
      </c>
      <c r="N354" s="12" t="s">
        <v>1329</v>
      </c>
      <c r="O354" s="12" t="s">
        <v>1330</v>
      </c>
      <c r="P354" s="43" t="s">
        <v>20</v>
      </c>
      <c r="Q354" s="43">
        <v>7</v>
      </c>
      <c r="R354" s="54" t="s">
        <v>1018</v>
      </c>
      <c r="S354" s="15"/>
      <c r="T354" s="16">
        <v>45658</v>
      </c>
      <c r="U354" s="17">
        <v>46387</v>
      </c>
      <c r="V354" s="46">
        <v>805</v>
      </c>
      <c r="W354" s="46">
        <v>2241</v>
      </c>
      <c r="X354" s="46">
        <v>0</v>
      </c>
      <c r="Y354" s="46">
        <f t="shared" si="9"/>
        <v>3046</v>
      </c>
      <c r="Z354" s="46">
        <v>805</v>
      </c>
      <c r="AA354" s="46">
        <v>2241</v>
      </c>
      <c r="AB354" s="46">
        <v>0</v>
      </c>
      <c r="AC354" s="46">
        <f t="shared" si="10"/>
        <v>3046</v>
      </c>
      <c r="AD354" s="46"/>
      <c r="AE354" s="46"/>
      <c r="AF354" s="46"/>
      <c r="AG354" s="43"/>
      <c r="AH354" s="21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</row>
    <row r="355" spans="1:67" s="32" customFormat="1" x14ac:dyDescent="0.25">
      <c r="A355" s="190"/>
      <c r="B355" s="43">
        <v>22</v>
      </c>
      <c r="C355" s="43" t="s">
        <v>949</v>
      </c>
      <c r="D355" s="43">
        <v>5921003823</v>
      </c>
      <c r="E355" s="43" t="s">
        <v>1379</v>
      </c>
      <c r="F355" s="43" t="s">
        <v>979</v>
      </c>
      <c r="G355" s="43" t="s">
        <v>962</v>
      </c>
      <c r="H355" s="43"/>
      <c r="I355" s="43"/>
      <c r="J355" s="43" t="s">
        <v>778</v>
      </c>
      <c r="K355" s="43" t="s">
        <v>962</v>
      </c>
      <c r="L355" s="44" t="s">
        <v>699</v>
      </c>
      <c r="M355" s="44" t="s">
        <v>1424</v>
      </c>
      <c r="N355" s="12" t="s">
        <v>1329</v>
      </c>
      <c r="O355" s="12" t="s">
        <v>1330</v>
      </c>
      <c r="P355" s="43" t="s">
        <v>20</v>
      </c>
      <c r="Q355" s="43">
        <v>7</v>
      </c>
      <c r="R355" s="54" t="s">
        <v>1019</v>
      </c>
      <c r="S355" s="15"/>
      <c r="T355" s="16">
        <v>45658</v>
      </c>
      <c r="U355" s="17">
        <v>46387</v>
      </c>
      <c r="V355" s="46">
        <v>854</v>
      </c>
      <c r="W355" s="46">
        <v>2682</v>
      </c>
      <c r="X355" s="46">
        <v>0</v>
      </c>
      <c r="Y355" s="46">
        <f t="shared" si="9"/>
        <v>3536</v>
      </c>
      <c r="Z355" s="46">
        <v>854</v>
      </c>
      <c r="AA355" s="46">
        <v>2682</v>
      </c>
      <c r="AB355" s="46">
        <v>0</v>
      </c>
      <c r="AC355" s="46">
        <f t="shared" si="10"/>
        <v>3536</v>
      </c>
      <c r="AD355" s="46"/>
      <c r="AE355" s="46"/>
      <c r="AF355" s="46"/>
      <c r="AG355" s="43"/>
      <c r="AH355" s="21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</row>
    <row r="356" spans="1:67" s="32" customFormat="1" x14ac:dyDescent="0.25">
      <c r="A356" s="190"/>
      <c r="B356" s="43">
        <v>23</v>
      </c>
      <c r="C356" s="43" t="s">
        <v>949</v>
      </c>
      <c r="D356" s="43">
        <v>5921003823</v>
      </c>
      <c r="E356" s="43" t="s">
        <v>1379</v>
      </c>
      <c r="F356" s="43" t="s">
        <v>980</v>
      </c>
      <c r="G356" s="43"/>
      <c r="H356" s="43" t="s">
        <v>981</v>
      </c>
      <c r="I356" s="43" t="s">
        <v>1386</v>
      </c>
      <c r="J356" s="43" t="s">
        <v>778</v>
      </c>
      <c r="K356" s="43" t="s">
        <v>779</v>
      </c>
      <c r="L356" s="44" t="s">
        <v>699</v>
      </c>
      <c r="M356" s="44" t="s">
        <v>1424</v>
      </c>
      <c r="N356" s="12" t="s">
        <v>1329</v>
      </c>
      <c r="O356" s="12" t="s">
        <v>1330</v>
      </c>
      <c r="P356" s="43" t="s">
        <v>20</v>
      </c>
      <c r="Q356" s="43">
        <v>3.5</v>
      </c>
      <c r="R356" s="54" t="s">
        <v>1020</v>
      </c>
      <c r="S356" s="15"/>
      <c r="T356" s="16">
        <v>45658</v>
      </c>
      <c r="U356" s="17">
        <v>46387</v>
      </c>
      <c r="V356" s="46">
        <v>288</v>
      </c>
      <c r="W356" s="46">
        <v>782</v>
      </c>
      <c r="X356" s="46">
        <v>0</v>
      </c>
      <c r="Y356" s="46">
        <f t="shared" si="9"/>
        <v>1070</v>
      </c>
      <c r="Z356" s="46">
        <v>288</v>
      </c>
      <c r="AA356" s="46">
        <v>782</v>
      </c>
      <c r="AB356" s="46">
        <v>0</v>
      </c>
      <c r="AC356" s="46">
        <f t="shared" si="10"/>
        <v>1070</v>
      </c>
      <c r="AD356" s="46"/>
      <c r="AE356" s="46"/>
      <c r="AF356" s="46"/>
      <c r="AG356" s="43"/>
      <c r="AH356" s="21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</row>
    <row r="357" spans="1:67" s="32" customFormat="1" x14ac:dyDescent="0.25">
      <c r="A357" s="190"/>
      <c r="B357" s="43">
        <v>24</v>
      </c>
      <c r="C357" s="43" t="s">
        <v>949</v>
      </c>
      <c r="D357" s="43">
        <v>5921003823</v>
      </c>
      <c r="E357" s="43" t="s">
        <v>1379</v>
      </c>
      <c r="F357" s="43" t="s">
        <v>982</v>
      </c>
      <c r="G357" s="43"/>
      <c r="H357" s="43" t="s">
        <v>953</v>
      </c>
      <c r="I357" s="43">
        <v>489</v>
      </c>
      <c r="J357" s="43" t="s">
        <v>778</v>
      </c>
      <c r="K357" s="43" t="s">
        <v>779</v>
      </c>
      <c r="L357" s="44" t="s">
        <v>699</v>
      </c>
      <c r="M357" s="44" t="s">
        <v>1424</v>
      </c>
      <c r="N357" s="12" t="s">
        <v>1329</v>
      </c>
      <c r="O357" s="12" t="s">
        <v>1330</v>
      </c>
      <c r="P357" s="43" t="s">
        <v>20</v>
      </c>
      <c r="Q357" s="43">
        <v>10.5</v>
      </c>
      <c r="R357" s="54" t="s">
        <v>1021</v>
      </c>
      <c r="S357" s="15"/>
      <c r="T357" s="16">
        <v>45658</v>
      </c>
      <c r="U357" s="17">
        <v>46387</v>
      </c>
      <c r="V357" s="46">
        <v>0</v>
      </c>
      <c r="W357" s="46">
        <v>0</v>
      </c>
      <c r="X357" s="46">
        <v>0</v>
      </c>
      <c r="Y357" s="46">
        <f t="shared" si="9"/>
        <v>0</v>
      </c>
      <c r="Z357" s="46">
        <v>0</v>
      </c>
      <c r="AA357" s="46">
        <v>0</v>
      </c>
      <c r="AB357" s="46">
        <v>0</v>
      </c>
      <c r="AC357" s="46">
        <f t="shared" si="10"/>
        <v>0</v>
      </c>
      <c r="AD357" s="46"/>
      <c r="AE357" s="46"/>
      <c r="AF357" s="46"/>
      <c r="AG357" s="43"/>
      <c r="AH357" s="21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</row>
    <row r="358" spans="1:67" s="32" customFormat="1" x14ac:dyDescent="0.25">
      <c r="A358" s="190"/>
      <c r="B358" s="43">
        <v>25</v>
      </c>
      <c r="C358" s="43" t="s">
        <v>949</v>
      </c>
      <c r="D358" s="43">
        <v>5921003823</v>
      </c>
      <c r="E358" s="43" t="s">
        <v>949</v>
      </c>
      <c r="F358" s="43" t="s">
        <v>983</v>
      </c>
      <c r="G358" s="43" t="s">
        <v>951</v>
      </c>
      <c r="H358" s="43"/>
      <c r="I358" s="43">
        <v>44</v>
      </c>
      <c r="J358" s="43" t="s">
        <v>778</v>
      </c>
      <c r="K358" s="43" t="s">
        <v>951</v>
      </c>
      <c r="L358" s="44" t="s">
        <v>699</v>
      </c>
      <c r="M358" s="44" t="s">
        <v>1424</v>
      </c>
      <c r="N358" s="12" t="s">
        <v>1329</v>
      </c>
      <c r="O358" s="12" t="s">
        <v>1330</v>
      </c>
      <c r="P358" s="43" t="s">
        <v>25</v>
      </c>
      <c r="Q358" s="43">
        <v>76</v>
      </c>
      <c r="R358" s="54" t="s">
        <v>1022</v>
      </c>
      <c r="S358" s="15"/>
      <c r="T358" s="16">
        <v>45658</v>
      </c>
      <c r="U358" s="17">
        <v>46387</v>
      </c>
      <c r="V358" s="46">
        <v>46031</v>
      </c>
      <c r="W358" s="46">
        <v>31900</v>
      </c>
      <c r="X358" s="46">
        <v>173024</v>
      </c>
      <c r="Y358" s="46">
        <f t="shared" si="9"/>
        <v>250955</v>
      </c>
      <c r="Z358" s="46">
        <v>46031</v>
      </c>
      <c r="AA358" s="46">
        <v>31900</v>
      </c>
      <c r="AB358" s="46">
        <v>173024</v>
      </c>
      <c r="AC358" s="46">
        <f>Z358+AA358+AB358</f>
        <v>250955</v>
      </c>
      <c r="AD358" s="46"/>
      <c r="AE358" s="46"/>
      <c r="AF358" s="46"/>
      <c r="AG358" s="43"/>
      <c r="AH358" s="21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</row>
    <row r="359" spans="1:67" s="32" customFormat="1" x14ac:dyDescent="0.25">
      <c r="A359" s="190"/>
      <c r="B359" s="43">
        <v>26</v>
      </c>
      <c r="C359" s="43" t="s">
        <v>949</v>
      </c>
      <c r="D359" s="43">
        <v>5921003823</v>
      </c>
      <c r="E359" s="43" t="s">
        <v>1379</v>
      </c>
      <c r="F359" s="43" t="s">
        <v>1484</v>
      </c>
      <c r="G359" s="43" t="s">
        <v>971</v>
      </c>
      <c r="H359" s="43"/>
      <c r="I359" s="43">
        <v>17</v>
      </c>
      <c r="J359" s="43" t="s">
        <v>778</v>
      </c>
      <c r="K359" s="43" t="s">
        <v>971</v>
      </c>
      <c r="L359" s="44" t="s">
        <v>699</v>
      </c>
      <c r="M359" s="44" t="s">
        <v>1424</v>
      </c>
      <c r="N359" s="12" t="s">
        <v>1329</v>
      </c>
      <c r="O359" s="12" t="s">
        <v>1330</v>
      </c>
      <c r="P359" s="43" t="s">
        <v>508</v>
      </c>
      <c r="Q359" s="43">
        <v>5</v>
      </c>
      <c r="R359" s="54" t="s">
        <v>1023</v>
      </c>
      <c r="S359" s="15"/>
      <c r="T359" s="16">
        <v>45658</v>
      </c>
      <c r="U359" s="17">
        <v>46387</v>
      </c>
      <c r="V359" s="46">
        <v>3936</v>
      </c>
      <c r="W359" s="46">
        <v>0</v>
      </c>
      <c r="X359" s="46">
        <v>0</v>
      </c>
      <c r="Y359" s="46">
        <f t="shared" si="9"/>
        <v>3936</v>
      </c>
      <c r="Z359" s="46">
        <v>3936</v>
      </c>
      <c r="AA359" s="46">
        <v>0</v>
      </c>
      <c r="AB359" s="46">
        <v>0</v>
      </c>
      <c r="AC359" s="46">
        <f t="shared" si="10"/>
        <v>3936</v>
      </c>
      <c r="AD359" s="46"/>
      <c r="AE359" s="46"/>
      <c r="AF359" s="46"/>
      <c r="AG359" s="43"/>
      <c r="AH359" s="21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</row>
    <row r="360" spans="1:67" s="32" customFormat="1" x14ac:dyDescent="0.25">
      <c r="A360" s="190"/>
      <c r="B360" s="43">
        <v>27</v>
      </c>
      <c r="C360" s="43" t="s">
        <v>949</v>
      </c>
      <c r="D360" s="43">
        <v>5921003823</v>
      </c>
      <c r="E360" s="43" t="s">
        <v>1379</v>
      </c>
      <c r="F360" s="43" t="s">
        <v>984</v>
      </c>
      <c r="G360" s="43" t="s">
        <v>779</v>
      </c>
      <c r="H360" s="43" t="s">
        <v>960</v>
      </c>
      <c r="I360" s="43">
        <v>10</v>
      </c>
      <c r="J360" s="43" t="s">
        <v>778</v>
      </c>
      <c r="K360" s="43" t="s">
        <v>779</v>
      </c>
      <c r="L360" s="44" t="s">
        <v>699</v>
      </c>
      <c r="M360" s="44" t="s">
        <v>1424</v>
      </c>
      <c r="N360" s="12" t="s">
        <v>1329</v>
      </c>
      <c r="O360" s="12" t="s">
        <v>1330</v>
      </c>
      <c r="P360" s="43" t="s">
        <v>20</v>
      </c>
      <c r="Q360" s="43">
        <v>7</v>
      </c>
      <c r="R360" s="54" t="s">
        <v>1024</v>
      </c>
      <c r="S360" s="15"/>
      <c r="T360" s="16">
        <v>45658</v>
      </c>
      <c r="U360" s="17">
        <v>46387</v>
      </c>
      <c r="V360" s="46">
        <v>704</v>
      </c>
      <c r="W360" s="46">
        <v>1518</v>
      </c>
      <c r="X360" s="46">
        <v>0</v>
      </c>
      <c r="Y360" s="46">
        <f t="shared" si="9"/>
        <v>2222</v>
      </c>
      <c r="Z360" s="46">
        <v>704</v>
      </c>
      <c r="AA360" s="46">
        <v>1518</v>
      </c>
      <c r="AB360" s="46">
        <v>0</v>
      </c>
      <c r="AC360" s="46">
        <f t="shared" si="10"/>
        <v>2222</v>
      </c>
      <c r="AD360" s="46"/>
      <c r="AE360" s="46"/>
      <c r="AF360" s="46"/>
      <c r="AG360" s="43"/>
      <c r="AH360" s="21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</row>
    <row r="361" spans="1:67" s="32" customFormat="1" x14ac:dyDescent="0.25">
      <c r="A361" s="190"/>
      <c r="B361" s="43">
        <v>28</v>
      </c>
      <c r="C361" s="43" t="s">
        <v>949</v>
      </c>
      <c r="D361" s="43">
        <v>5921003823</v>
      </c>
      <c r="E361" s="43" t="s">
        <v>949</v>
      </c>
      <c r="F361" s="43" t="s">
        <v>1485</v>
      </c>
      <c r="G361" s="43" t="s">
        <v>951</v>
      </c>
      <c r="H361" s="43"/>
      <c r="I361" s="43">
        <v>24</v>
      </c>
      <c r="J361" s="43" t="s">
        <v>778</v>
      </c>
      <c r="K361" s="43" t="s">
        <v>951</v>
      </c>
      <c r="L361" s="44" t="s">
        <v>699</v>
      </c>
      <c r="M361" s="44" t="s">
        <v>1424</v>
      </c>
      <c r="N361" s="12" t="s">
        <v>1329</v>
      </c>
      <c r="O361" s="12" t="s">
        <v>1330</v>
      </c>
      <c r="P361" s="43" t="s">
        <v>508</v>
      </c>
      <c r="Q361" s="43">
        <v>4</v>
      </c>
      <c r="R361" s="54" t="s">
        <v>1025</v>
      </c>
      <c r="S361" s="15"/>
      <c r="T361" s="16">
        <v>45658</v>
      </c>
      <c r="U361" s="17">
        <v>46387</v>
      </c>
      <c r="V361" s="46">
        <v>23</v>
      </c>
      <c r="W361" s="46">
        <v>0</v>
      </c>
      <c r="X361" s="46">
        <v>0</v>
      </c>
      <c r="Y361" s="46">
        <f t="shared" si="9"/>
        <v>23</v>
      </c>
      <c r="Z361" s="46">
        <v>23</v>
      </c>
      <c r="AA361" s="46">
        <v>0</v>
      </c>
      <c r="AB361" s="46">
        <v>0</v>
      </c>
      <c r="AC361" s="46">
        <f t="shared" si="10"/>
        <v>23</v>
      </c>
      <c r="AD361" s="46"/>
      <c r="AE361" s="46"/>
      <c r="AF361" s="46"/>
      <c r="AG361" s="43"/>
      <c r="AH361" s="21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</row>
    <row r="362" spans="1:67" s="32" customFormat="1" x14ac:dyDescent="0.25">
      <c r="A362" s="190"/>
      <c r="B362" s="43">
        <v>29</v>
      </c>
      <c r="C362" s="43" t="s">
        <v>949</v>
      </c>
      <c r="D362" s="43">
        <v>5921003823</v>
      </c>
      <c r="E362" s="43" t="s">
        <v>1379</v>
      </c>
      <c r="F362" s="43" t="s">
        <v>985</v>
      </c>
      <c r="G362" s="43" t="s">
        <v>779</v>
      </c>
      <c r="H362" s="43"/>
      <c r="I362" s="43" t="s">
        <v>1382</v>
      </c>
      <c r="J362" s="43" t="s">
        <v>778</v>
      </c>
      <c r="K362" s="43" t="s">
        <v>779</v>
      </c>
      <c r="L362" s="44" t="s">
        <v>699</v>
      </c>
      <c r="M362" s="44" t="s">
        <v>1424</v>
      </c>
      <c r="N362" s="12" t="s">
        <v>1329</v>
      </c>
      <c r="O362" s="12" t="s">
        <v>1330</v>
      </c>
      <c r="P362" s="43" t="s">
        <v>20</v>
      </c>
      <c r="Q362" s="43">
        <v>30</v>
      </c>
      <c r="R362" s="54" t="s">
        <v>1026</v>
      </c>
      <c r="S362" s="15"/>
      <c r="T362" s="16">
        <v>45658</v>
      </c>
      <c r="U362" s="17">
        <v>46387</v>
      </c>
      <c r="V362" s="46">
        <v>3085</v>
      </c>
      <c r="W362" s="46">
        <v>8487</v>
      </c>
      <c r="X362" s="46">
        <v>0</v>
      </c>
      <c r="Y362" s="46">
        <f t="shared" si="9"/>
        <v>11572</v>
      </c>
      <c r="Z362" s="46">
        <v>3085</v>
      </c>
      <c r="AA362" s="46">
        <v>8487</v>
      </c>
      <c r="AB362" s="46">
        <v>0</v>
      </c>
      <c r="AC362" s="46">
        <f t="shared" si="10"/>
        <v>11572</v>
      </c>
      <c r="AD362" s="46"/>
      <c r="AE362" s="46"/>
      <c r="AF362" s="46"/>
      <c r="AG362" s="43"/>
      <c r="AH362" s="21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</row>
    <row r="363" spans="1:67" s="32" customFormat="1" x14ac:dyDescent="0.25">
      <c r="A363" s="190"/>
      <c r="B363" s="43">
        <v>30</v>
      </c>
      <c r="C363" s="43" t="s">
        <v>949</v>
      </c>
      <c r="D363" s="43">
        <v>5921003823</v>
      </c>
      <c r="E363" s="43" t="s">
        <v>1379</v>
      </c>
      <c r="F363" s="43" t="s">
        <v>986</v>
      </c>
      <c r="G363" s="43" t="s">
        <v>951</v>
      </c>
      <c r="H363" s="43"/>
      <c r="I363" s="43" t="s">
        <v>1380</v>
      </c>
      <c r="J363" s="43" t="s">
        <v>778</v>
      </c>
      <c r="K363" s="43" t="s">
        <v>951</v>
      </c>
      <c r="L363" s="44" t="s">
        <v>699</v>
      </c>
      <c r="M363" s="44" t="s">
        <v>1424</v>
      </c>
      <c r="N363" s="12" t="s">
        <v>1329</v>
      </c>
      <c r="O363" s="12" t="s">
        <v>1330</v>
      </c>
      <c r="P363" s="43" t="s">
        <v>20</v>
      </c>
      <c r="Q363" s="43">
        <v>12.5</v>
      </c>
      <c r="R363" s="54" t="s">
        <v>1027</v>
      </c>
      <c r="S363" s="15"/>
      <c r="T363" s="16">
        <v>45658</v>
      </c>
      <c r="U363" s="17">
        <v>46387</v>
      </c>
      <c r="V363" s="46">
        <v>1932</v>
      </c>
      <c r="W363" s="46">
        <v>8240</v>
      </c>
      <c r="X363" s="46">
        <v>0</v>
      </c>
      <c r="Y363" s="46">
        <f t="shared" si="9"/>
        <v>10172</v>
      </c>
      <c r="Z363" s="46">
        <v>1932</v>
      </c>
      <c r="AA363" s="46">
        <v>8240</v>
      </c>
      <c r="AB363" s="46">
        <v>0</v>
      </c>
      <c r="AC363" s="46">
        <f t="shared" si="10"/>
        <v>10172</v>
      </c>
      <c r="AD363" s="46"/>
      <c r="AE363" s="46"/>
      <c r="AF363" s="46"/>
      <c r="AG363" s="43"/>
      <c r="AH363" s="21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</row>
    <row r="364" spans="1:67" s="32" customFormat="1" x14ac:dyDescent="0.25">
      <c r="A364" s="190"/>
      <c r="B364" s="43">
        <v>31</v>
      </c>
      <c r="C364" s="43" t="s">
        <v>949</v>
      </c>
      <c r="D364" s="43">
        <v>5921003823</v>
      </c>
      <c r="E364" s="43" t="s">
        <v>949</v>
      </c>
      <c r="F364" s="43" t="s">
        <v>987</v>
      </c>
      <c r="G364" s="43" t="s">
        <v>971</v>
      </c>
      <c r="H364" s="43"/>
      <c r="I364" s="43"/>
      <c r="J364" s="43" t="s">
        <v>778</v>
      </c>
      <c r="K364" s="43" t="s">
        <v>971</v>
      </c>
      <c r="L364" s="44" t="s">
        <v>699</v>
      </c>
      <c r="M364" s="44" t="s">
        <v>1424</v>
      </c>
      <c r="N364" s="12" t="s">
        <v>1329</v>
      </c>
      <c r="O364" s="12" t="s">
        <v>1330</v>
      </c>
      <c r="P364" s="43" t="s">
        <v>20</v>
      </c>
      <c r="Q364" s="43">
        <v>12.5</v>
      </c>
      <c r="R364" s="54" t="s">
        <v>1028</v>
      </c>
      <c r="S364" s="15"/>
      <c r="T364" s="16">
        <v>45658</v>
      </c>
      <c r="U364" s="17">
        <v>46387</v>
      </c>
      <c r="V364" s="46">
        <v>1350</v>
      </c>
      <c r="W364" s="46">
        <v>6162</v>
      </c>
      <c r="X364" s="46">
        <v>0</v>
      </c>
      <c r="Y364" s="46">
        <f t="shared" si="9"/>
        <v>7512</v>
      </c>
      <c r="Z364" s="46">
        <v>1350</v>
      </c>
      <c r="AA364" s="46">
        <v>6162</v>
      </c>
      <c r="AB364" s="46">
        <v>0</v>
      </c>
      <c r="AC364" s="46">
        <f t="shared" si="10"/>
        <v>7512</v>
      </c>
      <c r="AD364" s="46"/>
      <c r="AE364" s="46"/>
      <c r="AF364" s="46"/>
      <c r="AG364" s="43"/>
      <c r="AH364" s="21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</row>
    <row r="365" spans="1:67" s="32" customFormat="1" x14ac:dyDescent="0.25">
      <c r="A365" s="190"/>
      <c r="B365" s="43">
        <v>32</v>
      </c>
      <c r="C365" s="43" t="s">
        <v>949</v>
      </c>
      <c r="D365" s="43">
        <v>5921003823</v>
      </c>
      <c r="E365" s="43" t="s">
        <v>1379</v>
      </c>
      <c r="F365" s="43" t="s">
        <v>988</v>
      </c>
      <c r="G365" s="43" t="s">
        <v>962</v>
      </c>
      <c r="H365" s="43"/>
      <c r="I365" s="43"/>
      <c r="J365" s="43" t="s">
        <v>778</v>
      </c>
      <c r="K365" s="43" t="s">
        <v>962</v>
      </c>
      <c r="L365" s="44" t="s">
        <v>699</v>
      </c>
      <c r="M365" s="44" t="s">
        <v>1424</v>
      </c>
      <c r="N365" s="12" t="s">
        <v>1329</v>
      </c>
      <c r="O365" s="12" t="s">
        <v>1330</v>
      </c>
      <c r="P365" s="43" t="s">
        <v>20</v>
      </c>
      <c r="Q365" s="43">
        <v>13</v>
      </c>
      <c r="R365" s="54" t="s">
        <v>1029</v>
      </c>
      <c r="S365" s="15"/>
      <c r="T365" s="16">
        <v>45658</v>
      </c>
      <c r="U365" s="17">
        <v>46387</v>
      </c>
      <c r="V365" s="46">
        <v>2262</v>
      </c>
      <c r="W365" s="46">
        <v>6361</v>
      </c>
      <c r="X365" s="46">
        <v>0</v>
      </c>
      <c r="Y365" s="46">
        <f t="shared" si="9"/>
        <v>8623</v>
      </c>
      <c r="Z365" s="46">
        <v>2262</v>
      </c>
      <c r="AA365" s="46">
        <v>6361</v>
      </c>
      <c r="AB365" s="46">
        <v>0</v>
      </c>
      <c r="AC365" s="46">
        <f t="shared" si="10"/>
        <v>8623</v>
      </c>
      <c r="AD365" s="46"/>
      <c r="AE365" s="46"/>
      <c r="AF365" s="46"/>
      <c r="AG365" s="43"/>
      <c r="AH365" s="21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</row>
    <row r="366" spans="1:67" s="32" customFormat="1" x14ac:dyDescent="0.25">
      <c r="A366" s="190"/>
      <c r="B366" s="43">
        <v>33</v>
      </c>
      <c r="C366" s="43" t="s">
        <v>989</v>
      </c>
      <c r="D366" s="43">
        <v>5921648307</v>
      </c>
      <c r="E366" s="43" t="s">
        <v>989</v>
      </c>
      <c r="F366" s="43" t="s">
        <v>990</v>
      </c>
      <c r="G366" s="43" t="s">
        <v>779</v>
      </c>
      <c r="H366" s="43" t="s">
        <v>981</v>
      </c>
      <c r="I366" s="43">
        <v>7</v>
      </c>
      <c r="J366" s="43" t="s">
        <v>778</v>
      </c>
      <c r="K366" s="43" t="s">
        <v>779</v>
      </c>
      <c r="L366" s="44" t="s">
        <v>699</v>
      </c>
      <c r="M366" s="44" t="s">
        <v>1424</v>
      </c>
      <c r="N366" s="12" t="s">
        <v>1329</v>
      </c>
      <c r="O366" s="12" t="s">
        <v>1330</v>
      </c>
      <c r="P366" s="43" t="s">
        <v>20</v>
      </c>
      <c r="Q366" s="43">
        <v>11</v>
      </c>
      <c r="R366" s="54" t="s">
        <v>1030</v>
      </c>
      <c r="S366" s="15"/>
      <c r="T366" s="16">
        <v>45658</v>
      </c>
      <c r="U366" s="17">
        <v>46387</v>
      </c>
      <c r="V366" s="46">
        <v>1645</v>
      </c>
      <c r="W366" s="46">
        <v>3947</v>
      </c>
      <c r="X366" s="46">
        <v>0</v>
      </c>
      <c r="Y366" s="46">
        <f t="shared" si="9"/>
        <v>5592</v>
      </c>
      <c r="Z366" s="46">
        <v>1645</v>
      </c>
      <c r="AA366" s="46">
        <v>3947</v>
      </c>
      <c r="AB366" s="46">
        <v>0</v>
      </c>
      <c r="AC366" s="46">
        <f t="shared" si="10"/>
        <v>5592</v>
      </c>
      <c r="AD366" s="46"/>
      <c r="AE366" s="46"/>
      <c r="AF366" s="46"/>
      <c r="AG366" s="43"/>
      <c r="AH366" s="21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</row>
    <row r="367" spans="1:67" s="32" customFormat="1" x14ac:dyDescent="0.25">
      <c r="A367" s="190"/>
      <c r="B367" s="43">
        <v>34</v>
      </c>
      <c r="C367" s="43" t="s">
        <v>949</v>
      </c>
      <c r="D367" s="43">
        <v>5921003823</v>
      </c>
      <c r="E367" s="43" t="s">
        <v>991</v>
      </c>
      <c r="F367" s="43"/>
      <c r="G367" s="43" t="s">
        <v>955</v>
      </c>
      <c r="H367" s="43"/>
      <c r="I367" s="43">
        <v>12</v>
      </c>
      <c r="J367" s="43" t="s">
        <v>778</v>
      </c>
      <c r="K367" s="43" t="s">
        <v>955</v>
      </c>
      <c r="L367" s="44" t="s">
        <v>699</v>
      </c>
      <c r="M367" s="44" t="s">
        <v>1424</v>
      </c>
      <c r="N367" s="12" t="s">
        <v>1329</v>
      </c>
      <c r="O367" s="12" t="s">
        <v>1330</v>
      </c>
      <c r="P367" s="43" t="s">
        <v>74</v>
      </c>
      <c r="Q367" s="43">
        <v>5</v>
      </c>
      <c r="R367" s="54" t="s">
        <v>1031</v>
      </c>
      <c r="S367" s="15"/>
      <c r="T367" s="16">
        <v>45658</v>
      </c>
      <c r="U367" s="17">
        <v>46387</v>
      </c>
      <c r="V367" s="46">
        <v>4307</v>
      </c>
      <c r="W367" s="46">
        <v>0</v>
      </c>
      <c r="X367" s="46">
        <v>0</v>
      </c>
      <c r="Y367" s="46">
        <f t="shared" si="9"/>
        <v>4307</v>
      </c>
      <c r="Z367" s="46">
        <v>4307</v>
      </c>
      <c r="AA367" s="46">
        <v>0</v>
      </c>
      <c r="AB367" s="46">
        <v>0</v>
      </c>
      <c r="AC367" s="46">
        <f t="shared" si="10"/>
        <v>4307</v>
      </c>
      <c r="AD367" s="46"/>
      <c r="AE367" s="46"/>
      <c r="AF367" s="46"/>
      <c r="AG367" s="43"/>
      <c r="AH367" s="21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</row>
    <row r="368" spans="1:67" s="32" customFormat="1" x14ac:dyDescent="0.25">
      <c r="A368" s="190"/>
      <c r="B368" s="43">
        <v>35</v>
      </c>
      <c r="C368" s="43" t="s">
        <v>949</v>
      </c>
      <c r="D368" s="43">
        <v>5921003823</v>
      </c>
      <c r="E368" s="43" t="s">
        <v>1379</v>
      </c>
      <c r="F368" s="43" t="s">
        <v>993</v>
      </c>
      <c r="G368" s="43" t="s">
        <v>951</v>
      </c>
      <c r="H368" s="43"/>
      <c r="I368" s="43">
        <v>18</v>
      </c>
      <c r="J368" s="43" t="s">
        <v>778</v>
      </c>
      <c r="K368" s="43" t="s">
        <v>951</v>
      </c>
      <c r="L368" s="44" t="s">
        <v>699</v>
      </c>
      <c r="M368" s="44" t="s">
        <v>1424</v>
      </c>
      <c r="N368" s="12" t="s">
        <v>1329</v>
      </c>
      <c r="O368" s="12" t="s">
        <v>1330</v>
      </c>
      <c r="P368" s="43" t="s">
        <v>74</v>
      </c>
      <c r="Q368" s="43">
        <v>4</v>
      </c>
      <c r="R368" s="54" t="s">
        <v>1032</v>
      </c>
      <c r="S368" s="15"/>
      <c r="T368" s="16">
        <v>45658</v>
      </c>
      <c r="U368" s="17">
        <v>46387</v>
      </c>
      <c r="V368" s="46">
        <v>6752</v>
      </c>
      <c r="W368" s="46">
        <v>0</v>
      </c>
      <c r="X368" s="46">
        <v>0</v>
      </c>
      <c r="Y368" s="46">
        <f t="shared" si="9"/>
        <v>6752</v>
      </c>
      <c r="Z368" s="46">
        <v>6752</v>
      </c>
      <c r="AA368" s="46">
        <v>0</v>
      </c>
      <c r="AB368" s="46">
        <v>0</v>
      </c>
      <c r="AC368" s="46">
        <f t="shared" si="10"/>
        <v>6752</v>
      </c>
      <c r="AD368" s="46"/>
      <c r="AE368" s="46"/>
      <c r="AF368" s="46"/>
      <c r="AG368" s="43"/>
      <c r="AH368" s="21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</row>
    <row r="369" spans="1:67" s="32" customFormat="1" x14ac:dyDescent="0.25">
      <c r="A369" s="190"/>
      <c r="B369" s="43">
        <v>36</v>
      </c>
      <c r="C369" s="43" t="s">
        <v>949</v>
      </c>
      <c r="D369" s="43">
        <v>5921003823</v>
      </c>
      <c r="E369" s="43" t="s">
        <v>992</v>
      </c>
      <c r="F369" s="43" t="s">
        <v>993</v>
      </c>
      <c r="G369" s="43" t="s">
        <v>951</v>
      </c>
      <c r="H369" s="43"/>
      <c r="I369" s="43"/>
      <c r="J369" s="43" t="s">
        <v>778</v>
      </c>
      <c r="K369" s="43" t="s">
        <v>779</v>
      </c>
      <c r="L369" s="44" t="s">
        <v>699</v>
      </c>
      <c r="M369" s="44" t="s">
        <v>1424</v>
      </c>
      <c r="N369" s="12" t="s">
        <v>1329</v>
      </c>
      <c r="O369" s="12" t="s">
        <v>1330</v>
      </c>
      <c r="P369" s="43" t="s">
        <v>74</v>
      </c>
      <c r="Q369" s="43">
        <v>4</v>
      </c>
      <c r="R369" s="54" t="s">
        <v>1033</v>
      </c>
      <c r="S369" s="15"/>
      <c r="T369" s="16">
        <v>45658</v>
      </c>
      <c r="U369" s="17">
        <v>46387</v>
      </c>
      <c r="V369" s="46">
        <v>23</v>
      </c>
      <c r="W369" s="46">
        <v>0</v>
      </c>
      <c r="X369" s="46">
        <v>0</v>
      </c>
      <c r="Y369" s="46">
        <f t="shared" si="9"/>
        <v>23</v>
      </c>
      <c r="Z369" s="46">
        <v>23</v>
      </c>
      <c r="AA369" s="46">
        <v>0</v>
      </c>
      <c r="AB369" s="46">
        <v>0</v>
      </c>
      <c r="AC369" s="46">
        <f t="shared" si="10"/>
        <v>23</v>
      </c>
      <c r="AD369" s="46"/>
      <c r="AE369" s="46"/>
      <c r="AF369" s="46"/>
      <c r="AG369" s="43"/>
      <c r="AH369" s="21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</row>
    <row r="370" spans="1:67" s="32" customFormat="1" x14ac:dyDescent="0.25">
      <c r="A370" s="190"/>
      <c r="B370" s="43">
        <v>37</v>
      </c>
      <c r="C370" s="43" t="s">
        <v>949</v>
      </c>
      <c r="D370" s="43">
        <v>5921003823</v>
      </c>
      <c r="E370" s="43" t="s">
        <v>1379</v>
      </c>
      <c r="F370" s="43" t="s">
        <v>994</v>
      </c>
      <c r="G370" s="43" t="s">
        <v>779</v>
      </c>
      <c r="H370" s="43" t="s">
        <v>995</v>
      </c>
      <c r="I370" s="43">
        <v>3</v>
      </c>
      <c r="J370" s="43" t="s">
        <v>778</v>
      </c>
      <c r="K370" s="43" t="s">
        <v>779</v>
      </c>
      <c r="L370" s="44" t="s">
        <v>699</v>
      </c>
      <c r="M370" s="44" t="s">
        <v>1424</v>
      </c>
      <c r="N370" s="12" t="s">
        <v>1329</v>
      </c>
      <c r="O370" s="12" t="s">
        <v>1330</v>
      </c>
      <c r="P370" s="43" t="s">
        <v>74</v>
      </c>
      <c r="Q370" s="43">
        <v>20</v>
      </c>
      <c r="R370" s="54" t="s">
        <v>1034</v>
      </c>
      <c r="S370" s="15"/>
      <c r="T370" s="16">
        <v>45658</v>
      </c>
      <c r="U370" s="17">
        <v>46387</v>
      </c>
      <c r="V370" s="46">
        <v>4184</v>
      </c>
      <c r="W370" s="46">
        <v>0</v>
      </c>
      <c r="X370" s="46">
        <v>0</v>
      </c>
      <c r="Y370" s="46">
        <f t="shared" si="9"/>
        <v>4184</v>
      </c>
      <c r="Z370" s="46">
        <v>4184</v>
      </c>
      <c r="AA370" s="46">
        <v>0</v>
      </c>
      <c r="AB370" s="46">
        <v>0</v>
      </c>
      <c r="AC370" s="46">
        <f t="shared" si="10"/>
        <v>4184</v>
      </c>
      <c r="AD370" s="46"/>
      <c r="AE370" s="46"/>
      <c r="AF370" s="46"/>
      <c r="AG370" s="43"/>
      <c r="AH370" s="21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</row>
    <row r="371" spans="1:67" s="32" customFormat="1" x14ac:dyDescent="0.25">
      <c r="A371" s="190"/>
      <c r="B371" s="43">
        <v>38</v>
      </c>
      <c r="C371" s="43" t="s">
        <v>949</v>
      </c>
      <c r="D371" s="43">
        <v>5921003823</v>
      </c>
      <c r="E371" s="43" t="s">
        <v>1379</v>
      </c>
      <c r="F371" s="43" t="s">
        <v>993</v>
      </c>
      <c r="G371" s="43" t="s">
        <v>779</v>
      </c>
      <c r="H371" s="43" t="s">
        <v>746</v>
      </c>
      <c r="I371" s="43">
        <v>23</v>
      </c>
      <c r="J371" s="43" t="s">
        <v>778</v>
      </c>
      <c r="K371" s="43" t="s">
        <v>779</v>
      </c>
      <c r="L371" s="44" t="s">
        <v>699</v>
      </c>
      <c r="M371" s="44" t="s">
        <v>1424</v>
      </c>
      <c r="N371" s="12" t="s">
        <v>1329</v>
      </c>
      <c r="O371" s="12" t="s">
        <v>1330</v>
      </c>
      <c r="P371" s="43" t="s">
        <v>74</v>
      </c>
      <c r="Q371" s="43">
        <v>21</v>
      </c>
      <c r="R371" s="54" t="s">
        <v>1035</v>
      </c>
      <c r="S371" s="15"/>
      <c r="T371" s="16">
        <v>45658</v>
      </c>
      <c r="U371" s="17">
        <v>46387</v>
      </c>
      <c r="V371" s="46">
        <v>9083</v>
      </c>
      <c r="W371" s="46">
        <v>0</v>
      </c>
      <c r="X371" s="46">
        <v>0</v>
      </c>
      <c r="Y371" s="46">
        <f t="shared" si="9"/>
        <v>9083</v>
      </c>
      <c r="Z371" s="46">
        <v>9083</v>
      </c>
      <c r="AA371" s="46">
        <v>0</v>
      </c>
      <c r="AB371" s="46">
        <v>0</v>
      </c>
      <c r="AC371" s="46">
        <f t="shared" si="10"/>
        <v>9083</v>
      </c>
      <c r="AD371" s="46"/>
      <c r="AE371" s="46"/>
      <c r="AF371" s="46"/>
      <c r="AG371" s="43"/>
      <c r="AH371" s="21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</row>
    <row r="372" spans="1:67" s="32" customFormat="1" x14ac:dyDescent="0.25">
      <c r="A372" s="190"/>
      <c r="B372" s="43">
        <v>39</v>
      </c>
      <c r="C372" s="43" t="s">
        <v>949</v>
      </c>
      <c r="D372" s="43">
        <v>5921003823</v>
      </c>
      <c r="E372" s="43" t="s">
        <v>1379</v>
      </c>
      <c r="F372" s="43" t="s">
        <v>993</v>
      </c>
      <c r="G372" s="43" t="s">
        <v>779</v>
      </c>
      <c r="H372" s="43" t="s">
        <v>746</v>
      </c>
      <c r="I372" s="43">
        <v>23</v>
      </c>
      <c r="J372" s="43" t="s">
        <v>778</v>
      </c>
      <c r="K372" s="43" t="s">
        <v>779</v>
      </c>
      <c r="L372" s="44" t="s">
        <v>699</v>
      </c>
      <c r="M372" s="44" t="s">
        <v>1424</v>
      </c>
      <c r="N372" s="12" t="s">
        <v>1329</v>
      </c>
      <c r="O372" s="12" t="s">
        <v>1330</v>
      </c>
      <c r="P372" s="43" t="s">
        <v>74</v>
      </c>
      <c r="Q372" s="43">
        <v>38</v>
      </c>
      <c r="R372" s="54" t="s">
        <v>1036</v>
      </c>
      <c r="S372" s="15"/>
      <c r="T372" s="16">
        <v>45658</v>
      </c>
      <c r="U372" s="17">
        <v>46387</v>
      </c>
      <c r="V372" s="46">
        <v>15041</v>
      </c>
      <c r="W372" s="46">
        <v>0</v>
      </c>
      <c r="X372" s="46">
        <v>0</v>
      </c>
      <c r="Y372" s="46">
        <f t="shared" si="9"/>
        <v>15041</v>
      </c>
      <c r="Z372" s="46">
        <v>15041</v>
      </c>
      <c r="AA372" s="46">
        <v>0</v>
      </c>
      <c r="AB372" s="46">
        <v>0</v>
      </c>
      <c r="AC372" s="46">
        <f t="shared" si="10"/>
        <v>15041</v>
      </c>
      <c r="AD372" s="46"/>
      <c r="AE372" s="46"/>
      <c r="AF372" s="46"/>
      <c r="AG372" s="43"/>
      <c r="AH372" s="21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</row>
    <row r="373" spans="1:67" s="32" customFormat="1" x14ac:dyDescent="0.25">
      <c r="A373" s="190"/>
      <c r="B373" s="43">
        <v>40</v>
      </c>
      <c r="C373" s="43" t="s">
        <v>949</v>
      </c>
      <c r="D373" s="43">
        <v>5921003823</v>
      </c>
      <c r="E373" s="43" t="s">
        <v>1379</v>
      </c>
      <c r="F373" s="43" t="s">
        <v>993</v>
      </c>
      <c r="G373" s="43" t="s">
        <v>779</v>
      </c>
      <c r="H373" s="43" t="s">
        <v>746</v>
      </c>
      <c r="I373" s="43"/>
      <c r="J373" s="43" t="s">
        <v>778</v>
      </c>
      <c r="K373" s="43" t="s">
        <v>779</v>
      </c>
      <c r="L373" s="44" t="s">
        <v>699</v>
      </c>
      <c r="M373" s="44" t="s">
        <v>1424</v>
      </c>
      <c r="N373" s="12" t="s">
        <v>1329</v>
      </c>
      <c r="O373" s="12" t="s">
        <v>1330</v>
      </c>
      <c r="P373" s="43" t="s">
        <v>74</v>
      </c>
      <c r="Q373" s="43">
        <v>21</v>
      </c>
      <c r="R373" s="54" t="s">
        <v>1037</v>
      </c>
      <c r="S373" s="15"/>
      <c r="T373" s="16">
        <v>45658</v>
      </c>
      <c r="U373" s="17">
        <v>46387</v>
      </c>
      <c r="V373" s="46">
        <v>15593</v>
      </c>
      <c r="W373" s="46">
        <v>0</v>
      </c>
      <c r="X373" s="46">
        <v>0</v>
      </c>
      <c r="Y373" s="46">
        <f t="shared" si="9"/>
        <v>15593</v>
      </c>
      <c r="Z373" s="46">
        <v>15593</v>
      </c>
      <c r="AA373" s="46">
        <v>0</v>
      </c>
      <c r="AB373" s="46">
        <v>0</v>
      </c>
      <c r="AC373" s="46">
        <f t="shared" si="10"/>
        <v>15593</v>
      </c>
      <c r="AD373" s="46"/>
      <c r="AE373" s="46"/>
      <c r="AF373" s="46"/>
      <c r="AG373" s="43"/>
      <c r="AH373" s="21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</row>
    <row r="374" spans="1:67" s="32" customFormat="1" x14ac:dyDescent="0.25">
      <c r="A374" s="190"/>
      <c r="B374" s="43">
        <v>41</v>
      </c>
      <c r="C374" s="43" t="s">
        <v>949</v>
      </c>
      <c r="D374" s="43">
        <v>5921003823</v>
      </c>
      <c r="E374" s="43" t="s">
        <v>949</v>
      </c>
      <c r="F374" s="43" t="s">
        <v>1420</v>
      </c>
      <c r="G374" s="43" t="s">
        <v>779</v>
      </c>
      <c r="H374" s="43"/>
      <c r="I374" s="43" t="s">
        <v>1421</v>
      </c>
      <c r="J374" s="43" t="s">
        <v>778</v>
      </c>
      <c r="K374" s="43" t="s">
        <v>779</v>
      </c>
      <c r="L374" s="44" t="s">
        <v>699</v>
      </c>
      <c r="M374" s="44" t="s">
        <v>1424</v>
      </c>
      <c r="N374" s="12" t="s">
        <v>1329</v>
      </c>
      <c r="O374" s="12" t="s">
        <v>1422</v>
      </c>
      <c r="P374" s="43" t="s">
        <v>20</v>
      </c>
      <c r="Q374" s="43">
        <v>13</v>
      </c>
      <c r="R374" s="55" t="s">
        <v>1417</v>
      </c>
      <c r="S374" s="56"/>
      <c r="T374" s="16">
        <v>45658</v>
      </c>
      <c r="U374" s="17">
        <v>46387</v>
      </c>
      <c r="V374" s="46">
        <v>640</v>
      </c>
      <c r="W374" s="46">
        <v>960</v>
      </c>
      <c r="X374" s="46">
        <v>0</v>
      </c>
      <c r="Y374" s="46">
        <f t="shared" si="9"/>
        <v>1600</v>
      </c>
      <c r="Z374" s="46">
        <v>640</v>
      </c>
      <c r="AA374" s="46">
        <v>960</v>
      </c>
      <c r="AB374" s="46">
        <v>0</v>
      </c>
      <c r="AC374" s="46">
        <f t="shared" si="10"/>
        <v>1600</v>
      </c>
      <c r="AD374" s="46"/>
      <c r="AE374" s="46"/>
      <c r="AF374" s="46"/>
      <c r="AG374" s="43"/>
      <c r="AH374" s="21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</row>
    <row r="375" spans="1:67" s="57" customFormat="1" x14ac:dyDescent="0.25">
      <c r="A375" s="191"/>
      <c r="B375" s="43">
        <v>42</v>
      </c>
      <c r="C375" s="43" t="s">
        <v>949</v>
      </c>
      <c r="D375" s="43">
        <v>5921003823</v>
      </c>
      <c r="E375" s="43" t="s">
        <v>996</v>
      </c>
      <c r="F375" s="43"/>
      <c r="G375" s="43" t="s">
        <v>779</v>
      </c>
      <c r="H375" s="43" t="s">
        <v>953</v>
      </c>
      <c r="I375" s="43"/>
      <c r="J375" s="43" t="s">
        <v>778</v>
      </c>
      <c r="K375" s="43" t="s">
        <v>779</v>
      </c>
      <c r="L375" s="44" t="s">
        <v>699</v>
      </c>
      <c r="M375" s="44" t="s">
        <v>1424</v>
      </c>
      <c r="N375" s="12" t="s">
        <v>1329</v>
      </c>
      <c r="O375" s="12" t="s">
        <v>1330</v>
      </c>
      <c r="P375" s="43" t="s">
        <v>74</v>
      </c>
      <c r="Q375" s="43">
        <v>7</v>
      </c>
      <c r="R375" s="54" t="s">
        <v>1038</v>
      </c>
      <c r="S375" s="15"/>
      <c r="T375" s="16">
        <v>45658</v>
      </c>
      <c r="U375" s="17">
        <v>46387</v>
      </c>
      <c r="V375" s="46">
        <v>1734</v>
      </c>
      <c r="W375" s="46">
        <v>0</v>
      </c>
      <c r="X375" s="46">
        <v>0</v>
      </c>
      <c r="Y375" s="46">
        <f t="shared" si="9"/>
        <v>1734</v>
      </c>
      <c r="Z375" s="46">
        <v>1734</v>
      </c>
      <c r="AA375" s="46">
        <v>0</v>
      </c>
      <c r="AB375" s="46">
        <v>0</v>
      </c>
      <c r="AC375" s="46">
        <f t="shared" si="10"/>
        <v>1734</v>
      </c>
      <c r="AD375" s="46"/>
      <c r="AE375" s="46"/>
      <c r="AF375" s="46"/>
      <c r="AG375" s="43"/>
      <c r="AH375" s="211"/>
    </row>
    <row r="376" spans="1:67" s="32" customFormat="1" x14ac:dyDescent="0.25">
      <c r="A376" s="181" t="s">
        <v>1121</v>
      </c>
      <c r="B376" s="58">
        <v>1</v>
      </c>
      <c r="C376" s="59" t="s">
        <v>1040</v>
      </c>
      <c r="D376" s="59" t="s">
        <v>1042</v>
      </c>
      <c r="E376" s="59" t="s">
        <v>1040</v>
      </c>
      <c r="F376" s="59" t="s">
        <v>1043</v>
      </c>
      <c r="G376" s="59" t="s">
        <v>1044</v>
      </c>
      <c r="H376" s="59" t="s">
        <v>18</v>
      </c>
      <c r="I376" s="58" t="s">
        <v>1477</v>
      </c>
      <c r="J376" s="59" t="s">
        <v>1045</v>
      </c>
      <c r="K376" s="59" t="s">
        <v>1046</v>
      </c>
      <c r="L376" s="60" t="s">
        <v>699</v>
      </c>
      <c r="M376" s="60" t="s">
        <v>1424</v>
      </c>
      <c r="N376" s="61" t="s">
        <v>1329</v>
      </c>
      <c r="O376" s="61" t="s">
        <v>1330</v>
      </c>
      <c r="P376" s="59" t="s">
        <v>74</v>
      </c>
      <c r="Q376" s="59" t="s">
        <v>658</v>
      </c>
      <c r="R376" s="62" t="s">
        <v>1085</v>
      </c>
      <c r="S376" s="63" t="s">
        <v>1326</v>
      </c>
      <c r="T376" s="64">
        <v>45658</v>
      </c>
      <c r="U376" s="29">
        <v>46387</v>
      </c>
      <c r="V376" s="65">
        <v>1239</v>
      </c>
      <c r="W376" s="65">
        <v>0</v>
      </c>
      <c r="X376" s="65">
        <v>0</v>
      </c>
      <c r="Y376" s="65">
        <f t="shared" si="9"/>
        <v>1239</v>
      </c>
      <c r="Z376" s="65">
        <v>1239</v>
      </c>
      <c r="AA376" s="65">
        <v>0</v>
      </c>
      <c r="AB376" s="65">
        <v>0</v>
      </c>
      <c r="AC376" s="30">
        <f t="shared" si="10"/>
        <v>1239</v>
      </c>
      <c r="AD376" s="30"/>
      <c r="AE376" s="30"/>
      <c r="AF376" s="30"/>
      <c r="AG376" s="23"/>
      <c r="AH376" s="158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</row>
    <row r="377" spans="1:67" s="32" customFormat="1" x14ac:dyDescent="0.25">
      <c r="A377" s="181"/>
      <c r="B377" s="66">
        <v>2</v>
      </c>
      <c r="C377" s="67" t="s">
        <v>1040</v>
      </c>
      <c r="D377" s="67" t="s">
        <v>1042</v>
      </c>
      <c r="E377" s="67" t="s">
        <v>1040</v>
      </c>
      <c r="F377" s="67" t="s">
        <v>1048</v>
      </c>
      <c r="G377" s="67" t="s">
        <v>1049</v>
      </c>
      <c r="H377" s="67" t="s">
        <v>18</v>
      </c>
      <c r="I377" s="68" t="s">
        <v>18</v>
      </c>
      <c r="J377" s="67" t="s">
        <v>1045</v>
      </c>
      <c r="K377" s="67" t="s">
        <v>1049</v>
      </c>
      <c r="L377" s="24" t="s">
        <v>699</v>
      </c>
      <c r="M377" s="60" t="s">
        <v>1424</v>
      </c>
      <c r="N377" s="25" t="s">
        <v>1329</v>
      </c>
      <c r="O377" s="25" t="s">
        <v>1330</v>
      </c>
      <c r="P377" s="67" t="s">
        <v>20</v>
      </c>
      <c r="Q377" s="67" t="s">
        <v>525</v>
      </c>
      <c r="R377" s="69" t="s">
        <v>1086</v>
      </c>
      <c r="S377" s="27"/>
      <c r="T377" s="28">
        <v>45658</v>
      </c>
      <c r="U377" s="29">
        <v>46387</v>
      </c>
      <c r="V377" s="30">
        <v>4668</v>
      </c>
      <c r="W377" s="30">
        <v>10843</v>
      </c>
      <c r="X377" s="30">
        <v>0</v>
      </c>
      <c r="Y377" s="30">
        <f t="shared" si="9"/>
        <v>15511</v>
      </c>
      <c r="Z377" s="30">
        <v>4668</v>
      </c>
      <c r="AA377" s="30">
        <v>10843</v>
      </c>
      <c r="AB377" s="30">
        <v>0</v>
      </c>
      <c r="AC377" s="30">
        <f t="shared" si="10"/>
        <v>15511</v>
      </c>
      <c r="AD377" s="30"/>
      <c r="AE377" s="30"/>
      <c r="AF377" s="30"/>
      <c r="AG377" s="23"/>
      <c r="AH377" s="158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</row>
    <row r="378" spans="1:67" s="32" customFormat="1" x14ac:dyDescent="0.25">
      <c r="A378" s="181"/>
      <c r="B378" s="68">
        <v>3</v>
      </c>
      <c r="C378" s="67" t="s">
        <v>1040</v>
      </c>
      <c r="D378" s="67" t="s">
        <v>1042</v>
      </c>
      <c r="E378" s="67" t="s">
        <v>1040</v>
      </c>
      <c r="F378" s="67" t="s">
        <v>489</v>
      </c>
      <c r="G378" s="67" t="s">
        <v>1046</v>
      </c>
      <c r="H378" s="67" t="s">
        <v>1050</v>
      </c>
      <c r="I378" s="68" t="s">
        <v>18</v>
      </c>
      <c r="J378" s="67" t="s">
        <v>1045</v>
      </c>
      <c r="K378" s="67" t="s">
        <v>1046</v>
      </c>
      <c r="L378" s="24" t="s">
        <v>699</v>
      </c>
      <c r="M378" s="60" t="s">
        <v>1424</v>
      </c>
      <c r="N378" s="25" t="s">
        <v>1329</v>
      </c>
      <c r="O378" s="25" t="s">
        <v>1330</v>
      </c>
      <c r="P378" s="67" t="s">
        <v>20</v>
      </c>
      <c r="Q378" s="67" t="s">
        <v>520</v>
      </c>
      <c r="R378" s="69" t="s">
        <v>1087</v>
      </c>
      <c r="S378" s="27"/>
      <c r="T378" s="28">
        <v>45658</v>
      </c>
      <c r="U378" s="29">
        <v>46387</v>
      </c>
      <c r="V378" s="30">
        <v>169</v>
      </c>
      <c r="W378" s="30">
        <v>429</v>
      </c>
      <c r="X378" s="30">
        <v>0</v>
      </c>
      <c r="Y378" s="30">
        <f t="shared" si="9"/>
        <v>598</v>
      </c>
      <c r="Z378" s="30">
        <v>169</v>
      </c>
      <c r="AA378" s="30">
        <v>429</v>
      </c>
      <c r="AB378" s="30">
        <v>0</v>
      </c>
      <c r="AC378" s="30">
        <f t="shared" si="10"/>
        <v>598</v>
      </c>
      <c r="AD378" s="30"/>
      <c r="AE378" s="30"/>
      <c r="AF378" s="30"/>
      <c r="AG378" s="23"/>
      <c r="AH378" s="158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</row>
    <row r="379" spans="1:67" s="32" customFormat="1" x14ac:dyDescent="0.25">
      <c r="A379" s="181"/>
      <c r="B379" s="68">
        <v>4</v>
      </c>
      <c r="C379" s="67" t="s">
        <v>1040</v>
      </c>
      <c r="D379" s="67" t="s">
        <v>1042</v>
      </c>
      <c r="E379" s="67" t="s">
        <v>1040</v>
      </c>
      <c r="F379" s="67" t="s">
        <v>1051</v>
      </c>
      <c r="G379" s="67" t="s">
        <v>1052</v>
      </c>
      <c r="H379" s="67" t="s">
        <v>18</v>
      </c>
      <c r="I379" s="68" t="s">
        <v>18</v>
      </c>
      <c r="J379" s="67" t="s">
        <v>1045</v>
      </c>
      <c r="K379" s="67" t="s">
        <v>1052</v>
      </c>
      <c r="L379" s="24" t="s">
        <v>699</v>
      </c>
      <c r="M379" s="60" t="s">
        <v>1424</v>
      </c>
      <c r="N379" s="25" t="s">
        <v>1329</v>
      </c>
      <c r="O379" s="25" t="s">
        <v>1330</v>
      </c>
      <c r="P379" s="67" t="s">
        <v>20</v>
      </c>
      <c r="Q379" s="67" t="s">
        <v>592</v>
      </c>
      <c r="R379" s="69" t="s">
        <v>1088</v>
      </c>
      <c r="S379" s="27"/>
      <c r="T379" s="28">
        <v>45658</v>
      </c>
      <c r="U379" s="29">
        <v>46387</v>
      </c>
      <c r="V379" s="30">
        <v>1727</v>
      </c>
      <c r="W379" s="30">
        <v>4636</v>
      </c>
      <c r="X379" s="30">
        <v>0</v>
      </c>
      <c r="Y379" s="30">
        <f t="shared" si="9"/>
        <v>6363</v>
      </c>
      <c r="Z379" s="30">
        <v>1727</v>
      </c>
      <c r="AA379" s="30">
        <v>4636</v>
      </c>
      <c r="AB379" s="30">
        <v>0</v>
      </c>
      <c r="AC379" s="30">
        <f t="shared" si="10"/>
        <v>6363</v>
      </c>
      <c r="AD379" s="30"/>
      <c r="AE379" s="30"/>
      <c r="AF379" s="30"/>
      <c r="AG379" s="23"/>
      <c r="AH379" s="158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</row>
    <row r="380" spans="1:67" s="32" customFormat="1" x14ac:dyDescent="0.25">
      <c r="A380" s="181"/>
      <c r="B380" s="58">
        <v>5</v>
      </c>
      <c r="C380" s="67" t="s">
        <v>1040</v>
      </c>
      <c r="D380" s="67" t="s">
        <v>1042</v>
      </c>
      <c r="E380" s="67" t="s">
        <v>1040</v>
      </c>
      <c r="F380" s="67" t="s">
        <v>485</v>
      </c>
      <c r="G380" s="67" t="s">
        <v>1052</v>
      </c>
      <c r="H380" s="67" t="s">
        <v>18</v>
      </c>
      <c r="I380" s="68" t="s">
        <v>18</v>
      </c>
      <c r="J380" s="67" t="s">
        <v>1045</v>
      </c>
      <c r="K380" s="67" t="s">
        <v>1052</v>
      </c>
      <c r="L380" s="24" t="s">
        <v>699</v>
      </c>
      <c r="M380" s="60" t="s">
        <v>1424</v>
      </c>
      <c r="N380" s="25" t="s">
        <v>1329</v>
      </c>
      <c r="O380" s="25" t="s">
        <v>1330</v>
      </c>
      <c r="P380" s="67" t="s">
        <v>74</v>
      </c>
      <c r="Q380" s="67" t="s">
        <v>579</v>
      </c>
      <c r="R380" s="69" t="s">
        <v>1089</v>
      </c>
      <c r="S380" s="27"/>
      <c r="T380" s="28">
        <v>45658</v>
      </c>
      <c r="U380" s="29">
        <v>46387</v>
      </c>
      <c r="V380" s="30">
        <v>3164</v>
      </c>
      <c r="W380" s="30">
        <v>0</v>
      </c>
      <c r="X380" s="30">
        <v>0</v>
      </c>
      <c r="Y380" s="30">
        <f t="shared" si="9"/>
        <v>3164</v>
      </c>
      <c r="Z380" s="30">
        <v>3164</v>
      </c>
      <c r="AA380" s="30">
        <v>0</v>
      </c>
      <c r="AB380" s="30">
        <v>0</v>
      </c>
      <c r="AC380" s="30">
        <f t="shared" si="10"/>
        <v>3164</v>
      </c>
      <c r="AD380" s="30"/>
      <c r="AE380" s="30"/>
      <c r="AF380" s="30"/>
      <c r="AG380" s="23"/>
      <c r="AH380" s="158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</row>
    <row r="381" spans="1:67" s="32" customFormat="1" x14ac:dyDescent="0.25">
      <c r="A381" s="181"/>
      <c r="B381" s="66">
        <v>6</v>
      </c>
      <c r="C381" s="67" t="s">
        <v>1040</v>
      </c>
      <c r="D381" s="67" t="s">
        <v>1042</v>
      </c>
      <c r="E381" s="67" t="s">
        <v>1040</v>
      </c>
      <c r="F381" s="67" t="s">
        <v>1053</v>
      </c>
      <c r="G381" s="67" t="s">
        <v>1054</v>
      </c>
      <c r="H381" s="67" t="s">
        <v>18</v>
      </c>
      <c r="I381" s="68">
        <v>28</v>
      </c>
      <c r="J381" s="67" t="s">
        <v>1045</v>
      </c>
      <c r="K381" s="67" t="s">
        <v>1054</v>
      </c>
      <c r="L381" s="24" t="s">
        <v>699</v>
      </c>
      <c r="M381" s="60" t="s">
        <v>1424</v>
      </c>
      <c r="N381" s="25" t="s">
        <v>1329</v>
      </c>
      <c r="O381" s="25" t="s">
        <v>1330</v>
      </c>
      <c r="P381" s="67" t="s">
        <v>74</v>
      </c>
      <c r="Q381" s="67" t="s">
        <v>1055</v>
      </c>
      <c r="R381" s="69" t="s">
        <v>1090</v>
      </c>
      <c r="S381" s="27"/>
      <c r="T381" s="28">
        <v>45658</v>
      </c>
      <c r="U381" s="29">
        <v>46387</v>
      </c>
      <c r="V381" s="30">
        <v>5084</v>
      </c>
      <c r="W381" s="30">
        <v>0</v>
      </c>
      <c r="X381" s="30">
        <v>0</v>
      </c>
      <c r="Y381" s="30">
        <f t="shared" si="9"/>
        <v>5084</v>
      </c>
      <c r="Z381" s="30">
        <v>5084</v>
      </c>
      <c r="AA381" s="30">
        <v>0</v>
      </c>
      <c r="AB381" s="30">
        <v>0</v>
      </c>
      <c r="AC381" s="30">
        <f t="shared" si="10"/>
        <v>5084</v>
      </c>
      <c r="AD381" s="30"/>
      <c r="AE381" s="30"/>
      <c r="AF381" s="30"/>
      <c r="AG381" s="23"/>
      <c r="AH381" s="158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</row>
    <row r="382" spans="1:67" s="32" customFormat="1" x14ac:dyDescent="0.25">
      <c r="A382" s="181"/>
      <c r="B382" s="68">
        <v>7</v>
      </c>
      <c r="C382" s="67" t="s">
        <v>1040</v>
      </c>
      <c r="D382" s="67" t="s">
        <v>1042</v>
      </c>
      <c r="E382" s="67" t="s">
        <v>1040</v>
      </c>
      <c r="F382" s="67" t="s">
        <v>1056</v>
      </c>
      <c r="G382" s="67" t="s">
        <v>1057</v>
      </c>
      <c r="H382" s="67" t="s">
        <v>18</v>
      </c>
      <c r="I382" s="68" t="s">
        <v>18</v>
      </c>
      <c r="J382" s="67" t="s">
        <v>1045</v>
      </c>
      <c r="K382" s="67" t="s">
        <v>1057</v>
      </c>
      <c r="L382" s="24" t="s">
        <v>699</v>
      </c>
      <c r="M382" s="60" t="s">
        <v>1424</v>
      </c>
      <c r="N382" s="25" t="s">
        <v>1329</v>
      </c>
      <c r="O382" s="25" t="s">
        <v>1330</v>
      </c>
      <c r="P382" s="67" t="s">
        <v>74</v>
      </c>
      <c r="Q382" s="67" t="s">
        <v>579</v>
      </c>
      <c r="R382" s="69" t="s">
        <v>1091</v>
      </c>
      <c r="S382" s="27"/>
      <c r="T382" s="28">
        <v>45658</v>
      </c>
      <c r="U382" s="29">
        <v>46387</v>
      </c>
      <c r="V382" s="30">
        <v>3124</v>
      </c>
      <c r="W382" s="30">
        <v>0</v>
      </c>
      <c r="X382" s="30">
        <v>0</v>
      </c>
      <c r="Y382" s="30">
        <f t="shared" si="9"/>
        <v>3124</v>
      </c>
      <c r="Z382" s="30">
        <v>3124</v>
      </c>
      <c r="AA382" s="30">
        <v>0</v>
      </c>
      <c r="AB382" s="30">
        <v>0</v>
      </c>
      <c r="AC382" s="30">
        <f t="shared" si="10"/>
        <v>3124</v>
      </c>
      <c r="AD382" s="30"/>
      <c r="AE382" s="30"/>
      <c r="AF382" s="30"/>
      <c r="AG382" s="23"/>
      <c r="AH382" s="158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</row>
    <row r="383" spans="1:67" s="32" customFormat="1" x14ac:dyDescent="0.25">
      <c r="A383" s="181"/>
      <c r="B383" s="68">
        <v>8</v>
      </c>
      <c r="C383" s="67" t="s">
        <v>1040</v>
      </c>
      <c r="D383" s="67" t="s">
        <v>1042</v>
      </c>
      <c r="E383" s="67" t="s">
        <v>1040</v>
      </c>
      <c r="F383" s="67" t="s">
        <v>607</v>
      </c>
      <c r="G383" s="67" t="s">
        <v>1058</v>
      </c>
      <c r="H383" s="67" t="s">
        <v>18</v>
      </c>
      <c r="I383" s="68" t="s">
        <v>500</v>
      </c>
      <c r="J383" s="67" t="s">
        <v>1045</v>
      </c>
      <c r="K383" s="67" t="s">
        <v>1058</v>
      </c>
      <c r="L383" s="24" t="s">
        <v>699</v>
      </c>
      <c r="M383" s="60" t="s">
        <v>1424</v>
      </c>
      <c r="N383" s="25" t="s">
        <v>1329</v>
      </c>
      <c r="O383" s="25" t="s">
        <v>1330</v>
      </c>
      <c r="P383" s="67" t="s">
        <v>74</v>
      </c>
      <c r="Q383" s="67" t="s">
        <v>484</v>
      </c>
      <c r="R383" s="69" t="s">
        <v>1092</v>
      </c>
      <c r="S383" s="27"/>
      <c r="T383" s="28">
        <v>45658</v>
      </c>
      <c r="U383" s="29">
        <v>46387</v>
      </c>
      <c r="V383" s="30">
        <v>83</v>
      </c>
      <c r="W383" s="30">
        <v>0</v>
      </c>
      <c r="X383" s="30">
        <v>0</v>
      </c>
      <c r="Y383" s="30">
        <f t="shared" si="9"/>
        <v>83</v>
      </c>
      <c r="Z383" s="30">
        <v>83</v>
      </c>
      <c r="AA383" s="30">
        <v>0</v>
      </c>
      <c r="AB383" s="30">
        <v>0</v>
      </c>
      <c r="AC383" s="30">
        <f t="shared" si="10"/>
        <v>83</v>
      </c>
      <c r="AD383" s="30"/>
      <c r="AE383" s="30"/>
      <c r="AF383" s="30"/>
      <c r="AG383" s="23"/>
      <c r="AH383" s="158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</row>
    <row r="384" spans="1:67" s="32" customFormat="1" x14ac:dyDescent="0.25">
      <c r="A384" s="181"/>
      <c r="B384" s="58">
        <v>9</v>
      </c>
      <c r="C384" s="67" t="s">
        <v>1040</v>
      </c>
      <c r="D384" s="67" t="s">
        <v>1042</v>
      </c>
      <c r="E384" s="67" t="s">
        <v>1040</v>
      </c>
      <c r="F384" s="67" t="s">
        <v>1059</v>
      </c>
      <c r="G384" s="67" t="s">
        <v>1046</v>
      </c>
      <c r="H384" s="67" t="s">
        <v>1060</v>
      </c>
      <c r="I384" s="68">
        <v>12</v>
      </c>
      <c r="J384" s="67" t="s">
        <v>1045</v>
      </c>
      <c r="K384" s="67" t="s">
        <v>1046</v>
      </c>
      <c r="L384" s="24" t="s">
        <v>699</v>
      </c>
      <c r="M384" s="60" t="s">
        <v>1424</v>
      </c>
      <c r="N384" s="25" t="s">
        <v>1329</v>
      </c>
      <c r="O384" s="25" t="s">
        <v>1330</v>
      </c>
      <c r="P384" s="67" t="s">
        <v>74</v>
      </c>
      <c r="Q384" s="67" t="s">
        <v>592</v>
      </c>
      <c r="R384" s="69" t="s">
        <v>1093</v>
      </c>
      <c r="S384" s="27"/>
      <c r="T384" s="28">
        <v>45658</v>
      </c>
      <c r="U384" s="29">
        <v>46387</v>
      </c>
      <c r="V384" s="30">
        <v>18944</v>
      </c>
      <c r="W384" s="30">
        <v>0</v>
      </c>
      <c r="X384" s="30">
        <v>0</v>
      </c>
      <c r="Y384" s="30">
        <f t="shared" si="9"/>
        <v>18944</v>
      </c>
      <c r="Z384" s="30">
        <v>18944</v>
      </c>
      <c r="AA384" s="30">
        <v>0</v>
      </c>
      <c r="AB384" s="30">
        <v>0</v>
      </c>
      <c r="AC384" s="30">
        <f t="shared" si="10"/>
        <v>18944</v>
      </c>
      <c r="AD384" s="30"/>
      <c r="AE384" s="30"/>
      <c r="AF384" s="30"/>
      <c r="AG384" s="23"/>
      <c r="AH384" s="158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</row>
    <row r="385" spans="1:67" s="32" customFormat="1" x14ac:dyDescent="0.25">
      <c r="A385" s="181"/>
      <c r="B385" s="66">
        <v>10</v>
      </c>
      <c r="C385" s="67" t="s">
        <v>1040</v>
      </c>
      <c r="D385" s="67" t="s">
        <v>1042</v>
      </c>
      <c r="E385" s="67" t="s">
        <v>1040</v>
      </c>
      <c r="F385" s="67" t="s">
        <v>1061</v>
      </c>
      <c r="G385" s="67" t="s">
        <v>1046</v>
      </c>
      <c r="H385" s="67" t="s">
        <v>1060</v>
      </c>
      <c r="I385" s="68" t="s">
        <v>295</v>
      </c>
      <c r="J385" s="67" t="s">
        <v>1045</v>
      </c>
      <c r="K385" s="67" t="s">
        <v>1046</v>
      </c>
      <c r="L385" s="24" t="s">
        <v>699</v>
      </c>
      <c r="M385" s="60" t="s">
        <v>1424</v>
      </c>
      <c r="N385" s="25" t="s">
        <v>1329</v>
      </c>
      <c r="O385" s="25" t="s">
        <v>1330</v>
      </c>
      <c r="P385" s="67" t="s">
        <v>74</v>
      </c>
      <c r="Q385" s="67" t="s">
        <v>703</v>
      </c>
      <c r="R385" s="69" t="s">
        <v>1094</v>
      </c>
      <c r="S385" s="27"/>
      <c r="T385" s="28">
        <v>45658</v>
      </c>
      <c r="U385" s="29">
        <v>46387</v>
      </c>
      <c r="V385" s="30">
        <v>849</v>
      </c>
      <c r="W385" s="30">
        <v>0</v>
      </c>
      <c r="X385" s="30">
        <v>0</v>
      </c>
      <c r="Y385" s="30">
        <f t="shared" si="9"/>
        <v>849</v>
      </c>
      <c r="Z385" s="30">
        <v>849</v>
      </c>
      <c r="AA385" s="30">
        <v>0</v>
      </c>
      <c r="AB385" s="30">
        <v>0</v>
      </c>
      <c r="AC385" s="30">
        <f t="shared" si="10"/>
        <v>849</v>
      </c>
      <c r="AD385" s="30"/>
      <c r="AE385" s="30"/>
      <c r="AF385" s="30"/>
      <c r="AG385" s="23"/>
      <c r="AH385" s="158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</row>
    <row r="386" spans="1:67" s="32" customFormat="1" x14ac:dyDescent="0.25">
      <c r="A386" s="181"/>
      <c r="B386" s="68">
        <v>11</v>
      </c>
      <c r="C386" s="67" t="s">
        <v>1040</v>
      </c>
      <c r="D386" s="67" t="s">
        <v>1042</v>
      </c>
      <c r="E386" s="67" t="s">
        <v>1040</v>
      </c>
      <c r="F386" s="67" t="s">
        <v>1062</v>
      </c>
      <c r="G386" s="67" t="s">
        <v>1046</v>
      </c>
      <c r="H386" s="67" t="s">
        <v>1060</v>
      </c>
      <c r="I386" s="68">
        <v>2</v>
      </c>
      <c r="J386" s="67" t="s">
        <v>1045</v>
      </c>
      <c r="K386" s="67" t="s">
        <v>1046</v>
      </c>
      <c r="L386" s="24" t="s">
        <v>699</v>
      </c>
      <c r="M386" s="60" t="s">
        <v>1424</v>
      </c>
      <c r="N386" s="25" t="s">
        <v>1329</v>
      </c>
      <c r="O386" s="25" t="s">
        <v>1330</v>
      </c>
      <c r="P386" s="67" t="s">
        <v>74</v>
      </c>
      <c r="Q386" s="67" t="s">
        <v>295</v>
      </c>
      <c r="R386" s="69" t="s">
        <v>1095</v>
      </c>
      <c r="S386" s="27"/>
      <c r="T386" s="28">
        <v>45658</v>
      </c>
      <c r="U386" s="29">
        <v>46387</v>
      </c>
      <c r="V386" s="30">
        <v>18584</v>
      </c>
      <c r="W386" s="30">
        <v>0</v>
      </c>
      <c r="X386" s="30">
        <v>0</v>
      </c>
      <c r="Y386" s="30">
        <f t="shared" si="9"/>
        <v>18584</v>
      </c>
      <c r="Z386" s="30">
        <v>18584</v>
      </c>
      <c r="AA386" s="30">
        <v>0</v>
      </c>
      <c r="AB386" s="30">
        <v>0</v>
      </c>
      <c r="AC386" s="30">
        <f t="shared" si="10"/>
        <v>18584</v>
      </c>
      <c r="AD386" s="30"/>
      <c r="AE386" s="30"/>
      <c r="AF386" s="30"/>
      <c r="AG386" s="23"/>
      <c r="AH386" s="158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</row>
    <row r="387" spans="1:67" s="32" customFormat="1" x14ac:dyDescent="0.25">
      <c r="A387" s="181"/>
      <c r="B387" s="68">
        <v>12</v>
      </c>
      <c r="C387" s="67" t="s">
        <v>1040</v>
      </c>
      <c r="D387" s="67" t="s">
        <v>1042</v>
      </c>
      <c r="E387" s="67" t="s">
        <v>1040</v>
      </c>
      <c r="F387" s="67" t="s">
        <v>1062</v>
      </c>
      <c r="G387" s="67" t="s">
        <v>1049</v>
      </c>
      <c r="H387" s="67" t="s">
        <v>18</v>
      </c>
      <c r="I387" s="68" t="s">
        <v>1063</v>
      </c>
      <c r="J387" s="67" t="s">
        <v>1045</v>
      </c>
      <c r="K387" s="67" t="s">
        <v>1046</v>
      </c>
      <c r="L387" s="24" t="s">
        <v>699</v>
      </c>
      <c r="M387" s="60" t="s">
        <v>1424</v>
      </c>
      <c r="N387" s="25" t="s">
        <v>1329</v>
      </c>
      <c r="O387" s="25" t="s">
        <v>1330</v>
      </c>
      <c r="P387" s="67" t="s">
        <v>74</v>
      </c>
      <c r="Q387" s="67" t="s">
        <v>583</v>
      </c>
      <c r="R387" s="69" t="s">
        <v>1096</v>
      </c>
      <c r="S387" s="27"/>
      <c r="T387" s="28">
        <v>45658</v>
      </c>
      <c r="U387" s="29">
        <v>46387</v>
      </c>
      <c r="V387" s="30">
        <v>4287</v>
      </c>
      <c r="W387" s="30">
        <v>0</v>
      </c>
      <c r="X387" s="30">
        <v>0</v>
      </c>
      <c r="Y387" s="30">
        <f t="shared" si="9"/>
        <v>4287</v>
      </c>
      <c r="Z387" s="30">
        <v>4287</v>
      </c>
      <c r="AA387" s="30">
        <v>0</v>
      </c>
      <c r="AB387" s="30">
        <v>0</v>
      </c>
      <c r="AC387" s="30">
        <f t="shared" si="10"/>
        <v>4287</v>
      </c>
      <c r="AD387" s="30"/>
      <c r="AE387" s="30"/>
      <c r="AF387" s="30"/>
      <c r="AG387" s="23"/>
      <c r="AH387" s="158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</row>
    <row r="388" spans="1:67" s="32" customFormat="1" x14ac:dyDescent="0.25">
      <c r="A388" s="181"/>
      <c r="B388" s="58">
        <v>13</v>
      </c>
      <c r="C388" s="67" t="s">
        <v>1040</v>
      </c>
      <c r="D388" s="67" t="s">
        <v>1042</v>
      </c>
      <c r="E388" s="67" t="s">
        <v>1040</v>
      </c>
      <c r="F388" s="67" t="s">
        <v>1062</v>
      </c>
      <c r="G388" s="67" t="s">
        <v>1064</v>
      </c>
      <c r="H388" s="67" t="s">
        <v>18</v>
      </c>
      <c r="I388" s="68" t="s">
        <v>18</v>
      </c>
      <c r="J388" s="67" t="s">
        <v>1045</v>
      </c>
      <c r="K388" s="67" t="s">
        <v>1064</v>
      </c>
      <c r="L388" s="24" t="s">
        <v>699</v>
      </c>
      <c r="M388" s="60" t="s">
        <v>1424</v>
      </c>
      <c r="N388" s="25" t="s">
        <v>1329</v>
      </c>
      <c r="O388" s="25" t="s">
        <v>1330</v>
      </c>
      <c r="P388" s="67" t="s">
        <v>74</v>
      </c>
      <c r="Q388" s="67" t="s">
        <v>583</v>
      </c>
      <c r="R388" s="69" t="s">
        <v>1097</v>
      </c>
      <c r="S388" s="27"/>
      <c r="T388" s="28">
        <v>45658</v>
      </c>
      <c r="U388" s="29">
        <v>46387</v>
      </c>
      <c r="V388" s="30">
        <v>7479</v>
      </c>
      <c r="W388" s="30">
        <v>0</v>
      </c>
      <c r="X388" s="30">
        <v>0</v>
      </c>
      <c r="Y388" s="30">
        <f t="shared" si="9"/>
        <v>7479</v>
      </c>
      <c r="Z388" s="30">
        <v>7479</v>
      </c>
      <c r="AA388" s="30">
        <v>0</v>
      </c>
      <c r="AB388" s="30">
        <v>0</v>
      </c>
      <c r="AC388" s="30">
        <f t="shared" si="10"/>
        <v>7479</v>
      </c>
      <c r="AD388" s="30"/>
      <c r="AE388" s="30"/>
      <c r="AF388" s="30"/>
      <c r="AG388" s="23"/>
      <c r="AH388" s="158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</row>
    <row r="389" spans="1:67" s="32" customFormat="1" x14ac:dyDescent="0.25">
      <c r="A389" s="181"/>
      <c r="B389" s="66">
        <v>14</v>
      </c>
      <c r="C389" s="67" t="s">
        <v>1040</v>
      </c>
      <c r="D389" s="67" t="s">
        <v>1042</v>
      </c>
      <c r="E389" s="67" t="s">
        <v>1040</v>
      </c>
      <c r="F389" s="67" t="s">
        <v>1062</v>
      </c>
      <c r="G389" s="67" t="s">
        <v>1065</v>
      </c>
      <c r="H389" s="67" t="s">
        <v>18</v>
      </c>
      <c r="I389" s="68" t="s">
        <v>18</v>
      </c>
      <c r="J389" s="67" t="s">
        <v>1045</v>
      </c>
      <c r="K389" s="67" t="s">
        <v>1065</v>
      </c>
      <c r="L389" s="24" t="s">
        <v>699</v>
      </c>
      <c r="M389" s="60" t="s">
        <v>1424</v>
      </c>
      <c r="N389" s="25" t="s">
        <v>1329</v>
      </c>
      <c r="O389" s="25" t="s">
        <v>1330</v>
      </c>
      <c r="P389" s="67" t="s">
        <v>74</v>
      </c>
      <c r="Q389" s="67" t="s">
        <v>583</v>
      </c>
      <c r="R389" s="69" t="s">
        <v>1098</v>
      </c>
      <c r="S389" s="27"/>
      <c r="T389" s="28">
        <v>45658</v>
      </c>
      <c r="U389" s="29">
        <v>46387</v>
      </c>
      <c r="V389" s="30">
        <v>1518</v>
      </c>
      <c r="W389" s="30">
        <v>0</v>
      </c>
      <c r="X389" s="30">
        <v>0</v>
      </c>
      <c r="Y389" s="30">
        <f t="shared" si="9"/>
        <v>1518</v>
      </c>
      <c r="Z389" s="30">
        <v>1518</v>
      </c>
      <c r="AA389" s="30">
        <v>0</v>
      </c>
      <c r="AB389" s="30">
        <v>0</v>
      </c>
      <c r="AC389" s="30">
        <f t="shared" si="10"/>
        <v>1518</v>
      </c>
      <c r="AD389" s="30"/>
      <c r="AE389" s="30"/>
      <c r="AF389" s="30"/>
      <c r="AG389" s="23"/>
      <c r="AH389" s="158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</row>
    <row r="390" spans="1:67" s="32" customFormat="1" x14ac:dyDescent="0.25">
      <c r="A390" s="181"/>
      <c r="B390" s="68">
        <v>15</v>
      </c>
      <c r="C390" s="67" t="s">
        <v>1040</v>
      </c>
      <c r="D390" s="67" t="s">
        <v>1042</v>
      </c>
      <c r="E390" s="67" t="s">
        <v>1040</v>
      </c>
      <c r="F390" s="67" t="s">
        <v>1053</v>
      </c>
      <c r="G390" s="67" t="s">
        <v>1065</v>
      </c>
      <c r="H390" s="67" t="s">
        <v>18</v>
      </c>
      <c r="I390" s="68" t="s">
        <v>18</v>
      </c>
      <c r="J390" s="67" t="s">
        <v>1045</v>
      </c>
      <c r="K390" s="67" t="s">
        <v>1065</v>
      </c>
      <c r="L390" s="24" t="s">
        <v>699</v>
      </c>
      <c r="M390" s="60" t="s">
        <v>1424</v>
      </c>
      <c r="N390" s="25" t="s">
        <v>1329</v>
      </c>
      <c r="O390" s="25" t="s">
        <v>1330</v>
      </c>
      <c r="P390" s="67" t="s">
        <v>74</v>
      </c>
      <c r="Q390" s="67" t="s">
        <v>484</v>
      </c>
      <c r="R390" s="69" t="s">
        <v>1099</v>
      </c>
      <c r="S390" s="27"/>
      <c r="T390" s="28">
        <v>45658</v>
      </c>
      <c r="U390" s="29">
        <v>46387</v>
      </c>
      <c r="V390" s="30">
        <v>161</v>
      </c>
      <c r="W390" s="30">
        <v>0</v>
      </c>
      <c r="X390" s="30">
        <v>0</v>
      </c>
      <c r="Y390" s="30">
        <f>V390+W390+X390</f>
        <v>161</v>
      </c>
      <c r="Z390" s="30">
        <v>161</v>
      </c>
      <c r="AA390" s="30">
        <v>0</v>
      </c>
      <c r="AB390" s="30">
        <v>0</v>
      </c>
      <c r="AC390" s="30">
        <f t="shared" si="10"/>
        <v>161</v>
      </c>
      <c r="AD390" s="30"/>
      <c r="AE390" s="30"/>
      <c r="AF390" s="30"/>
      <c r="AG390" s="23"/>
      <c r="AH390" s="158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</row>
    <row r="391" spans="1:67" s="32" customFormat="1" x14ac:dyDescent="0.25">
      <c r="A391" s="181"/>
      <c r="B391" s="68">
        <v>16</v>
      </c>
      <c r="C391" s="67" t="s">
        <v>1040</v>
      </c>
      <c r="D391" s="67" t="s">
        <v>1042</v>
      </c>
      <c r="E391" s="67" t="s">
        <v>1040</v>
      </c>
      <c r="F391" s="67" t="s">
        <v>1066</v>
      </c>
      <c r="G391" s="67" t="s">
        <v>1044</v>
      </c>
      <c r="H391" s="67" t="s">
        <v>18</v>
      </c>
      <c r="I391" s="68" t="s">
        <v>18</v>
      </c>
      <c r="J391" s="67" t="s">
        <v>1045</v>
      </c>
      <c r="K391" s="67" t="s">
        <v>1044</v>
      </c>
      <c r="L391" s="24" t="s">
        <v>699</v>
      </c>
      <c r="M391" s="60" t="s">
        <v>1424</v>
      </c>
      <c r="N391" s="25" t="s">
        <v>1329</v>
      </c>
      <c r="O391" s="25" t="s">
        <v>1330</v>
      </c>
      <c r="P391" s="67" t="s">
        <v>74</v>
      </c>
      <c r="Q391" s="67" t="s">
        <v>1055</v>
      </c>
      <c r="R391" s="69" t="s">
        <v>1100</v>
      </c>
      <c r="S391" s="27"/>
      <c r="T391" s="28">
        <v>45658</v>
      </c>
      <c r="U391" s="29">
        <v>46387</v>
      </c>
      <c r="V391" s="30">
        <v>1194</v>
      </c>
      <c r="W391" s="30">
        <v>0</v>
      </c>
      <c r="X391" s="30">
        <v>0</v>
      </c>
      <c r="Y391" s="30">
        <f t="shared" si="9"/>
        <v>1194</v>
      </c>
      <c r="Z391" s="30">
        <v>1194</v>
      </c>
      <c r="AA391" s="30">
        <v>0</v>
      </c>
      <c r="AB391" s="30">
        <v>0</v>
      </c>
      <c r="AC391" s="30">
        <f t="shared" si="10"/>
        <v>1194</v>
      </c>
      <c r="AD391" s="30"/>
      <c r="AE391" s="30"/>
      <c r="AF391" s="30"/>
      <c r="AG391" s="23"/>
      <c r="AH391" s="158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</row>
    <row r="392" spans="1:67" s="32" customFormat="1" x14ac:dyDescent="0.25">
      <c r="A392" s="181"/>
      <c r="B392" s="58">
        <v>17</v>
      </c>
      <c r="C392" s="67" t="s">
        <v>1040</v>
      </c>
      <c r="D392" s="67" t="s">
        <v>1042</v>
      </c>
      <c r="E392" s="67" t="s">
        <v>1040</v>
      </c>
      <c r="F392" s="67" t="s">
        <v>490</v>
      </c>
      <c r="G392" s="67" t="s">
        <v>1046</v>
      </c>
      <c r="H392" s="67" t="s">
        <v>974</v>
      </c>
      <c r="I392" s="68" t="s">
        <v>1067</v>
      </c>
      <c r="J392" s="67" t="s">
        <v>1045</v>
      </c>
      <c r="K392" s="67" t="s">
        <v>1046</v>
      </c>
      <c r="L392" s="24" t="s">
        <v>699</v>
      </c>
      <c r="M392" s="60" t="s">
        <v>1424</v>
      </c>
      <c r="N392" s="25" t="s">
        <v>1329</v>
      </c>
      <c r="O392" s="25" t="s">
        <v>1330</v>
      </c>
      <c r="P392" s="67" t="s">
        <v>74</v>
      </c>
      <c r="Q392" s="67" t="s">
        <v>583</v>
      </c>
      <c r="R392" s="69" t="s">
        <v>1101</v>
      </c>
      <c r="S392" s="27"/>
      <c r="T392" s="28">
        <v>45658</v>
      </c>
      <c r="U392" s="29">
        <v>46387</v>
      </c>
      <c r="V392" s="30">
        <v>9573</v>
      </c>
      <c r="W392" s="30">
        <v>0</v>
      </c>
      <c r="X392" s="30">
        <v>0</v>
      </c>
      <c r="Y392" s="30">
        <f t="shared" si="9"/>
        <v>9573</v>
      </c>
      <c r="Z392" s="30">
        <v>9573</v>
      </c>
      <c r="AA392" s="30">
        <v>0</v>
      </c>
      <c r="AB392" s="30">
        <v>0</v>
      </c>
      <c r="AC392" s="30">
        <f t="shared" si="10"/>
        <v>9573</v>
      </c>
      <c r="AD392" s="30"/>
      <c r="AE392" s="30"/>
      <c r="AF392" s="30"/>
      <c r="AG392" s="23"/>
      <c r="AH392" s="158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</row>
    <row r="393" spans="1:67" s="32" customFormat="1" x14ac:dyDescent="0.25">
      <c r="A393" s="181"/>
      <c r="B393" s="66">
        <v>18</v>
      </c>
      <c r="C393" s="67" t="s">
        <v>1040</v>
      </c>
      <c r="D393" s="67" t="s">
        <v>1042</v>
      </c>
      <c r="E393" s="67" t="s">
        <v>1040</v>
      </c>
      <c r="F393" s="67" t="s">
        <v>1068</v>
      </c>
      <c r="G393" s="67" t="s">
        <v>1047</v>
      </c>
      <c r="H393" s="67" t="s">
        <v>18</v>
      </c>
      <c r="I393" s="68" t="s">
        <v>18</v>
      </c>
      <c r="J393" s="67" t="s">
        <v>1045</v>
      </c>
      <c r="K393" s="67" t="s">
        <v>1047</v>
      </c>
      <c r="L393" s="24" t="s">
        <v>699</v>
      </c>
      <c r="M393" s="60" t="s">
        <v>1424</v>
      </c>
      <c r="N393" s="25" t="s">
        <v>1329</v>
      </c>
      <c r="O393" s="25" t="s">
        <v>1330</v>
      </c>
      <c r="P393" s="67" t="s">
        <v>74</v>
      </c>
      <c r="Q393" s="67" t="s">
        <v>295</v>
      </c>
      <c r="R393" s="69" t="s">
        <v>1102</v>
      </c>
      <c r="S393" s="27"/>
      <c r="T393" s="28">
        <v>45658</v>
      </c>
      <c r="U393" s="29">
        <v>46387</v>
      </c>
      <c r="V393" s="30">
        <v>2799</v>
      </c>
      <c r="W393" s="30">
        <v>0</v>
      </c>
      <c r="X393" s="30">
        <v>0</v>
      </c>
      <c r="Y393" s="30">
        <f t="shared" si="9"/>
        <v>2799</v>
      </c>
      <c r="Z393" s="30">
        <v>2799</v>
      </c>
      <c r="AA393" s="30">
        <v>0</v>
      </c>
      <c r="AB393" s="30">
        <v>0</v>
      </c>
      <c r="AC393" s="30">
        <f t="shared" ref="AC393:AC453" si="11">Z393+AA393+AB393</f>
        <v>2799</v>
      </c>
      <c r="AD393" s="30"/>
      <c r="AE393" s="30"/>
      <c r="AF393" s="30"/>
      <c r="AG393" s="23"/>
      <c r="AH393" s="158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</row>
    <row r="394" spans="1:67" s="32" customFormat="1" x14ac:dyDescent="0.25">
      <c r="A394" s="181"/>
      <c r="B394" s="68">
        <v>19</v>
      </c>
      <c r="C394" s="67" t="s">
        <v>1040</v>
      </c>
      <c r="D394" s="67" t="s">
        <v>1042</v>
      </c>
      <c r="E394" s="67" t="s">
        <v>1040</v>
      </c>
      <c r="F394" s="67" t="s">
        <v>485</v>
      </c>
      <c r="G394" s="67" t="s">
        <v>1058</v>
      </c>
      <c r="H394" s="67" t="s">
        <v>18</v>
      </c>
      <c r="I394" s="68" t="s">
        <v>18</v>
      </c>
      <c r="J394" s="67" t="s">
        <v>1045</v>
      </c>
      <c r="K394" s="67" t="s">
        <v>1058</v>
      </c>
      <c r="L394" s="24" t="s">
        <v>699</v>
      </c>
      <c r="M394" s="60" t="s">
        <v>1424</v>
      </c>
      <c r="N394" s="25" t="s">
        <v>1329</v>
      </c>
      <c r="O394" s="25" t="s">
        <v>1330</v>
      </c>
      <c r="P394" s="67" t="s">
        <v>486</v>
      </c>
      <c r="Q394" s="67" t="s">
        <v>703</v>
      </c>
      <c r="R394" s="69" t="s">
        <v>1103</v>
      </c>
      <c r="S394" s="27"/>
      <c r="T394" s="28">
        <v>45658</v>
      </c>
      <c r="U394" s="29">
        <v>46387</v>
      </c>
      <c r="V394" s="30">
        <v>641</v>
      </c>
      <c r="W394" s="30">
        <v>488</v>
      </c>
      <c r="X394" s="30">
        <v>0</v>
      </c>
      <c r="Y394" s="30">
        <f t="shared" ref="Y394:Y451" si="12">V394+W394+X394</f>
        <v>1129</v>
      </c>
      <c r="Z394" s="30">
        <v>641</v>
      </c>
      <c r="AA394" s="30">
        <v>488</v>
      </c>
      <c r="AB394" s="30">
        <v>0</v>
      </c>
      <c r="AC394" s="30">
        <f t="shared" si="11"/>
        <v>1129</v>
      </c>
      <c r="AD394" s="30"/>
      <c r="AE394" s="30"/>
      <c r="AF394" s="30"/>
      <c r="AG394" s="23"/>
      <c r="AH394" s="158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</row>
    <row r="395" spans="1:67" s="32" customFormat="1" x14ac:dyDescent="0.25">
      <c r="A395" s="181"/>
      <c r="B395" s="68">
        <v>20</v>
      </c>
      <c r="C395" s="67" t="s">
        <v>1040</v>
      </c>
      <c r="D395" s="67" t="s">
        <v>1042</v>
      </c>
      <c r="E395" s="67" t="s">
        <v>1040</v>
      </c>
      <c r="F395" s="67" t="s">
        <v>1069</v>
      </c>
      <c r="G395" s="67" t="s">
        <v>1070</v>
      </c>
      <c r="H395" s="67" t="s">
        <v>18</v>
      </c>
      <c r="I395" s="68" t="s">
        <v>18</v>
      </c>
      <c r="J395" s="67" t="s">
        <v>1045</v>
      </c>
      <c r="K395" s="67" t="s">
        <v>1046</v>
      </c>
      <c r="L395" s="24" t="s">
        <v>699</v>
      </c>
      <c r="M395" s="60" t="s">
        <v>1424</v>
      </c>
      <c r="N395" s="25" t="s">
        <v>1329</v>
      </c>
      <c r="O395" s="25" t="s">
        <v>1330</v>
      </c>
      <c r="P395" s="67" t="s">
        <v>74</v>
      </c>
      <c r="Q395" s="67" t="s">
        <v>658</v>
      </c>
      <c r="R395" s="69" t="s">
        <v>1104</v>
      </c>
      <c r="S395" s="27"/>
      <c r="T395" s="28">
        <v>45658</v>
      </c>
      <c r="U395" s="29">
        <v>46387</v>
      </c>
      <c r="V395" s="30">
        <v>2348</v>
      </c>
      <c r="W395" s="30">
        <v>0</v>
      </c>
      <c r="X395" s="30">
        <v>0</v>
      </c>
      <c r="Y395" s="30">
        <f t="shared" si="12"/>
        <v>2348</v>
      </c>
      <c r="Z395" s="30">
        <v>2348</v>
      </c>
      <c r="AA395" s="30">
        <v>0</v>
      </c>
      <c r="AB395" s="30">
        <v>0</v>
      </c>
      <c r="AC395" s="30">
        <f t="shared" si="11"/>
        <v>2348</v>
      </c>
      <c r="AD395" s="30"/>
      <c r="AE395" s="30"/>
      <c r="AF395" s="30"/>
      <c r="AG395" s="23"/>
      <c r="AH395" s="158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</row>
    <row r="396" spans="1:67" s="32" customFormat="1" x14ac:dyDescent="0.25">
      <c r="A396" s="181"/>
      <c r="B396" s="58">
        <v>21</v>
      </c>
      <c r="C396" s="67" t="s">
        <v>1040</v>
      </c>
      <c r="D396" s="67" t="s">
        <v>1042</v>
      </c>
      <c r="E396" s="67" t="s">
        <v>1040</v>
      </c>
      <c r="F396" s="67" t="s">
        <v>490</v>
      </c>
      <c r="G396" s="67" t="s">
        <v>1052</v>
      </c>
      <c r="H396" s="67" t="s">
        <v>1052</v>
      </c>
      <c r="I396" s="68" t="s">
        <v>18</v>
      </c>
      <c r="J396" s="67" t="s">
        <v>1045</v>
      </c>
      <c r="K396" s="67" t="s">
        <v>1052</v>
      </c>
      <c r="L396" s="24" t="s">
        <v>699</v>
      </c>
      <c r="M396" s="60" t="s">
        <v>1424</v>
      </c>
      <c r="N396" s="25" t="s">
        <v>1329</v>
      </c>
      <c r="O396" s="25" t="s">
        <v>1330</v>
      </c>
      <c r="P396" s="67" t="s">
        <v>74</v>
      </c>
      <c r="Q396" s="67" t="s">
        <v>703</v>
      </c>
      <c r="R396" s="69" t="s">
        <v>1105</v>
      </c>
      <c r="S396" s="27"/>
      <c r="T396" s="28">
        <v>45658</v>
      </c>
      <c r="U396" s="29">
        <v>46387</v>
      </c>
      <c r="V396" s="30">
        <v>4999</v>
      </c>
      <c r="W396" s="30">
        <v>0</v>
      </c>
      <c r="X396" s="30">
        <v>0</v>
      </c>
      <c r="Y396" s="30">
        <f t="shared" si="12"/>
        <v>4999</v>
      </c>
      <c r="Z396" s="30">
        <v>4999</v>
      </c>
      <c r="AA396" s="30">
        <v>0</v>
      </c>
      <c r="AB396" s="30">
        <v>0</v>
      </c>
      <c r="AC396" s="30">
        <f t="shared" si="11"/>
        <v>4999</v>
      </c>
      <c r="AD396" s="30"/>
      <c r="AE396" s="30"/>
      <c r="AF396" s="30"/>
      <c r="AG396" s="23"/>
      <c r="AH396" s="158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</row>
    <row r="397" spans="1:67" s="32" customFormat="1" x14ac:dyDescent="0.25">
      <c r="A397" s="181"/>
      <c r="B397" s="66">
        <v>22</v>
      </c>
      <c r="C397" s="67" t="s">
        <v>1040</v>
      </c>
      <c r="D397" s="67" t="s">
        <v>1042</v>
      </c>
      <c r="E397" s="67" t="s">
        <v>1040</v>
      </c>
      <c r="F397" s="67" t="s">
        <v>485</v>
      </c>
      <c r="G397" s="67" t="s">
        <v>1047</v>
      </c>
      <c r="H397" s="67" t="s">
        <v>18</v>
      </c>
      <c r="I397" s="68" t="s">
        <v>702</v>
      </c>
      <c r="J397" s="67" t="s">
        <v>1045</v>
      </c>
      <c r="K397" s="67" t="s">
        <v>1047</v>
      </c>
      <c r="L397" s="24" t="s">
        <v>699</v>
      </c>
      <c r="M397" s="60" t="s">
        <v>1424</v>
      </c>
      <c r="N397" s="25" t="s">
        <v>1329</v>
      </c>
      <c r="O397" s="25" t="s">
        <v>1330</v>
      </c>
      <c r="P397" s="67" t="s">
        <v>74</v>
      </c>
      <c r="Q397" s="67" t="s">
        <v>1071</v>
      </c>
      <c r="R397" s="69" t="s">
        <v>1106</v>
      </c>
      <c r="S397" s="27"/>
      <c r="T397" s="28">
        <v>45658</v>
      </c>
      <c r="U397" s="29">
        <v>46387</v>
      </c>
      <c r="V397" s="30">
        <v>21491</v>
      </c>
      <c r="W397" s="30">
        <v>0</v>
      </c>
      <c r="X397" s="30">
        <v>0</v>
      </c>
      <c r="Y397" s="30">
        <f t="shared" si="12"/>
        <v>21491</v>
      </c>
      <c r="Z397" s="30">
        <v>21491</v>
      </c>
      <c r="AA397" s="30">
        <v>0</v>
      </c>
      <c r="AB397" s="30">
        <v>0</v>
      </c>
      <c r="AC397" s="30">
        <f t="shared" si="11"/>
        <v>21491</v>
      </c>
      <c r="AD397" s="30"/>
      <c r="AE397" s="30"/>
      <c r="AF397" s="30"/>
      <c r="AG397" s="23"/>
      <c r="AH397" s="158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</row>
    <row r="398" spans="1:67" s="32" customFormat="1" x14ac:dyDescent="0.25">
      <c r="A398" s="181"/>
      <c r="B398" s="68">
        <v>23</v>
      </c>
      <c r="C398" s="67" t="s">
        <v>1040</v>
      </c>
      <c r="D398" s="67" t="s">
        <v>1042</v>
      </c>
      <c r="E398" s="67" t="s">
        <v>1040</v>
      </c>
      <c r="F398" s="67" t="s">
        <v>997</v>
      </c>
      <c r="G398" s="67" t="s">
        <v>1072</v>
      </c>
      <c r="H398" s="67" t="s">
        <v>18</v>
      </c>
      <c r="I398" s="68" t="s">
        <v>18</v>
      </c>
      <c r="J398" s="67" t="s">
        <v>778</v>
      </c>
      <c r="K398" s="67" t="s">
        <v>1072</v>
      </c>
      <c r="L398" s="24" t="s">
        <v>699</v>
      </c>
      <c r="M398" s="60" t="s">
        <v>1424</v>
      </c>
      <c r="N398" s="25" t="s">
        <v>1329</v>
      </c>
      <c r="O398" s="25" t="s">
        <v>1330</v>
      </c>
      <c r="P398" s="67" t="s">
        <v>74</v>
      </c>
      <c r="Q398" s="67" t="s">
        <v>1073</v>
      </c>
      <c r="R398" s="69" t="s">
        <v>1107</v>
      </c>
      <c r="S398" s="27"/>
      <c r="T398" s="28">
        <v>45658</v>
      </c>
      <c r="U398" s="29">
        <v>46387</v>
      </c>
      <c r="V398" s="30">
        <v>3829</v>
      </c>
      <c r="W398" s="30">
        <v>0</v>
      </c>
      <c r="X398" s="30">
        <v>0</v>
      </c>
      <c r="Y398" s="30">
        <f t="shared" si="12"/>
        <v>3829</v>
      </c>
      <c r="Z398" s="30">
        <v>3829</v>
      </c>
      <c r="AA398" s="30">
        <v>0</v>
      </c>
      <c r="AB398" s="30">
        <v>0</v>
      </c>
      <c r="AC398" s="30">
        <f t="shared" si="11"/>
        <v>3829</v>
      </c>
      <c r="AD398" s="30"/>
      <c r="AE398" s="30"/>
      <c r="AF398" s="30"/>
      <c r="AG398" s="23"/>
      <c r="AH398" s="158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</row>
    <row r="399" spans="1:67" s="32" customFormat="1" x14ac:dyDescent="0.25">
      <c r="A399" s="181"/>
      <c r="B399" s="68">
        <v>24</v>
      </c>
      <c r="C399" s="67" t="s">
        <v>1040</v>
      </c>
      <c r="D399" s="67" t="s">
        <v>1042</v>
      </c>
      <c r="E399" s="67" t="s">
        <v>1040</v>
      </c>
      <c r="F399" s="67" t="s">
        <v>120</v>
      </c>
      <c r="G399" s="67" t="s">
        <v>1047</v>
      </c>
      <c r="H399" s="67" t="s">
        <v>18</v>
      </c>
      <c r="I399" s="68" t="s">
        <v>1074</v>
      </c>
      <c r="J399" s="67" t="s">
        <v>1045</v>
      </c>
      <c r="K399" s="67" t="s">
        <v>1047</v>
      </c>
      <c r="L399" s="24" t="s">
        <v>699</v>
      </c>
      <c r="M399" s="60" t="s">
        <v>1424</v>
      </c>
      <c r="N399" s="25" t="s">
        <v>1329</v>
      </c>
      <c r="O399" s="25" t="s">
        <v>1330</v>
      </c>
      <c r="P399" s="67" t="s">
        <v>74</v>
      </c>
      <c r="Q399" s="67" t="s">
        <v>1075</v>
      </c>
      <c r="R399" s="69" t="s">
        <v>1108</v>
      </c>
      <c r="S399" s="27"/>
      <c r="T399" s="28">
        <v>45658</v>
      </c>
      <c r="U399" s="29">
        <v>46387</v>
      </c>
      <c r="V399" s="30">
        <v>18707</v>
      </c>
      <c r="W399" s="30">
        <v>0</v>
      </c>
      <c r="X399" s="30">
        <v>0</v>
      </c>
      <c r="Y399" s="30">
        <f t="shared" si="12"/>
        <v>18707</v>
      </c>
      <c r="Z399" s="30">
        <v>18707</v>
      </c>
      <c r="AA399" s="30">
        <v>0</v>
      </c>
      <c r="AB399" s="30">
        <v>0</v>
      </c>
      <c r="AC399" s="30">
        <f t="shared" si="11"/>
        <v>18707</v>
      </c>
      <c r="AD399" s="30"/>
      <c r="AE399" s="30"/>
      <c r="AF399" s="30"/>
      <c r="AG399" s="23"/>
      <c r="AH399" s="158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</row>
    <row r="400" spans="1:67" s="32" customFormat="1" x14ac:dyDescent="0.25">
      <c r="A400" s="181"/>
      <c r="B400" s="58">
        <v>25</v>
      </c>
      <c r="C400" s="67" t="s">
        <v>1040</v>
      </c>
      <c r="D400" s="67" t="s">
        <v>1042</v>
      </c>
      <c r="E400" s="67" t="s">
        <v>1040</v>
      </c>
      <c r="F400" s="67" t="s">
        <v>1478</v>
      </c>
      <c r="G400" s="67" t="s">
        <v>1046</v>
      </c>
      <c r="H400" s="67" t="s">
        <v>1076</v>
      </c>
      <c r="I400" s="68" t="s">
        <v>605</v>
      </c>
      <c r="J400" s="67" t="s">
        <v>1045</v>
      </c>
      <c r="K400" s="67" t="s">
        <v>1046</v>
      </c>
      <c r="L400" s="24" t="s">
        <v>699</v>
      </c>
      <c r="M400" s="60" t="s">
        <v>1424</v>
      </c>
      <c r="N400" s="25" t="s">
        <v>1329</v>
      </c>
      <c r="O400" s="25" t="s">
        <v>1330</v>
      </c>
      <c r="P400" s="67" t="s">
        <v>508</v>
      </c>
      <c r="Q400" s="67" t="s">
        <v>484</v>
      </c>
      <c r="R400" s="69" t="s">
        <v>1109</v>
      </c>
      <c r="S400" s="27"/>
      <c r="T400" s="28">
        <v>45658</v>
      </c>
      <c r="U400" s="29">
        <v>46387</v>
      </c>
      <c r="V400" s="30">
        <v>674</v>
      </c>
      <c r="W400" s="30">
        <v>0</v>
      </c>
      <c r="X400" s="30">
        <v>0</v>
      </c>
      <c r="Y400" s="30">
        <f t="shared" si="12"/>
        <v>674</v>
      </c>
      <c r="Z400" s="30">
        <v>674</v>
      </c>
      <c r="AA400" s="30">
        <v>0</v>
      </c>
      <c r="AB400" s="30">
        <v>0</v>
      </c>
      <c r="AC400" s="30">
        <f t="shared" si="11"/>
        <v>674</v>
      </c>
      <c r="AD400" s="30"/>
      <c r="AE400" s="30"/>
      <c r="AF400" s="30"/>
      <c r="AG400" s="23"/>
      <c r="AH400" s="158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</row>
    <row r="401" spans="1:67" s="32" customFormat="1" x14ac:dyDescent="0.25">
      <c r="A401" s="181"/>
      <c r="B401" s="66">
        <v>26</v>
      </c>
      <c r="C401" s="67" t="s">
        <v>1040</v>
      </c>
      <c r="D401" s="67" t="s">
        <v>1042</v>
      </c>
      <c r="E401" s="67" t="s">
        <v>1040</v>
      </c>
      <c r="F401" s="67" t="s">
        <v>1478</v>
      </c>
      <c r="G401" s="67" t="s">
        <v>1064</v>
      </c>
      <c r="H401" s="67" t="s">
        <v>18</v>
      </c>
      <c r="I401" s="68" t="s">
        <v>708</v>
      </c>
      <c r="J401" s="67" t="s">
        <v>1045</v>
      </c>
      <c r="K401" s="67" t="s">
        <v>1064</v>
      </c>
      <c r="L401" s="24" t="s">
        <v>699</v>
      </c>
      <c r="M401" s="60" t="s">
        <v>1424</v>
      </c>
      <c r="N401" s="25" t="s">
        <v>1329</v>
      </c>
      <c r="O401" s="25" t="s">
        <v>1330</v>
      </c>
      <c r="P401" s="67" t="s">
        <v>508</v>
      </c>
      <c r="Q401" s="67" t="s">
        <v>520</v>
      </c>
      <c r="R401" s="69" t="s">
        <v>1110</v>
      </c>
      <c r="S401" s="27"/>
      <c r="T401" s="28">
        <v>45658</v>
      </c>
      <c r="U401" s="29">
        <v>46387</v>
      </c>
      <c r="V401" s="30">
        <v>38</v>
      </c>
      <c r="W401" s="30">
        <v>0</v>
      </c>
      <c r="X401" s="30">
        <v>0</v>
      </c>
      <c r="Y401" s="30">
        <f t="shared" si="12"/>
        <v>38</v>
      </c>
      <c r="Z401" s="30">
        <v>38</v>
      </c>
      <c r="AA401" s="30">
        <v>0</v>
      </c>
      <c r="AB401" s="30">
        <v>0</v>
      </c>
      <c r="AC401" s="30">
        <f t="shared" si="11"/>
        <v>38</v>
      </c>
      <c r="AD401" s="30"/>
      <c r="AE401" s="30"/>
      <c r="AF401" s="30"/>
      <c r="AG401" s="23"/>
      <c r="AH401" s="158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</row>
    <row r="402" spans="1:67" s="32" customFormat="1" x14ac:dyDescent="0.25">
      <c r="A402" s="181"/>
      <c r="B402" s="68">
        <v>27</v>
      </c>
      <c r="C402" s="67" t="s">
        <v>1040</v>
      </c>
      <c r="D402" s="67" t="s">
        <v>1042</v>
      </c>
      <c r="E402" s="67" t="s">
        <v>1040</v>
      </c>
      <c r="F402" s="67" t="s">
        <v>1077</v>
      </c>
      <c r="G402" s="67" t="s">
        <v>1046</v>
      </c>
      <c r="H402" s="67" t="s">
        <v>974</v>
      </c>
      <c r="I402" s="68" t="s">
        <v>1389</v>
      </c>
      <c r="J402" s="67" t="s">
        <v>1045</v>
      </c>
      <c r="K402" s="67" t="s">
        <v>1046</v>
      </c>
      <c r="L402" s="24" t="s">
        <v>699</v>
      </c>
      <c r="M402" s="60" t="s">
        <v>1424</v>
      </c>
      <c r="N402" s="25" t="s">
        <v>1329</v>
      </c>
      <c r="O402" s="25" t="s">
        <v>1330</v>
      </c>
      <c r="P402" s="67" t="s">
        <v>74</v>
      </c>
      <c r="Q402" s="67" t="s">
        <v>549</v>
      </c>
      <c r="R402" s="69" t="s">
        <v>1111</v>
      </c>
      <c r="S402" s="27"/>
      <c r="T402" s="28">
        <v>45658</v>
      </c>
      <c r="U402" s="29">
        <v>46387</v>
      </c>
      <c r="V402" s="30">
        <v>1671</v>
      </c>
      <c r="W402" s="30">
        <v>0</v>
      </c>
      <c r="X402" s="30">
        <v>0</v>
      </c>
      <c r="Y402" s="30">
        <f t="shared" si="12"/>
        <v>1671</v>
      </c>
      <c r="Z402" s="30">
        <v>1671</v>
      </c>
      <c r="AA402" s="30">
        <v>0</v>
      </c>
      <c r="AB402" s="30">
        <v>0</v>
      </c>
      <c r="AC402" s="30">
        <f t="shared" si="11"/>
        <v>1671</v>
      </c>
      <c r="AD402" s="30"/>
      <c r="AE402" s="30"/>
      <c r="AF402" s="30"/>
      <c r="AG402" s="23"/>
      <c r="AH402" s="158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</row>
    <row r="403" spans="1:67" s="32" customFormat="1" x14ac:dyDescent="0.25">
      <c r="A403" s="181"/>
      <c r="B403" s="68">
        <v>28</v>
      </c>
      <c r="C403" s="67" t="s">
        <v>1040</v>
      </c>
      <c r="D403" s="67" t="s">
        <v>1042</v>
      </c>
      <c r="E403" s="67" t="s">
        <v>1040</v>
      </c>
      <c r="F403" s="67" t="s">
        <v>491</v>
      </c>
      <c r="G403" s="67" t="s">
        <v>1049</v>
      </c>
      <c r="H403" s="67" t="s">
        <v>18</v>
      </c>
      <c r="I403" s="68" t="s">
        <v>1390</v>
      </c>
      <c r="J403" s="67" t="s">
        <v>1045</v>
      </c>
      <c r="K403" s="67" t="s">
        <v>1049</v>
      </c>
      <c r="L403" s="24" t="s">
        <v>699</v>
      </c>
      <c r="M403" s="60" t="s">
        <v>1424</v>
      </c>
      <c r="N403" s="25" t="s">
        <v>1329</v>
      </c>
      <c r="O403" s="25" t="s">
        <v>1330</v>
      </c>
      <c r="P403" s="67" t="s">
        <v>74</v>
      </c>
      <c r="Q403" s="67" t="s">
        <v>520</v>
      </c>
      <c r="R403" s="69" t="s">
        <v>1112</v>
      </c>
      <c r="S403" s="27"/>
      <c r="T403" s="28">
        <v>45658</v>
      </c>
      <c r="U403" s="29">
        <v>46387</v>
      </c>
      <c r="V403" s="30">
        <v>1614</v>
      </c>
      <c r="W403" s="30">
        <v>0</v>
      </c>
      <c r="X403" s="30">
        <v>0</v>
      </c>
      <c r="Y403" s="30">
        <f t="shared" si="12"/>
        <v>1614</v>
      </c>
      <c r="Z403" s="30">
        <v>1614</v>
      </c>
      <c r="AA403" s="30">
        <v>0</v>
      </c>
      <c r="AB403" s="30">
        <v>0</v>
      </c>
      <c r="AC403" s="30">
        <f t="shared" si="11"/>
        <v>1614</v>
      </c>
      <c r="AD403" s="30"/>
      <c r="AE403" s="30"/>
      <c r="AF403" s="30"/>
      <c r="AG403" s="23"/>
      <c r="AH403" s="158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</row>
    <row r="404" spans="1:67" s="32" customFormat="1" x14ac:dyDescent="0.25">
      <c r="A404" s="181"/>
      <c r="B404" s="58">
        <v>29</v>
      </c>
      <c r="C404" s="67" t="s">
        <v>1040</v>
      </c>
      <c r="D404" s="67" t="s">
        <v>1042</v>
      </c>
      <c r="E404" s="67" t="s">
        <v>1040</v>
      </c>
      <c r="F404" s="67" t="s">
        <v>581</v>
      </c>
      <c r="G404" s="67" t="s">
        <v>1049</v>
      </c>
      <c r="H404" s="67" t="s">
        <v>18</v>
      </c>
      <c r="I404" s="68" t="s">
        <v>1391</v>
      </c>
      <c r="J404" s="67" t="s">
        <v>1045</v>
      </c>
      <c r="K404" s="67" t="s">
        <v>1049</v>
      </c>
      <c r="L404" s="24" t="s">
        <v>699</v>
      </c>
      <c r="M404" s="60" t="s">
        <v>1424</v>
      </c>
      <c r="N404" s="25" t="s">
        <v>1329</v>
      </c>
      <c r="O404" s="25" t="s">
        <v>1330</v>
      </c>
      <c r="P404" s="67" t="s">
        <v>74</v>
      </c>
      <c r="Q404" s="67" t="s">
        <v>592</v>
      </c>
      <c r="R404" s="69" t="s">
        <v>1113</v>
      </c>
      <c r="S404" s="27"/>
      <c r="T404" s="28">
        <v>45658</v>
      </c>
      <c r="U404" s="29">
        <v>46387</v>
      </c>
      <c r="V404" s="30">
        <v>5337</v>
      </c>
      <c r="W404" s="30">
        <v>0</v>
      </c>
      <c r="X404" s="30">
        <v>0</v>
      </c>
      <c r="Y404" s="30">
        <f t="shared" si="12"/>
        <v>5337</v>
      </c>
      <c r="Z404" s="30">
        <v>5337</v>
      </c>
      <c r="AA404" s="30">
        <v>0</v>
      </c>
      <c r="AB404" s="30">
        <v>0</v>
      </c>
      <c r="AC404" s="30">
        <f t="shared" si="11"/>
        <v>5337</v>
      </c>
      <c r="AD404" s="30"/>
      <c r="AE404" s="30"/>
      <c r="AF404" s="30"/>
      <c r="AG404" s="23"/>
      <c r="AH404" s="158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</row>
    <row r="405" spans="1:67" s="32" customFormat="1" x14ac:dyDescent="0.25">
      <c r="A405" s="181"/>
      <c r="B405" s="66">
        <v>30</v>
      </c>
      <c r="C405" s="67" t="s">
        <v>1040</v>
      </c>
      <c r="D405" s="67" t="s">
        <v>1042</v>
      </c>
      <c r="E405" s="67" t="s">
        <v>1040</v>
      </c>
      <c r="F405" s="67" t="s">
        <v>565</v>
      </c>
      <c r="G405" s="67" t="s">
        <v>1078</v>
      </c>
      <c r="H405" s="67" t="s">
        <v>18</v>
      </c>
      <c r="I405" s="70" t="s">
        <v>1473</v>
      </c>
      <c r="J405" s="67" t="s">
        <v>1045</v>
      </c>
      <c r="K405" s="67" t="s">
        <v>1078</v>
      </c>
      <c r="L405" s="24" t="s">
        <v>699</v>
      </c>
      <c r="M405" s="60" t="s">
        <v>1424</v>
      </c>
      <c r="N405" s="25" t="s">
        <v>1329</v>
      </c>
      <c r="O405" s="25" t="s">
        <v>1330</v>
      </c>
      <c r="P405" s="67" t="s">
        <v>74</v>
      </c>
      <c r="Q405" s="67" t="s">
        <v>487</v>
      </c>
      <c r="R405" s="69" t="s">
        <v>1114</v>
      </c>
      <c r="S405" s="27"/>
      <c r="T405" s="28">
        <v>45658</v>
      </c>
      <c r="U405" s="29">
        <v>46387</v>
      </c>
      <c r="V405" s="30">
        <v>650</v>
      </c>
      <c r="W405" s="30">
        <v>0</v>
      </c>
      <c r="X405" s="30">
        <v>0</v>
      </c>
      <c r="Y405" s="30">
        <f t="shared" si="12"/>
        <v>650</v>
      </c>
      <c r="Z405" s="30">
        <v>650</v>
      </c>
      <c r="AA405" s="30">
        <v>0</v>
      </c>
      <c r="AB405" s="30">
        <v>0</v>
      </c>
      <c r="AC405" s="30">
        <f t="shared" si="11"/>
        <v>650</v>
      </c>
      <c r="AD405" s="30"/>
      <c r="AE405" s="30"/>
      <c r="AF405" s="30"/>
      <c r="AG405" s="23"/>
      <c r="AH405" s="158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</row>
    <row r="406" spans="1:67" s="32" customFormat="1" x14ac:dyDescent="0.25">
      <c r="A406" s="181"/>
      <c r="B406" s="68">
        <v>31</v>
      </c>
      <c r="C406" s="67" t="s">
        <v>1040</v>
      </c>
      <c r="D406" s="67" t="s">
        <v>1042</v>
      </c>
      <c r="E406" s="67" t="s">
        <v>1040</v>
      </c>
      <c r="F406" s="67" t="s">
        <v>1478</v>
      </c>
      <c r="G406" s="67" t="s">
        <v>1064</v>
      </c>
      <c r="H406" s="67" t="s">
        <v>18</v>
      </c>
      <c r="I406" s="68" t="s">
        <v>117</v>
      </c>
      <c r="J406" s="67" t="s">
        <v>1045</v>
      </c>
      <c r="K406" s="67" t="s">
        <v>1064</v>
      </c>
      <c r="L406" s="24" t="s">
        <v>699</v>
      </c>
      <c r="M406" s="60" t="s">
        <v>1424</v>
      </c>
      <c r="N406" s="25" t="s">
        <v>1329</v>
      </c>
      <c r="O406" s="25" t="s">
        <v>1330</v>
      </c>
      <c r="P406" s="67" t="s">
        <v>508</v>
      </c>
      <c r="Q406" s="67" t="s">
        <v>117</v>
      </c>
      <c r="R406" s="69" t="s">
        <v>1115</v>
      </c>
      <c r="S406" s="27"/>
      <c r="T406" s="28">
        <v>45658</v>
      </c>
      <c r="U406" s="29">
        <v>46387</v>
      </c>
      <c r="V406" s="30">
        <v>197</v>
      </c>
      <c r="W406" s="30">
        <v>0</v>
      </c>
      <c r="X406" s="30">
        <v>0</v>
      </c>
      <c r="Y406" s="30">
        <f t="shared" si="12"/>
        <v>197</v>
      </c>
      <c r="Z406" s="30">
        <v>197</v>
      </c>
      <c r="AA406" s="30">
        <v>0</v>
      </c>
      <c r="AB406" s="30">
        <v>0</v>
      </c>
      <c r="AC406" s="30">
        <f t="shared" si="11"/>
        <v>197</v>
      </c>
      <c r="AD406" s="30"/>
      <c r="AE406" s="30"/>
      <c r="AF406" s="30"/>
      <c r="AG406" s="23"/>
      <c r="AH406" s="158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</row>
    <row r="407" spans="1:67" s="32" customFormat="1" x14ac:dyDescent="0.25">
      <c r="A407" s="181"/>
      <c r="B407" s="68">
        <v>32</v>
      </c>
      <c r="C407" s="67" t="s">
        <v>1040</v>
      </c>
      <c r="D407" s="67" t="s">
        <v>1042</v>
      </c>
      <c r="E407" s="67" t="s">
        <v>1040</v>
      </c>
      <c r="F407" s="67" t="s">
        <v>1478</v>
      </c>
      <c r="G407" s="67" t="s">
        <v>1046</v>
      </c>
      <c r="H407" s="67" t="s">
        <v>974</v>
      </c>
      <c r="I407" s="68" t="s">
        <v>1079</v>
      </c>
      <c r="J407" s="67" t="s">
        <v>1045</v>
      </c>
      <c r="K407" s="67" t="s">
        <v>1046</v>
      </c>
      <c r="L407" s="24" t="s">
        <v>699</v>
      </c>
      <c r="M407" s="60" t="s">
        <v>1424</v>
      </c>
      <c r="N407" s="25" t="s">
        <v>1329</v>
      </c>
      <c r="O407" s="25" t="s">
        <v>1330</v>
      </c>
      <c r="P407" s="67" t="s">
        <v>508</v>
      </c>
      <c r="Q407" s="67" t="s">
        <v>484</v>
      </c>
      <c r="R407" s="69" t="s">
        <v>1116</v>
      </c>
      <c r="S407" s="27"/>
      <c r="T407" s="28">
        <v>45658</v>
      </c>
      <c r="U407" s="29">
        <v>46387</v>
      </c>
      <c r="V407" s="30">
        <v>191</v>
      </c>
      <c r="W407" s="30">
        <v>0</v>
      </c>
      <c r="X407" s="30">
        <v>0</v>
      </c>
      <c r="Y407" s="30">
        <f t="shared" si="12"/>
        <v>191</v>
      </c>
      <c r="Z407" s="30">
        <v>191</v>
      </c>
      <c r="AA407" s="30">
        <v>0</v>
      </c>
      <c r="AB407" s="30">
        <v>0</v>
      </c>
      <c r="AC407" s="30">
        <f t="shared" si="11"/>
        <v>191</v>
      </c>
      <c r="AD407" s="30"/>
      <c r="AE407" s="30"/>
      <c r="AF407" s="30"/>
      <c r="AG407" s="23"/>
      <c r="AH407" s="158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</row>
    <row r="408" spans="1:67" s="32" customFormat="1" x14ac:dyDescent="0.25">
      <c r="A408" s="181"/>
      <c r="B408" s="58">
        <v>33</v>
      </c>
      <c r="C408" s="67" t="s">
        <v>1040</v>
      </c>
      <c r="D408" s="67" t="s">
        <v>1042</v>
      </c>
      <c r="E408" s="67" t="s">
        <v>1040</v>
      </c>
      <c r="F408" s="67" t="s">
        <v>120</v>
      </c>
      <c r="G408" s="67" t="s">
        <v>1475</v>
      </c>
      <c r="H408" s="66"/>
      <c r="I408" s="68" t="s">
        <v>1474</v>
      </c>
      <c r="J408" s="67" t="s">
        <v>1045</v>
      </c>
      <c r="K408" s="67" t="s">
        <v>1046</v>
      </c>
      <c r="L408" s="24" t="s">
        <v>699</v>
      </c>
      <c r="M408" s="60" t="s">
        <v>1424</v>
      </c>
      <c r="N408" s="25" t="s">
        <v>1329</v>
      </c>
      <c r="O408" s="25" t="s">
        <v>1330</v>
      </c>
      <c r="P408" s="67" t="s">
        <v>1080</v>
      </c>
      <c r="Q408" s="67" t="s">
        <v>736</v>
      </c>
      <c r="R408" s="69" t="s">
        <v>1117</v>
      </c>
      <c r="S408" s="71" t="s">
        <v>1490</v>
      </c>
      <c r="T408" s="28">
        <v>45658</v>
      </c>
      <c r="U408" s="29">
        <v>46387</v>
      </c>
      <c r="V408" s="30">
        <v>49150</v>
      </c>
      <c r="W408" s="30">
        <v>0</v>
      </c>
      <c r="X408" s="30">
        <v>0</v>
      </c>
      <c r="Y408" s="30">
        <f t="shared" si="12"/>
        <v>49150</v>
      </c>
      <c r="Z408" s="30">
        <v>49150</v>
      </c>
      <c r="AA408" s="30">
        <v>0</v>
      </c>
      <c r="AB408" s="30">
        <v>0</v>
      </c>
      <c r="AC408" s="30">
        <f t="shared" si="11"/>
        <v>49150</v>
      </c>
      <c r="AD408" s="30"/>
      <c r="AE408" s="30"/>
      <c r="AF408" s="30"/>
      <c r="AG408" s="23"/>
      <c r="AH408" s="158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</row>
    <row r="409" spans="1:67" s="32" customFormat="1" x14ac:dyDescent="0.25">
      <c r="A409" s="181"/>
      <c r="B409" s="66">
        <v>34</v>
      </c>
      <c r="C409" s="67" t="s">
        <v>1040</v>
      </c>
      <c r="D409" s="67" t="s">
        <v>1042</v>
      </c>
      <c r="E409" s="67" t="s">
        <v>1040</v>
      </c>
      <c r="F409" s="67" t="s">
        <v>485</v>
      </c>
      <c r="G409" s="67" t="s">
        <v>1046</v>
      </c>
      <c r="H409" s="67" t="s">
        <v>960</v>
      </c>
      <c r="I409" s="68" t="s">
        <v>1476</v>
      </c>
      <c r="J409" s="67" t="s">
        <v>1045</v>
      </c>
      <c r="K409" s="67" t="s">
        <v>1046</v>
      </c>
      <c r="L409" s="24" t="s">
        <v>699</v>
      </c>
      <c r="M409" s="60" t="s">
        <v>1424</v>
      </c>
      <c r="N409" s="25" t="s">
        <v>1329</v>
      </c>
      <c r="O409" s="25" t="s">
        <v>1330</v>
      </c>
      <c r="P409" s="67" t="s">
        <v>660</v>
      </c>
      <c r="Q409" s="67" t="s">
        <v>661</v>
      </c>
      <c r="R409" s="69" t="s">
        <v>1118</v>
      </c>
      <c r="S409" s="71" t="s">
        <v>1490</v>
      </c>
      <c r="T409" s="28">
        <v>45658</v>
      </c>
      <c r="U409" s="29">
        <v>46387</v>
      </c>
      <c r="V409" s="30">
        <v>12727</v>
      </c>
      <c r="W409" s="30">
        <v>27481</v>
      </c>
      <c r="X409" s="30">
        <v>0</v>
      </c>
      <c r="Y409" s="30">
        <f t="shared" si="12"/>
        <v>40208</v>
      </c>
      <c r="Z409" s="30">
        <v>12727</v>
      </c>
      <c r="AA409" s="30">
        <v>27481</v>
      </c>
      <c r="AB409" s="30">
        <v>0</v>
      </c>
      <c r="AC409" s="30">
        <f>Z409+AA409+AB409</f>
        <v>40208</v>
      </c>
      <c r="AD409" s="30"/>
      <c r="AE409" s="30"/>
      <c r="AF409" s="30"/>
      <c r="AG409" s="23"/>
      <c r="AH409" s="158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</row>
    <row r="410" spans="1:67" s="51" customFormat="1" x14ac:dyDescent="0.25">
      <c r="A410" s="181"/>
      <c r="B410" s="68">
        <v>35</v>
      </c>
      <c r="C410" s="67" t="s">
        <v>1040</v>
      </c>
      <c r="D410" s="67" t="s">
        <v>1042</v>
      </c>
      <c r="E410" s="67" t="s">
        <v>1040</v>
      </c>
      <c r="F410" s="67" t="s">
        <v>1081</v>
      </c>
      <c r="G410" s="67" t="s">
        <v>1046</v>
      </c>
      <c r="H410" s="67" t="s">
        <v>1082</v>
      </c>
      <c r="I410" s="68">
        <v>348</v>
      </c>
      <c r="J410" s="67" t="s">
        <v>1045</v>
      </c>
      <c r="K410" s="67" t="s">
        <v>1046</v>
      </c>
      <c r="L410" s="24" t="s">
        <v>699</v>
      </c>
      <c r="M410" s="60" t="s">
        <v>1424</v>
      </c>
      <c r="N410" s="25" t="s">
        <v>1329</v>
      </c>
      <c r="O410" s="25" t="s">
        <v>1330</v>
      </c>
      <c r="P410" s="67" t="s">
        <v>74</v>
      </c>
      <c r="Q410" s="67" t="s">
        <v>592</v>
      </c>
      <c r="R410" s="69" t="s">
        <v>1119</v>
      </c>
      <c r="S410" s="27"/>
      <c r="T410" s="28">
        <v>45658</v>
      </c>
      <c r="U410" s="29">
        <v>46387</v>
      </c>
      <c r="V410" s="30">
        <v>569</v>
      </c>
      <c r="W410" s="30">
        <v>0</v>
      </c>
      <c r="X410" s="30">
        <v>0</v>
      </c>
      <c r="Y410" s="30">
        <f t="shared" si="12"/>
        <v>569</v>
      </c>
      <c r="Z410" s="30">
        <v>569</v>
      </c>
      <c r="AA410" s="30">
        <v>0</v>
      </c>
      <c r="AB410" s="30">
        <v>0</v>
      </c>
      <c r="AC410" s="30">
        <f>Z410+AA410+AB410</f>
        <v>569</v>
      </c>
      <c r="AD410" s="30"/>
      <c r="AE410" s="30"/>
      <c r="AF410" s="30"/>
      <c r="AG410" s="72"/>
      <c r="AH410" s="158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</row>
    <row r="411" spans="1:67" s="51" customFormat="1" x14ac:dyDescent="0.25">
      <c r="A411" s="181"/>
      <c r="B411" s="68">
        <v>36</v>
      </c>
      <c r="C411" s="67" t="s">
        <v>1040</v>
      </c>
      <c r="D411" s="67" t="s">
        <v>1042</v>
      </c>
      <c r="E411" s="67" t="s">
        <v>1040</v>
      </c>
      <c r="F411" s="67"/>
      <c r="G411" s="67" t="s">
        <v>1046</v>
      </c>
      <c r="H411" s="67" t="s">
        <v>1060</v>
      </c>
      <c r="I411" s="68">
        <v>12</v>
      </c>
      <c r="J411" s="67" t="s">
        <v>1045</v>
      </c>
      <c r="K411" s="67" t="s">
        <v>1046</v>
      </c>
      <c r="L411" s="24" t="s">
        <v>699</v>
      </c>
      <c r="M411" s="24" t="s">
        <v>1426</v>
      </c>
      <c r="N411" s="73" t="s">
        <v>1392</v>
      </c>
      <c r="O411" s="25" t="s">
        <v>1514</v>
      </c>
      <c r="P411" s="67" t="s">
        <v>74</v>
      </c>
      <c r="Q411" s="67" t="s">
        <v>709</v>
      </c>
      <c r="R411" s="74" t="s">
        <v>1471</v>
      </c>
      <c r="S411" s="27"/>
      <c r="T411" s="28">
        <v>45658</v>
      </c>
      <c r="U411" s="29">
        <v>46387</v>
      </c>
      <c r="V411" s="30">
        <v>300</v>
      </c>
      <c r="W411" s="30">
        <v>0</v>
      </c>
      <c r="X411" s="30">
        <v>0</v>
      </c>
      <c r="Y411" s="30">
        <f t="shared" si="12"/>
        <v>300</v>
      </c>
      <c r="Z411" s="30">
        <v>300</v>
      </c>
      <c r="AA411" s="30">
        <v>0</v>
      </c>
      <c r="AB411" s="30">
        <v>0</v>
      </c>
      <c r="AC411" s="30">
        <f t="shared" ref="AC411:AC412" si="13">Z411+AA411+AB411</f>
        <v>300</v>
      </c>
      <c r="AD411" s="30"/>
      <c r="AE411" s="30"/>
      <c r="AF411" s="30"/>
      <c r="AG411" s="72"/>
      <c r="AH411" s="158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</row>
    <row r="412" spans="1:67" s="51" customFormat="1" x14ac:dyDescent="0.25">
      <c r="A412" s="181"/>
      <c r="B412" s="58">
        <v>37</v>
      </c>
      <c r="C412" s="67" t="s">
        <v>1040</v>
      </c>
      <c r="D412" s="67" t="s">
        <v>1042</v>
      </c>
      <c r="E412" s="67" t="s">
        <v>1040</v>
      </c>
      <c r="F412" s="67"/>
      <c r="G412" s="67" t="s">
        <v>1044</v>
      </c>
      <c r="H412" s="67"/>
      <c r="I412" s="68">
        <v>2</v>
      </c>
      <c r="J412" s="67" t="s">
        <v>1045</v>
      </c>
      <c r="K412" s="67" t="s">
        <v>1046</v>
      </c>
      <c r="L412" s="24" t="s">
        <v>699</v>
      </c>
      <c r="M412" s="24" t="s">
        <v>1426</v>
      </c>
      <c r="N412" s="73" t="s">
        <v>1392</v>
      </c>
      <c r="O412" s="25" t="s">
        <v>1514</v>
      </c>
      <c r="P412" s="67" t="s">
        <v>74</v>
      </c>
      <c r="Q412" s="67" t="s">
        <v>520</v>
      </c>
      <c r="R412" s="74" t="s">
        <v>1472</v>
      </c>
      <c r="S412" s="27"/>
      <c r="T412" s="28">
        <v>45658</v>
      </c>
      <c r="U412" s="29">
        <v>46387</v>
      </c>
      <c r="V412" s="30">
        <v>3680</v>
      </c>
      <c r="W412" s="30">
        <v>0</v>
      </c>
      <c r="X412" s="30">
        <v>0</v>
      </c>
      <c r="Y412" s="30">
        <f t="shared" si="12"/>
        <v>3680</v>
      </c>
      <c r="Z412" s="30">
        <v>3680</v>
      </c>
      <c r="AA412" s="30">
        <v>0</v>
      </c>
      <c r="AB412" s="30">
        <v>0</v>
      </c>
      <c r="AC412" s="30">
        <f t="shared" si="13"/>
        <v>3680</v>
      </c>
      <c r="AD412" s="30"/>
      <c r="AE412" s="30"/>
      <c r="AF412" s="30"/>
      <c r="AG412" s="72"/>
      <c r="AH412" s="158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  <c r="BH412" s="50"/>
      <c r="BI412" s="50"/>
      <c r="BJ412" s="50"/>
      <c r="BK412" s="50"/>
      <c r="BL412" s="50"/>
      <c r="BM412" s="50"/>
      <c r="BN412" s="50"/>
      <c r="BO412" s="50"/>
    </row>
    <row r="413" spans="1:67" s="32" customFormat="1" x14ac:dyDescent="0.25">
      <c r="A413" s="181"/>
      <c r="B413" s="23">
        <v>38</v>
      </c>
      <c r="C413" s="67" t="s">
        <v>1040</v>
      </c>
      <c r="D413" s="67" t="s">
        <v>1042</v>
      </c>
      <c r="E413" s="67" t="s">
        <v>1041</v>
      </c>
      <c r="F413" s="67" t="s">
        <v>1083</v>
      </c>
      <c r="G413" s="67" t="s">
        <v>1049</v>
      </c>
      <c r="H413" s="67" t="s">
        <v>18</v>
      </c>
      <c r="I413" s="68" t="s">
        <v>500</v>
      </c>
      <c r="J413" s="67" t="s">
        <v>1084</v>
      </c>
      <c r="K413" s="67" t="s">
        <v>1049</v>
      </c>
      <c r="L413" s="24" t="s">
        <v>699</v>
      </c>
      <c r="M413" s="60" t="s">
        <v>1424</v>
      </c>
      <c r="N413" s="25" t="s">
        <v>1329</v>
      </c>
      <c r="O413" s="25" t="s">
        <v>1330</v>
      </c>
      <c r="P413" s="67" t="s">
        <v>74</v>
      </c>
      <c r="Q413" s="67" t="s">
        <v>1055</v>
      </c>
      <c r="R413" s="69" t="s">
        <v>1120</v>
      </c>
      <c r="S413" s="27"/>
      <c r="T413" s="28">
        <v>45658</v>
      </c>
      <c r="U413" s="29">
        <v>46387</v>
      </c>
      <c r="V413" s="30">
        <v>25470</v>
      </c>
      <c r="W413" s="30">
        <v>0</v>
      </c>
      <c r="X413" s="30">
        <v>0</v>
      </c>
      <c r="Y413" s="30">
        <f t="shared" si="12"/>
        <v>25470</v>
      </c>
      <c r="Z413" s="30">
        <v>25470</v>
      </c>
      <c r="AA413" s="30">
        <v>0</v>
      </c>
      <c r="AB413" s="30">
        <v>0</v>
      </c>
      <c r="AC413" s="30">
        <f t="shared" si="11"/>
        <v>25470</v>
      </c>
      <c r="AD413" s="30"/>
      <c r="AE413" s="30"/>
      <c r="AF413" s="30"/>
      <c r="AG413" s="23"/>
      <c r="AH413" s="158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</row>
    <row r="414" spans="1:67" s="32" customFormat="1" x14ac:dyDescent="0.25">
      <c r="A414" s="182"/>
      <c r="B414" s="43">
        <v>1</v>
      </c>
      <c r="C414" s="75" t="s">
        <v>1138</v>
      </c>
      <c r="D414" s="75" t="s">
        <v>1123</v>
      </c>
      <c r="E414" s="75" t="s">
        <v>1200</v>
      </c>
      <c r="F414" s="75" t="s">
        <v>1126</v>
      </c>
      <c r="G414" s="75" t="s">
        <v>1128</v>
      </c>
      <c r="H414" s="75" t="s">
        <v>1128</v>
      </c>
      <c r="I414" s="76"/>
      <c r="J414" s="75" t="s">
        <v>1129</v>
      </c>
      <c r="K414" s="75" t="s">
        <v>1128</v>
      </c>
      <c r="L414" s="44" t="s">
        <v>699</v>
      </c>
      <c r="M414" s="44" t="s">
        <v>1424</v>
      </c>
      <c r="N414" s="12" t="s">
        <v>1329</v>
      </c>
      <c r="O414" s="12" t="s">
        <v>1330</v>
      </c>
      <c r="P414" s="77" t="s">
        <v>74</v>
      </c>
      <c r="Q414" s="75" t="s">
        <v>555</v>
      </c>
      <c r="R414" s="78" t="s">
        <v>1130</v>
      </c>
      <c r="S414" s="79" t="s">
        <v>1326</v>
      </c>
      <c r="T414" s="16">
        <v>45658</v>
      </c>
      <c r="U414" s="17">
        <v>46387</v>
      </c>
      <c r="V414" s="46">
        <v>7517</v>
      </c>
      <c r="W414" s="46">
        <v>0</v>
      </c>
      <c r="X414" s="46">
        <v>0</v>
      </c>
      <c r="Y414" s="46">
        <f t="shared" si="12"/>
        <v>7517</v>
      </c>
      <c r="Z414" s="46">
        <v>7517</v>
      </c>
      <c r="AA414" s="46">
        <v>0</v>
      </c>
      <c r="AB414" s="46">
        <v>0</v>
      </c>
      <c r="AC414" s="46">
        <f t="shared" si="11"/>
        <v>7517</v>
      </c>
      <c r="AD414" s="46"/>
      <c r="AE414" s="46"/>
      <c r="AF414" s="46"/>
      <c r="AG414" s="80"/>
      <c r="AH414" s="214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</row>
    <row r="415" spans="1:67" s="32" customFormat="1" x14ac:dyDescent="0.25">
      <c r="A415" s="182"/>
      <c r="B415" s="76">
        <v>2</v>
      </c>
      <c r="C415" s="75" t="s">
        <v>1138</v>
      </c>
      <c r="D415" s="75" t="s">
        <v>1123</v>
      </c>
      <c r="E415" s="75" t="s">
        <v>1131</v>
      </c>
      <c r="F415" s="75" t="s">
        <v>1126</v>
      </c>
      <c r="G415" s="75" t="s">
        <v>1127</v>
      </c>
      <c r="H415" s="75" t="s">
        <v>18</v>
      </c>
      <c r="I415" s="76"/>
      <c r="J415" s="75" t="s">
        <v>1129</v>
      </c>
      <c r="K415" s="75" t="s">
        <v>1127</v>
      </c>
      <c r="L415" s="44" t="s">
        <v>699</v>
      </c>
      <c r="M415" s="44" t="s">
        <v>1424</v>
      </c>
      <c r="N415" s="12" t="s">
        <v>1329</v>
      </c>
      <c r="O415" s="12" t="s">
        <v>1330</v>
      </c>
      <c r="P415" s="77" t="s">
        <v>74</v>
      </c>
      <c r="Q415" s="75" t="s">
        <v>487</v>
      </c>
      <c r="R415" s="78" t="s">
        <v>1132</v>
      </c>
      <c r="S415" s="79"/>
      <c r="T415" s="16">
        <v>45658</v>
      </c>
      <c r="U415" s="17">
        <v>46387</v>
      </c>
      <c r="V415" s="46">
        <v>11829</v>
      </c>
      <c r="W415" s="46">
        <v>0</v>
      </c>
      <c r="X415" s="46">
        <v>0</v>
      </c>
      <c r="Y415" s="46">
        <f t="shared" si="12"/>
        <v>11829</v>
      </c>
      <c r="Z415" s="46">
        <v>11829</v>
      </c>
      <c r="AA415" s="46">
        <v>0</v>
      </c>
      <c r="AB415" s="46">
        <v>0</v>
      </c>
      <c r="AC415" s="46">
        <f t="shared" si="11"/>
        <v>11829</v>
      </c>
      <c r="AD415" s="46"/>
      <c r="AE415" s="46"/>
      <c r="AF415" s="46"/>
      <c r="AG415" s="80"/>
      <c r="AH415" s="214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</row>
    <row r="416" spans="1:67" s="32" customFormat="1" x14ac:dyDescent="0.25">
      <c r="A416" s="182"/>
      <c r="B416" s="81">
        <v>3</v>
      </c>
      <c r="C416" s="75" t="s">
        <v>1138</v>
      </c>
      <c r="D416" s="75" t="s">
        <v>1123</v>
      </c>
      <c r="E416" s="75" t="s">
        <v>1131</v>
      </c>
      <c r="F416" s="75" t="s">
        <v>1126</v>
      </c>
      <c r="G416" s="75" t="s">
        <v>1127</v>
      </c>
      <c r="H416" s="75" t="s">
        <v>18</v>
      </c>
      <c r="I416" s="76"/>
      <c r="J416" s="75" t="s">
        <v>1129</v>
      </c>
      <c r="K416" s="75" t="s">
        <v>1127</v>
      </c>
      <c r="L416" s="44" t="s">
        <v>699</v>
      </c>
      <c r="M416" s="44" t="s">
        <v>1424</v>
      </c>
      <c r="N416" s="12" t="s">
        <v>1329</v>
      </c>
      <c r="O416" s="12" t="s">
        <v>1330</v>
      </c>
      <c r="P416" s="77" t="s">
        <v>74</v>
      </c>
      <c r="Q416" s="75" t="s">
        <v>1198</v>
      </c>
      <c r="R416" s="78" t="s">
        <v>1133</v>
      </c>
      <c r="S416" s="82"/>
      <c r="T416" s="16">
        <v>45658</v>
      </c>
      <c r="U416" s="17">
        <v>46387</v>
      </c>
      <c r="V416" s="46">
        <v>1245</v>
      </c>
      <c r="W416" s="46">
        <v>0</v>
      </c>
      <c r="X416" s="46">
        <v>0</v>
      </c>
      <c r="Y416" s="46">
        <f t="shared" si="12"/>
        <v>1245</v>
      </c>
      <c r="Z416" s="46">
        <v>1245</v>
      </c>
      <c r="AA416" s="46">
        <v>0</v>
      </c>
      <c r="AB416" s="46">
        <v>0</v>
      </c>
      <c r="AC416" s="46">
        <f t="shared" si="11"/>
        <v>1245</v>
      </c>
      <c r="AD416" s="46"/>
      <c r="AE416" s="46"/>
      <c r="AF416" s="46"/>
      <c r="AG416" s="80"/>
      <c r="AH416" s="214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</row>
    <row r="417" spans="1:67" s="32" customFormat="1" x14ac:dyDescent="0.25">
      <c r="A417" s="182"/>
      <c r="B417" s="81">
        <v>4</v>
      </c>
      <c r="C417" s="75" t="s">
        <v>1138</v>
      </c>
      <c r="D417" s="75" t="s">
        <v>1123</v>
      </c>
      <c r="E417" s="75" t="s">
        <v>1134</v>
      </c>
      <c r="F417" s="75" t="s">
        <v>1136</v>
      </c>
      <c r="G417" s="75" t="s">
        <v>1135</v>
      </c>
      <c r="H417" s="75" t="s">
        <v>18</v>
      </c>
      <c r="I417" s="76"/>
      <c r="J417" s="75" t="s">
        <v>1125</v>
      </c>
      <c r="K417" s="75" t="s">
        <v>1135</v>
      </c>
      <c r="L417" s="44" t="s">
        <v>699</v>
      </c>
      <c r="M417" s="44" t="s">
        <v>1424</v>
      </c>
      <c r="N417" s="12" t="s">
        <v>1329</v>
      </c>
      <c r="O417" s="12" t="s">
        <v>1330</v>
      </c>
      <c r="P417" s="77" t="s">
        <v>74</v>
      </c>
      <c r="Q417" s="75" t="s">
        <v>709</v>
      </c>
      <c r="R417" s="78" t="s">
        <v>1137</v>
      </c>
      <c r="S417" s="79"/>
      <c r="T417" s="16">
        <v>45658</v>
      </c>
      <c r="U417" s="17">
        <v>46387</v>
      </c>
      <c r="V417" s="46">
        <v>17573</v>
      </c>
      <c r="W417" s="46">
        <v>0</v>
      </c>
      <c r="X417" s="46">
        <v>0</v>
      </c>
      <c r="Y417" s="46">
        <f t="shared" si="12"/>
        <v>17573</v>
      </c>
      <c r="Z417" s="46">
        <v>17573</v>
      </c>
      <c r="AA417" s="46">
        <v>0</v>
      </c>
      <c r="AB417" s="46">
        <v>0</v>
      </c>
      <c r="AC417" s="46">
        <f t="shared" si="11"/>
        <v>17573</v>
      </c>
      <c r="AD417" s="46"/>
      <c r="AE417" s="46"/>
      <c r="AF417" s="46"/>
      <c r="AG417" s="80"/>
      <c r="AH417" s="214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</row>
    <row r="418" spans="1:67" s="32" customFormat="1" x14ac:dyDescent="0.25">
      <c r="A418" s="182"/>
      <c r="B418" s="32">
        <v>5</v>
      </c>
      <c r="C418" s="75" t="s">
        <v>1138</v>
      </c>
      <c r="D418" s="75" t="s">
        <v>1123</v>
      </c>
      <c r="E418" s="75" t="s">
        <v>1138</v>
      </c>
      <c r="F418" s="75" t="s">
        <v>903</v>
      </c>
      <c r="G418" s="75" t="s">
        <v>1127</v>
      </c>
      <c r="H418" s="75"/>
      <c r="I418" s="76" t="s">
        <v>18</v>
      </c>
      <c r="J418" s="75" t="s">
        <v>1129</v>
      </c>
      <c r="K418" s="75" t="s">
        <v>1127</v>
      </c>
      <c r="L418" s="44" t="s">
        <v>699</v>
      </c>
      <c r="M418" s="44" t="s">
        <v>1424</v>
      </c>
      <c r="N418" s="12" t="s">
        <v>1329</v>
      </c>
      <c r="O418" s="12" t="s">
        <v>1330</v>
      </c>
      <c r="P418" s="77" t="s">
        <v>20</v>
      </c>
      <c r="Q418" s="75" t="s">
        <v>1199</v>
      </c>
      <c r="R418" s="78" t="s">
        <v>1139</v>
      </c>
      <c r="S418" s="82"/>
      <c r="T418" s="16">
        <v>45658</v>
      </c>
      <c r="U418" s="17">
        <v>46387</v>
      </c>
      <c r="V418" s="46">
        <v>19349</v>
      </c>
      <c r="W418" s="46">
        <v>58659</v>
      </c>
      <c r="X418" s="46">
        <v>0</v>
      </c>
      <c r="Y418" s="46">
        <f>V418+W418+X418</f>
        <v>78008</v>
      </c>
      <c r="Z418" s="46">
        <v>19349</v>
      </c>
      <c r="AA418" s="46">
        <v>58659</v>
      </c>
      <c r="AB418" s="46">
        <v>0</v>
      </c>
      <c r="AC418" s="46">
        <f t="shared" si="11"/>
        <v>78008</v>
      </c>
      <c r="AD418" s="46"/>
      <c r="AE418" s="46"/>
      <c r="AF418" s="46"/>
      <c r="AG418" s="46"/>
      <c r="AH418" s="215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</row>
    <row r="419" spans="1:67" s="32" customFormat="1" x14ac:dyDescent="0.25">
      <c r="A419" s="182"/>
      <c r="B419" s="81">
        <v>6</v>
      </c>
      <c r="C419" s="75" t="s">
        <v>1138</v>
      </c>
      <c r="D419" s="75" t="s">
        <v>1123</v>
      </c>
      <c r="E419" s="75" t="s">
        <v>1138</v>
      </c>
      <c r="F419" s="75" t="s">
        <v>903</v>
      </c>
      <c r="G419" s="75" t="s">
        <v>1124</v>
      </c>
      <c r="H419" s="75" t="s">
        <v>18</v>
      </c>
      <c r="I419" s="76" t="s">
        <v>18</v>
      </c>
      <c r="J419" s="75" t="s">
        <v>1122</v>
      </c>
      <c r="K419" s="75" t="s">
        <v>1124</v>
      </c>
      <c r="L419" s="44" t="s">
        <v>699</v>
      </c>
      <c r="M419" s="44" t="s">
        <v>1424</v>
      </c>
      <c r="N419" s="12" t="s">
        <v>1329</v>
      </c>
      <c r="O419" s="12" t="s">
        <v>1330</v>
      </c>
      <c r="P419" s="77" t="s">
        <v>20</v>
      </c>
      <c r="Q419" s="75" t="s">
        <v>1073</v>
      </c>
      <c r="R419" s="78" t="s">
        <v>1140</v>
      </c>
      <c r="S419" s="82"/>
      <c r="T419" s="16">
        <v>45658</v>
      </c>
      <c r="U419" s="17">
        <v>46387</v>
      </c>
      <c r="V419" s="46">
        <v>14858</v>
      </c>
      <c r="W419" s="46">
        <v>36308</v>
      </c>
      <c r="X419" s="46">
        <v>0</v>
      </c>
      <c r="Y419" s="46">
        <f t="shared" si="12"/>
        <v>51166</v>
      </c>
      <c r="Z419" s="46">
        <v>14858</v>
      </c>
      <c r="AA419" s="46">
        <v>36308</v>
      </c>
      <c r="AB419" s="46">
        <v>0</v>
      </c>
      <c r="AC419" s="46">
        <f t="shared" si="11"/>
        <v>51166</v>
      </c>
      <c r="AD419" s="46"/>
      <c r="AE419" s="46"/>
      <c r="AF419" s="46"/>
      <c r="AG419" s="46"/>
      <c r="AH419" s="215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</row>
    <row r="420" spans="1:67" s="32" customFormat="1" x14ac:dyDescent="0.25">
      <c r="A420" s="182"/>
      <c r="B420" s="81">
        <v>7</v>
      </c>
      <c r="C420" s="75" t="s">
        <v>1138</v>
      </c>
      <c r="D420" s="75" t="s">
        <v>1123</v>
      </c>
      <c r="E420" s="75" t="s">
        <v>1138</v>
      </c>
      <c r="F420" s="75" t="s">
        <v>1141</v>
      </c>
      <c r="G420" s="75" t="s">
        <v>1135</v>
      </c>
      <c r="H420" s="75" t="s">
        <v>18</v>
      </c>
      <c r="I420" s="76" t="s">
        <v>18</v>
      </c>
      <c r="J420" s="75" t="s">
        <v>1125</v>
      </c>
      <c r="K420" s="75" t="s">
        <v>1135</v>
      </c>
      <c r="L420" s="44" t="s">
        <v>699</v>
      </c>
      <c r="M420" s="44" t="s">
        <v>1424</v>
      </c>
      <c r="N420" s="12" t="s">
        <v>1329</v>
      </c>
      <c r="O420" s="12" t="s">
        <v>1330</v>
      </c>
      <c r="P420" s="77" t="s">
        <v>20</v>
      </c>
      <c r="Q420" s="75" t="s">
        <v>541</v>
      </c>
      <c r="R420" s="78" t="s">
        <v>1142</v>
      </c>
      <c r="S420" s="82"/>
      <c r="T420" s="16">
        <v>45658</v>
      </c>
      <c r="U420" s="17">
        <v>46387</v>
      </c>
      <c r="V420" s="46">
        <v>393</v>
      </c>
      <c r="W420" s="46">
        <v>1399</v>
      </c>
      <c r="X420" s="46">
        <v>0</v>
      </c>
      <c r="Y420" s="46">
        <f t="shared" si="12"/>
        <v>1792</v>
      </c>
      <c r="Z420" s="46">
        <v>393</v>
      </c>
      <c r="AA420" s="46">
        <v>1399</v>
      </c>
      <c r="AB420" s="46">
        <v>0</v>
      </c>
      <c r="AC420" s="46">
        <f t="shared" si="11"/>
        <v>1792</v>
      </c>
      <c r="AD420" s="46"/>
      <c r="AE420" s="46"/>
      <c r="AF420" s="46"/>
      <c r="AG420" s="46"/>
      <c r="AH420" s="215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</row>
    <row r="421" spans="1:67" s="32" customFormat="1" x14ac:dyDescent="0.25">
      <c r="A421" s="182"/>
      <c r="B421" s="81">
        <v>8</v>
      </c>
      <c r="C421" s="75" t="s">
        <v>1138</v>
      </c>
      <c r="D421" s="75" t="s">
        <v>1123</v>
      </c>
      <c r="E421" s="75" t="s">
        <v>1138</v>
      </c>
      <c r="F421" s="75" t="s">
        <v>1053</v>
      </c>
      <c r="G421" s="75" t="s">
        <v>1124</v>
      </c>
      <c r="H421" s="75" t="s">
        <v>18</v>
      </c>
      <c r="I421" s="76" t="s">
        <v>1143</v>
      </c>
      <c r="J421" s="75" t="s">
        <v>1122</v>
      </c>
      <c r="K421" s="75" t="s">
        <v>1124</v>
      </c>
      <c r="L421" s="44" t="s">
        <v>699</v>
      </c>
      <c r="M421" s="44" t="s">
        <v>1424</v>
      </c>
      <c r="N421" s="12" t="s">
        <v>1329</v>
      </c>
      <c r="O421" s="12" t="s">
        <v>1330</v>
      </c>
      <c r="P421" s="77" t="s">
        <v>20</v>
      </c>
      <c r="Q421" s="75" t="s">
        <v>520</v>
      </c>
      <c r="R421" s="78" t="s">
        <v>1144</v>
      </c>
      <c r="S421" s="82"/>
      <c r="T421" s="16">
        <v>45658</v>
      </c>
      <c r="U421" s="17">
        <v>46387</v>
      </c>
      <c r="V421" s="46">
        <v>2</v>
      </c>
      <c r="W421" s="46">
        <v>3</v>
      </c>
      <c r="X421" s="46">
        <v>0</v>
      </c>
      <c r="Y421" s="46">
        <f t="shared" si="12"/>
        <v>5</v>
      </c>
      <c r="Z421" s="46">
        <v>2</v>
      </c>
      <c r="AA421" s="46">
        <v>3</v>
      </c>
      <c r="AB421" s="46">
        <v>0</v>
      </c>
      <c r="AC421" s="46">
        <f t="shared" si="11"/>
        <v>5</v>
      </c>
      <c r="AD421" s="46"/>
      <c r="AE421" s="46"/>
      <c r="AF421" s="46"/>
      <c r="AG421" s="46"/>
      <c r="AH421" s="215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</row>
    <row r="422" spans="1:67" s="32" customFormat="1" x14ac:dyDescent="0.25">
      <c r="A422" s="182"/>
      <c r="B422" s="32">
        <v>9</v>
      </c>
      <c r="C422" s="75" t="s">
        <v>1138</v>
      </c>
      <c r="D422" s="75" t="s">
        <v>1123</v>
      </c>
      <c r="E422" s="75" t="s">
        <v>1138</v>
      </c>
      <c r="F422" s="75" t="s">
        <v>1141</v>
      </c>
      <c r="G422" s="75" t="s">
        <v>1127</v>
      </c>
      <c r="H422" s="75" t="s">
        <v>18</v>
      </c>
      <c r="I422" s="76" t="s">
        <v>18</v>
      </c>
      <c r="J422" s="75" t="s">
        <v>1129</v>
      </c>
      <c r="K422" s="75" t="s">
        <v>1127</v>
      </c>
      <c r="L422" s="44" t="s">
        <v>699</v>
      </c>
      <c r="M422" s="44" t="s">
        <v>1424</v>
      </c>
      <c r="N422" s="12" t="s">
        <v>1329</v>
      </c>
      <c r="O422" s="12" t="s">
        <v>1330</v>
      </c>
      <c r="P422" s="77" t="s">
        <v>20</v>
      </c>
      <c r="Q422" s="75" t="s">
        <v>541</v>
      </c>
      <c r="R422" s="78" t="s">
        <v>1145</v>
      </c>
      <c r="S422" s="82"/>
      <c r="T422" s="16">
        <v>45658</v>
      </c>
      <c r="U422" s="17">
        <v>46387</v>
      </c>
      <c r="V422" s="46">
        <v>1111</v>
      </c>
      <c r="W422" s="46">
        <v>2747</v>
      </c>
      <c r="X422" s="46">
        <v>0</v>
      </c>
      <c r="Y422" s="46">
        <f t="shared" si="12"/>
        <v>3858</v>
      </c>
      <c r="Z422" s="46">
        <v>1111</v>
      </c>
      <c r="AA422" s="46">
        <v>2747</v>
      </c>
      <c r="AB422" s="46">
        <v>0</v>
      </c>
      <c r="AC422" s="46">
        <f t="shared" si="11"/>
        <v>3858</v>
      </c>
      <c r="AD422" s="46"/>
      <c r="AE422" s="46"/>
      <c r="AF422" s="46"/>
      <c r="AG422" s="46"/>
      <c r="AH422" s="215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</row>
    <row r="423" spans="1:67" s="32" customFormat="1" x14ac:dyDescent="0.25">
      <c r="A423" s="182"/>
      <c r="B423" s="81">
        <v>10</v>
      </c>
      <c r="C423" s="75" t="s">
        <v>1138</v>
      </c>
      <c r="D423" s="75" t="s">
        <v>1123</v>
      </c>
      <c r="E423" s="75" t="s">
        <v>1138</v>
      </c>
      <c r="F423" s="75" t="s">
        <v>1146</v>
      </c>
      <c r="G423" s="75" t="s">
        <v>1147</v>
      </c>
      <c r="H423" s="75" t="s">
        <v>18</v>
      </c>
      <c r="I423" s="76">
        <v>194</v>
      </c>
      <c r="J423" s="75" t="s">
        <v>1125</v>
      </c>
      <c r="K423" s="75" t="s">
        <v>1147</v>
      </c>
      <c r="L423" s="44" t="s">
        <v>699</v>
      </c>
      <c r="M423" s="44" t="s">
        <v>1424</v>
      </c>
      <c r="N423" s="12" t="s">
        <v>1329</v>
      </c>
      <c r="O423" s="12" t="s">
        <v>1330</v>
      </c>
      <c r="P423" s="77" t="s">
        <v>74</v>
      </c>
      <c r="Q423" s="75" t="s">
        <v>534</v>
      </c>
      <c r="R423" s="78" t="s">
        <v>1148</v>
      </c>
      <c r="S423" s="82"/>
      <c r="T423" s="16">
        <v>45658</v>
      </c>
      <c r="U423" s="17">
        <v>46387</v>
      </c>
      <c r="V423" s="46">
        <v>1205</v>
      </c>
      <c r="W423" s="46">
        <v>0</v>
      </c>
      <c r="X423" s="46">
        <v>0</v>
      </c>
      <c r="Y423" s="46">
        <f t="shared" si="12"/>
        <v>1205</v>
      </c>
      <c r="Z423" s="46">
        <v>1205</v>
      </c>
      <c r="AA423" s="46">
        <v>0</v>
      </c>
      <c r="AB423" s="46">
        <v>0</v>
      </c>
      <c r="AC423" s="46">
        <f t="shared" si="11"/>
        <v>1205</v>
      </c>
      <c r="AD423" s="46"/>
      <c r="AE423" s="46"/>
      <c r="AF423" s="46"/>
      <c r="AG423" s="46"/>
      <c r="AH423" s="215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</row>
    <row r="424" spans="1:67" s="32" customFormat="1" x14ac:dyDescent="0.25">
      <c r="A424" s="182"/>
      <c r="B424" s="81">
        <v>11</v>
      </c>
      <c r="C424" s="75" t="s">
        <v>1138</v>
      </c>
      <c r="D424" s="75" t="s">
        <v>1123</v>
      </c>
      <c r="E424" s="75" t="s">
        <v>1138</v>
      </c>
      <c r="F424" s="75" t="s">
        <v>903</v>
      </c>
      <c r="G424" s="75" t="s">
        <v>1149</v>
      </c>
      <c r="H424" s="75" t="s">
        <v>18</v>
      </c>
      <c r="I424" s="76" t="s">
        <v>18</v>
      </c>
      <c r="J424" s="75" t="s">
        <v>1122</v>
      </c>
      <c r="K424" s="75" t="s">
        <v>1149</v>
      </c>
      <c r="L424" s="44" t="s">
        <v>699</v>
      </c>
      <c r="M424" s="44" t="s">
        <v>1424</v>
      </c>
      <c r="N424" s="12" t="s">
        <v>1329</v>
      </c>
      <c r="O424" s="12" t="s">
        <v>1330</v>
      </c>
      <c r="P424" s="77" t="s">
        <v>20</v>
      </c>
      <c r="Q424" s="75" t="s">
        <v>1075</v>
      </c>
      <c r="R424" s="78" t="s">
        <v>1150</v>
      </c>
      <c r="S424" s="82"/>
      <c r="T424" s="16">
        <v>45658</v>
      </c>
      <c r="U424" s="17">
        <v>46387</v>
      </c>
      <c r="V424" s="46">
        <v>5284</v>
      </c>
      <c r="W424" s="46">
        <v>17475</v>
      </c>
      <c r="X424" s="46">
        <v>0</v>
      </c>
      <c r="Y424" s="46">
        <f t="shared" si="12"/>
        <v>22759</v>
      </c>
      <c r="Z424" s="46">
        <v>5284</v>
      </c>
      <c r="AA424" s="46">
        <v>17475</v>
      </c>
      <c r="AB424" s="46">
        <v>0</v>
      </c>
      <c r="AC424" s="46">
        <f t="shared" si="11"/>
        <v>22759</v>
      </c>
      <c r="AD424" s="46"/>
      <c r="AE424" s="46"/>
      <c r="AF424" s="46"/>
      <c r="AG424" s="46"/>
      <c r="AH424" s="215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</row>
    <row r="425" spans="1:67" s="32" customFormat="1" x14ac:dyDescent="0.25">
      <c r="A425" s="182"/>
      <c r="B425" s="81">
        <v>12</v>
      </c>
      <c r="C425" s="75" t="s">
        <v>1138</v>
      </c>
      <c r="D425" s="75" t="s">
        <v>1123</v>
      </c>
      <c r="E425" s="75" t="s">
        <v>1138</v>
      </c>
      <c r="F425" s="75" t="s">
        <v>1151</v>
      </c>
      <c r="G425" s="75" t="s">
        <v>1128</v>
      </c>
      <c r="H425" s="75"/>
      <c r="I425" s="76" t="s">
        <v>1152</v>
      </c>
      <c r="J425" s="75" t="s">
        <v>1129</v>
      </c>
      <c r="K425" s="75" t="s">
        <v>1128</v>
      </c>
      <c r="L425" s="44" t="s">
        <v>699</v>
      </c>
      <c r="M425" s="44" t="s">
        <v>1424</v>
      </c>
      <c r="N425" s="12" t="s">
        <v>1329</v>
      </c>
      <c r="O425" s="12" t="s">
        <v>1330</v>
      </c>
      <c r="P425" s="77" t="s">
        <v>20</v>
      </c>
      <c r="Q425" s="75" t="s">
        <v>702</v>
      </c>
      <c r="R425" s="78" t="s">
        <v>1153</v>
      </c>
      <c r="S425" s="82"/>
      <c r="T425" s="16">
        <v>45658</v>
      </c>
      <c r="U425" s="17">
        <v>46387</v>
      </c>
      <c r="V425" s="46">
        <v>253</v>
      </c>
      <c r="W425" s="46">
        <v>722</v>
      </c>
      <c r="X425" s="46">
        <v>0</v>
      </c>
      <c r="Y425" s="46">
        <f t="shared" si="12"/>
        <v>975</v>
      </c>
      <c r="Z425" s="46">
        <v>253</v>
      </c>
      <c r="AA425" s="46">
        <v>722</v>
      </c>
      <c r="AB425" s="46">
        <v>0</v>
      </c>
      <c r="AC425" s="46">
        <f t="shared" si="11"/>
        <v>975</v>
      </c>
      <c r="AD425" s="46"/>
      <c r="AE425" s="46"/>
      <c r="AF425" s="46"/>
      <c r="AG425" s="46"/>
      <c r="AH425" s="215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</row>
    <row r="426" spans="1:67" s="32" customFormat="1" x14ac:dyDescent="0.25">
      <c r="A426" s="182"/>
      <c r="B426" s="32">
        <v>13</v>
      </c>
      <c r="C426" s="75" t="s">
        <v>1138</v>
      </c>
      <c r="D426" s="75" t="s">
        <v>1123</v>
      </c>
      <c r="E426" s="75" t="s">
        <v>1138</v>
      </c>
      <c r="F426" s="75" t="s">
        <v>1141</v>
      </c>
      <c r="G426" s="75" t="s">
        <v>1128</v>
      </c>
      <c r="H426" s="75"/>
      <c r="I426" s="76" t="s">
        <v>605</v>
      </c>
      <c r="J426" s="75" t="s">
        <v>1129</v>
      </c>
      <c r="K426" s="75" t="s">
        <v>1128</v>
      </c>
      <c r="L426" s="44" t="s">
        <v>699</v>
      </c>
      <c r="M426" s="44" t="s">
        <v>1424</v>
      </c>
      <c r="N426" s="12" t="s">
        <v>1329</v>
      </c>
      <c r="O426" s="12" t="s">
        <v>1330</v>
      </c>
      <c r="P426" s="77" t="s">
        <v>20</v>
      </c>
      <c r="Q426" s="75" t="s">
        <v>484</v>
      </c>
      <c r="R426" s="78" t="s">
        <v>1154</v>
      </c>
      <c r="S426" s="82"/>
      <c r="T426" s="16">
        <v>45658</v>
      </c>
      <c r="U426" s="17">
        <v>46387</v>
      </c>
      <c r="V426" s="46">
        <v>8</v>
      </c>
      <c r="W426" s="46">
        <v>22</v>
      </c>
      <c r="X426" s="46">
        <v>0</v>
      </c>
      <c r="Y426" s="46">
        <f t="shared" si="12"/>
        <v>30</v>
      </c>
      <c r="Z426" s="46">
        <v>8</v>
      </c>
      <c r="AA426" s="46">
        <v>22</v>
      </c>
      <c r="AB426" s="46">
        <v>0</v>
      </c>
      <c r="AC426" s="46">
        <f t="shared" si="11"/>
        <v>30</v>
      </c>
      <c r="AD426" s="46"/>
      <c r="AE426" s="46"/>
      <c r="AF426" s="46"/>
      <c r="AG426" s="46"/>
      <c r="AH426" s="215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</row>
    <row r="427" spans="1:67" s="32" customFormat="1" x14ac:dyDescent="0.25">
      <c r="A427" s="182"/>
      <c r="B427" s="81">
        <v>14</v>
      </c>
      <c r="C427" s="75" t="s">
        <v>1138</v>
      </c>
      <c r="D427" s="75" t="s">
        <v>1123</v>
      </c>
      <c r="E427" s="75" t="s">
        <v>1138</v>
      </c>
      <c r="F427" s="75" t="s">
        <v>1155</v>
      </c>
      <c r="G427" s="75" t="s">
        <v>1127</v>
      </c>
      <c r="H427" s="75" t="s">
        <v>18</v>
      </c>
      <c r="I427" s="76" t="s">
        <v>706</v>
      </c>
      <c r="J427" s="75" t="s">
        <v>1129</v>
      </c>
      <c r="K427" s="75" t="s">
        <v>1127</v>
      </c>
      <c r="L427" s="44" t="s">
        <v>699</v>
      </c>
      <c r="M427" s="44" t="s">
        <v>1424</v>
      </c>
      <c r="N427" s="12" t="s">
        <v>1329</v>
      </c>
      <c r="O427" s="12" t="s">
        <v>1330</v>
      </c>
      <c r="P427" s="77" t="s">
        <v>20</v>
      </c>
      <c r="Q427" s="75" t="s">
        <v>520</v>
      </c>
      <c r="R427" s="78" t="s">
        <v>1156</v>
      </c>
      <c r="S427" s="82"/>
      <c r="T427" s="16">
        <v>45658</v>
      </c>
      <c r="U427" s="17">
        <v>46387</v>
      </c>
      <c r="V427" s="46">
        <v>2186</v>
      </c>
      <c r="W427" s="46">
        <v>5006</v>
      </c>
      <c r="X427" s="46">
        <v>0</v>
      </c>
      <c r="Y427" s="46">
        <f t="shared" si="12"/>
        <v>7192</v>
      </c>
      <c r="Z427" s="46">
        <v>2186</v>
      </c>
      <c r="AA427" s="46">
        <v>5006</v>
      </c>
      <c r="AB427" s="46">
        <v>0</v>
      </c>
      <c r="AC427" s="46">
        <f t="shared" si="11"/>
        <v>7192</v>
      </c>
      <c r="AD427" s="46"/>
      <c r="AE427" s="46"/>
      <c r="AF427" s="46"/>
      <c r="AG427" s="46"/>
      <c r="AH427" s="215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</row>
    <row r="428" spans="1:67" s="32" customFormat="1" x14ac:dyDescent="0.25">
      <c r="A428" s="182"/>
      <c r="B428" s="81">
        <v>15</v>
      </c>
      <c r="C428" s="75" t="s">
        <v>1138</v>
      </c>
      <c r="D428" s="75" t="s">
        <v>1123</v>
      </c>
      <c r="E428" s="75" t="s">
        <v>1138</v>
      </c>
      <c r="F428" s="75" t="s">
        <v>747</v>
      </c>
      <c r="G428" s="75" t="s">
        <v>1147</v>
      </c>
      <c r="H428" s="75" t="s">
        <v>18</v>
      </c>
      <c r="I428" s="76" t="s">
        <v>18</v>
      </c>
      <c r="J428" s="75" t="s">
        <v>1122</v>
      </c>
      <c r="K428" s="75" t="s">
        <v>1147</v>
      </c>
      <c r="L428" s="44" t="s">
        <v>699</v>
      </c>
      <c r="M428" s="44" t="s">
        <v>1424</v>
      </c>
      <c r="N428" s="12" t="s">
        <v>1329</v>
      </c>
      <c r="O428" s="12" t="s">
        <v>1330</v>
      </c>
      <c r="P428" s="77" t="s">
        <v>20</v>
      </c>
      <c r="Q428" s="75" t="s">
        <v>1198</v>
      </c>
      <c r="R428" s="78" t="s">
        <v>1157</v>
      </c>
      <c r="S428" s="82"/>
      <c r="T428" s="16">
        <v>45658</v>
      </c>
      <c r="U428" s="17">
        <v>46387</v>
      </c>
      <c r="V428" s="46">
        <v>782</v>
      </c>
      <c r="W428" s="46">
        <v>1851</v>
      </c>
      <c r="X428" s="46">
        <v>0</v>
      </c>
      <c r="Y428" s="46">
        <f t="shared" si="12"/>
        <v>2633</v>
      </c>
      <c r="Z428" s="46">
        <v>782</v>
      </c>
      <c r="AA428" s="46">
        <v>1851</v>
      </c>
      <c r="AB428" s="46">
        <v>0</v>
      </c>
      <c r="AC428" s="46">
        <f t="shared" si="11"/>
        <v>2633</v>
      </c>
      <c r="AD428" s="46"/>
      <c r="AE428" s="46"/>
      <c r="AF428" s="46"/>
      <c r="AG428" s="46"/>
      <c r="AH428" s="215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</row>
    <row r="429" spans="1:67" s="32" customFormat="1" x14ac:dyDescent="0.25">
      <c r="A429" s="182"/>
      <c r="B429" s="81">
        <v>16</v>
      </c>
      <c r="C429" s="75" t="s">
        <v>1138</v>
      </c>
      <c r="D429" s="75" t="s">
        <v>1123</v>
      </c>
      <c r="E429" s="75" t="s">
        <v>1138</v>
      </c>
      <c r="F429" s="75" t="s">
        <v>1141</v>
      </c>
      <c r="G429" s="75" t="s">
        <v>1124</v>
      </c>
      <c r="H429" s="75" t="s">
        <v>18</v>
      </c>
      <c r="I429" s="76" t="s">
        <v>18</v>
      </c>
      <c r="J429" s="75" t="s">
        <v>1122</v>
      </c>
      <c r="K429" s="75" t="s">
        <v>1124</v>
      </c>
      <c r="L429" s="44" t="s">
        <v>699</v>
      </c>
      <c r="M429" s="44" t="s">
        <v>1424</v>
      </c>
      <c r="N429" s="12" t="s">
        <v>1329</v>
      </c>
      <c r="O429" s="12" t="s">
        <v>1330</v>
      </c>
      <c r="P429" s="77" t="s">
        <v>20</v>
      </c>
      <c r="Q429" s="75" t="s">
        <v>484</v>
      </c>
      <c r="R429" s="78" t="s">
        <v>1158</v>
      </c>
      <c r="S429" s="82"/>
      <c r="T429" s="16">
        <v>45658</v>
      </c>
      <c r="U429" s="17">
        <v>46387</v>
      </c>
      <c r="V429" s="46">
        <v>1081</v>
      </c>
      <c r="W429" s="46">
        <v>2781</v>
      </c>
      <c r="X429" s="46">
        <v>0</v>
      </c>
      <c r="Y429" s="46">
        <f t="shared" si="12"/>
        <v>3862</v>
      </c>
      <c r="Z429" s="46">
        <v>1081</v>
      </c>
      <c r="AA429" s="46">
        <v>2781</v>
      </c>
      <c r="AB429" s="46">
        <v>0</v>
      </c>
      <c r="AC429" s="46">
        <f t="shared" si="11"/>
        <v>3862</v>
      </c>
      <c r="AD429" s="46"/>
      <c r="AE429" s="46"/>
      <c r="AF429" s="46"/>
      <c r="AG429" s="46"/>
      <c r="AH429" s="215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</row>
    <row r="430" spans="1:67" s="32" customFormat="1" x14ac:dyDescent="0.25">
      <c r="A430" s="182"/>
      <c r="B430" s="32">
        <v>17</v>
      </c>
      <c r="C430" s="75" t="s">
        <v>1138</v>
      </c>
      <c r="D430" s="75" t="s">
        <v>1123</v>
      </c>
      <c r="E430" s="75" t="s">
        <v>1138</v>
      </c>
      <c r="F430" s="75" t="s">
        <v>747</v>
      </c>
      <c r="G430" s="75" t="s">
        <v>1159</v>
      </c>
      <c r="H430" s="75" t="s">
        <v>231</v>
      </c>
      <c r="I430" s="76" t="s">
        <v>704</v>
      </c>
      <c r="J430" s="75" t="s">
        <v>1125</v>
      </c>
      <c r="K430" s="75" t="s">
        <v>1159</v>
      </c>
      <c r="L430" s="44" t="s">
        <v>699</v>
      </c>
      <c r="M430" s="44" t="s">
        <v>1424</v>
      </c>
      <c r="N430" s="12" t="s">
        <v>1329</v>
      </c>
      <c r="O430" s="12" t="s">
        <v>1330</v>
      </c>
      <c r="P430" s="77" t="s">
        <v>20</v>
      </c>
      <c r="Q430" s="75" t="s">
        <v>520</v>
      </c>
      <c r="R430" s="78" t="s">
        <v>1160</v>
      </c>
      <c r="S430" s="82"/>
      <c r="T430" s="16">
        <v>45658</v>
      </c>
      <c r="U430" s="17">
        <v>46387</v>
      </c>
      <c r="V430" s="46">
        <v>105</v>
      </c>
      <c r="W430" s="46">
        <v>355</v>
      </c>
      <c r="X430" s="46">
        <v>0</v>
      </c>
      <c r="Y430" s="46">
        <f t="shared" si="12"/>
        <v>460</v>
      </c>
      <c r="Z430" s="46">
        <v>105</v>
      </c>
      <c r="AA430" s="46">
        <v>355</v>
      </c>
      <c r="AB430" s="46">
        <v>0</v>
      </c>
      <c r="AC430" s="46">
        <f t="shared" si="11"/>
        <v>460</v>
      </c>
      <c r="AD430" s="46"/>
      <c r="AE430" s="46"/>
      <c r="AF430" s="46"/>
      <c r="AG430" s="46"/>
      <c r="AH430" s="215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</row>
    <row r="431" spans="1:67" s="32" customFormat="1" x14ac:dyDescent="0.25">
      <c r="A431" s="182"/>
      <c r="B431" s="81">
        <v>18</v>
      </c>
      <c r="C431" s="75" t="s">
        <v>1138</v>
      </c>
      <c r="D431" s="75" t="s">
        <v>1123</v>
      </c>
      <c r="E431" s="75" t="s">
        <v>1138</v>
      </c>
      <c r="F431" s="75" t="s">
        <v>1161</v>
      </c>
      <c r="G431" s="75" t="s">
        <v>1162</v>
      </c>
      <c r="H431" s="75" t="s">
        <v>18</v>
      </c>
      <c r="I431" s="76" t="s">
        <v>18</v>
      </c>
      <c r="J431" s="75" t="s">
        <v>1125</v>
      </c>
      <c r="K431" s="75" t="s">
        <v>1162</v>
      </c>
      <c r="L431" s="44" t="s">
        <v>699</v>
      </c>
      <c r="M431" s="44" t="s">
        <v>1424</v>
      </c>
      <c r="N431" s="12" t="s">
        <v>1329</v>
      </c>
      <c r="O431" s="12" t="s">
        <v>1330</v>
      </c>
      <c r="P431" s="77" t="s">
        <v>20</v>
      </c>
      <c r="Q431" s="75" t="s">
        <v>579</v>
      </c>
      <c r="R431" s="78" t="s">
        <v>1163</v>
      </c>
      <c r="S431" s="82"/>
      <c r="T431" s="16">
        <v>45658</v>
      </c>
      <c r="U431" s="17">
        <v>46387</v>
      </c>
      <c r="V431" s="46">
        <v>1624</v>
      </c>
      <c r="W431" s="46">
        <v>4519</v>
      </c>
      <c r="X431" s="46">
        <v>0</v>
      </c>
      <c r="Y431" s="46">
        <f t="shared" si="12"/>
        <v>6143</v>
      </c>
      <c r="Z431" s="46">
        <v>1624</v>
      </c>
      <c r="AA431" s="46">
        <v>4519</v>
      </c>
      <c r="AB431" s="46">
        <v>0</v>
      </c>
      <c r="AC431" s="46">
        <f t="shared" si="11"/>
        <v>6143</v>
      </c>
      <c r="AD431" s="46"/>
      <c r="AE431" s="46"/>
      <c r="AF431" s="46"/>
      <c r="AG431" s="46"/>
      <c r="AH431" s="215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</row>
    <row r="432" spans="1:67" s="32" customFormat="1" x14ac:dyDescent="0.25">
      <c r="A432" s="182"/>
      <c r="B432" s="81">
        <v>19</v>
      </c>
      <c r="C432" s="75" t="s">
        <v>1138</v>
      </c>
      <c r="D432" s="75" t="s">
        <v>1123</v>
      </c>
      <c r="E432" s="75" t="s">
        <v>1138</v>
      </c>
      <c r="F432" s="75" t="s">
        <v>1161</v>
      </c>
      <c r="G432" s="75" t="s">
        <v>1162</v>
      </c>
      <c r="H432" s="75" t="s">
        <v>18</v>
      </c>
      <c r="I432" s="76" t="s">
        <v>18</v>
      </c>
      <c r="J432" s="75" t="s">
        <v>1125</v>
      </c>
      <c r="K432" s="75" t="s">
        <v>1162</v>
      </c>
      <c r="L432" s="44" t="s">
        <v>699</v>
      </c>
      <c r="M432" s="44" t="s">
        <v>1424</v>
      </c>
      <c r="N432" s="12" t="s">
        <v>1329</v>
      </c>
      <c r="O432" s="12" t="s">
        <v>1330</v>
      </c>
      <c r="P432" s="77" t="s">
        <v>20</v>
      </c>
      <c r="Q432" s="75" t="s">
        <v>701</v>
      </c>
      <c r="R432" s="78" t="s">
        <v>1164</v>
      </c>
      <c r="S432" s="82"/>
      <c r="T432" s="16">
        <v>45658</v>
      </c>
      <c r="U432" s="17">
        <v>46387</v>
      </c>
      <c r="V432" s="46">
        <v>19</v>
      </c>
      <c r="W432" s="46">
        <v>63</v>
      </c>
      <c r="X432" s="46">
        <v>0</v>
      </c>
      <c r="Y432" s="46">
        <f t="shared" si="12"/>
        <v>82</v>
      </c>
      <c r="Z432" s="46">
        <v>19</v>
      </c>
      <c r="AA432" s="46">
        <v>63</v>
      </c>
      <c r="AB432" s="46">
        <v>0</v>
      </c>
      <c r="AC432" s="46">
        <f t="shared" si="11"/>
        <v>82</v>
      </c>
      <c r="AD432" s="46"/>
      <c r="AE432" s="46"/>
      <c r="AF432" s="46"/>
      <c r="AG432" s="46"/>
      <c r="AH432" s="215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</row>
    <row r="433" spans="1:67" s="32" customFormat="1" x14ac:dyDescent="0.25">
      <c r="A433" s="182"/>
      <c r="B433" s="81">
        <v>20</v>
      </c>
      <c r="C433" s="75" t="s">
        <v>1138</v>
      </c>
      <c r="D433" s="75" t="s">
        <v>1123</v>
      </c>
      <c r="E433" s="75" t="s">
        <v>1138</v>
      </c>
      <c r="F433" s="75" t="s">
        <v>1161</v>
      </c>
      <c r="G433" s="75" t="s">
        <v>1162</v>
      </c>
      <c r="H433" s="75" t="s">
        <v>18</v>
      </c>
      <c r="I433" s="76" t="s">
        <v>18</v>
      </c>
      <c r="J433" s="75" t="s">
        <v>1125</v>
      </c>
      <c r="K433" s="75" t="s">
        <v>1162</v>
      </c>
      <c r="L433" s="44" t="s">
        <v>699</v>
      </c>
      <c r="M433" s="44" t="s">
        <v>1424</v>
      </c>
      <c r="N433" s="12" t="s">
        <v>1329</v>
      </c>
      <c r="O433" s="12" t="s">
        <v>1330</v>
      </c>
      <c r="P433" s="77" t="s">
        <v>20</v>
      </c>
      <c r="Q433" s="75" t="s">
        <v>701</v>
      </c>
      <c r="R433" s="78" t="s">
        <v>1165</v>
      </c>
      <c r="S433" s="82"/>
      <c r="T433" s="16">
        <v>45658</v>
      </c>
      <c r="U433" s="17">
        <v>46387</v>
      </c>
      <c r="V433" s="46">
        <v>64</v>
      </c>
      <c r="W433" s="46">
        <v>226</v>
      </c>
      <c r="X433" s="46">
        <v>0</v>
      </c>
      <c r="Y433" s="46">
        <f t="shared" si="12"/>
        <v>290</v>
      </c>
      <c r="Z433" s="46">
        <v>64</v>
      </c>
      <c r="AA433" s="46">
        <v>226</v>
      </c>
      <c r="AB433" s="46">
        <v>0</v>
      </c>
      <c r="AC433" s="46">
        <f t="shared" si="11"/>
        <v>290</v>
      </c>
      <c r="AD433" s="46"/>
      <c r="AE433" s="46"/>
      <c r="AF433" s="46"/>
      <c r="AG433" s="46"/>
      <c r="AH433" s="215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</row>
    <row r="434" spans="1:67" s="32" customFormat="1" x14ac:dyDescent="0.25">
      <c r="A434" s="182"/>
      <c r="B434" s="32">
        <v>21</v>
      </c>
      <c r="C434" s="75" t="s">
        <v>1138</v>
      </c>
      <c r="D434" s="75" t="s">
        <v>1123</v>
      </c>
      <c r="E434" s="75" t="s">
        <v>1138</v>
      </c>
      <c r="F434" s="75" t="s">
        <v>1161</v>
      </c>
      <c r="G434" s="75" t="s">
        <v>1162</v>
      </c>
      <c r="H434" s="75" t="s">
        <v>18</v>
      </c>
      <c r="I434" s="76" t="s">
        <v>18</v>
      </c>
      <c r="J434" s="75" t="s">
        <v>1125</v>
      </c>
      <c r="K434" s="75" t="s">
        <v>1162</v>
      </c>
      <c r="L434" s="44" t="s">
        <v>699</v>
      </c>
      <c r="M434" s="44" t="s">
        <v>1424</v>
      </c>
      <c r="N434" s="12" t="s">
        <v>1329</v>
      </c>
      <c r="O434" s="12" t="s">
        <v>1330</v>
      </c>
      <c r="P434" s="77" t="s">
        <v>20</v>
      </c>
      <c r="Q434" s="75" t="s">
        <v>701</v>
      </c>
      <c r="R434" s="78" t="s">
        <v>1166</v>
      </c>
      <c r="S434" s="82"/>
      <c r="T434" s="16">
        <v>45658</v>
      </c>
      <c r="U434" s="17">
        <v>46387</v>
      </c>
      <c r="V434" s="46">
        <v>61</v>
      </c>
      <c r="W434" s="46">
        <v>237</v>
      </c>
      <c r="X434" s="46">
        <v>0</v>
      </c>
      <c r="Y434" s="46">
        <f t="shared" si="12"/>
        <v>298</v>
      </c>
      <c r="Z434" s="46">
        <v>61</v>
      </c>
      <c r="AA434" s="46">
        <v>237</v>
      </c>
      <c r="AB434" s="46">
        <v>0</v>
      </c>
      <c r="AC434" s="46">
        <f t="shared" si="11"/>
        <v>298</v>
      </c>
      <c r="AD434" s="46"/>
      <c r="AE434" s="46"/>
      <c r="AF434" s="46"/>
      <c r="AG434" s="46"/>
      <c r="AH434" s="215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</row>
    <row r="435" spans="1:67" s="32" customFormat="1" x14ac:dyDescent="0.25">
      <c r="A435" s="182"/>
      <c r="B435" s="81">
        <v>22</v>
      </c>
      <c r="C435" s="75" t="s">
        <v>1138</v>
      </c>
      <c r="D435" s="75" t="s">
        <v>1123</v>
      </c>
      <c r="E435" s="75" t="s">
        <v>1138</v>
      </c>
      <c r="F435" s="75" t="s">
        <v>1161</v>
      </c>
      <c r="G435" s="75" t="s">
        <v>1159</v>
      </c>
      <c r="H435" s="75" t="s">
        <v>1167</v>
      </c>
      <c r="I435" s="76" t="s">
        <v>18</v>
      </c>
      <c r="J435" s="75" t="s">
        <v>1125</v>
      </c>
      <c r="K435" s="75" t="s">
        <v>1159</v>
      </c>
      <c r="L435" s="44" t="s">
        <v>699</v>
      </c>
      <c r="M435" s="44" t="s">
        <v>1424</v>
      </c>
      <c r="N435" s="12" t="s">
        <v>1329</v>
      </c>
      <c r="O435" s="12" t="s">
        <v>1330</v>
      </c>
      <c r="P435" s="77" t="s">
        <v>20</v>
      </c>
      <c r="Q435" s="75" t="s">
        <v>701</v>
      </c>
      <c r="R435" s="78" t="s">
        <v>1168</v>
      </c>
      <c r="S435" s="82"/>
      <c r="T435" s="16">
        <v>45658</v>
      </c>
      <c r="U435" s="17">
        <v>46387</v>
      </c>
      <c r="V435" s="46">
        <v>481</v>
      </c>
      <c r="W435" s="46">
        <v>1012</v>
      </c>
      <c r="X435" s="46">
        <v>0</v>
      </c>
      <c r="Y435" s="46">
        <f t="shared" si="12"/>
        <v>1493</v>
      </c>
      <c r="Z435" s="46">
        <v>481</v>
      </c>
      <c r="AA435" s="46">
        <v>1012</v>
      </c>
      <c r="AB435" s="46">
        <v>0</v>
      </c>
      <c r="AC435" s="46">
        <f t="shared" si="11"/>
        <v>1493</v>
      </c>
      <c r="AD435" s="46"/>
      <c r="AE435" s="46"/>
      <c r="AF435" s="46"/>
      <c r="AG435" s="46"/>
      <c r="AH435" s="215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</row>
    <row r="436" spans="1:67" s="32" customFormat="1" x14ac:dyDescent="0.25">
      <c r="A436" s="182"/>
      <c r="B436" s="81">
        <v>23</v>
      </c>
      <c r="C436" s="75" t="s">
        <v>1138</v>
      </c>
      <c r="D436" s="75" t="s">
        <v>1123</v>
      </c>
      <c r="E436" s="75" t="s">
        <v>1138</v>
      </c>
      <c r="F436" s="75" t="s">
        <v>1161</v>
      </c>
      <c r="G436" s="75" t="s">
        <v>1159</v>
      </c>
      <c r="H436" s="75" t="s">
        <v>1167</v>
      </c>
      <c r="I436" s="76" t="s">
        <v>18</v>
      </c>
      <c r="J436" s="75" t="s">
        <v>1125</v>
      </c>
      <c r="K436" s="75" t="s">
        <v>1159</v>
      </c>
      <c r="L436" s="44" t="s">
        <v>699</v>
      </c>
      <c r="M436" s="44" t="s">
        <v>1424</v>
      </c>
      <c r="N436" s="12" t="s">
        <v>1329</v>
      </c>
      <c r="O436" s="12" t="s">
        <v>1330</v>
      </c>
      <c r="P436" s="77" t="s">
        <v>20</v>
      </c>
      <c r="Q436" s="75" t="s">
        <v>701</v>
      </c>
      <c r="R436" s="78" t="s">
        <v>1169</v>
      </c>
      <c r="S436" s="83"/>
      <c r="T436" s="16">
        <v>45658</v>
      </c>
      <c r="U436" s="17">
        <v>46387</v>
      </c>
      <c r="V436" s="46">
        <v>95</v>
      </c>
      <c r="W436" s="46">
        <v>141</v>
      </c>
      <c r="X436" s="46">
        <v>0</v>
      </c>
      <c r="Y436" s="46">
        <f t="shared" si="12"/>
        <v>236</v>
      </c>
      <c r="Z436" s="46">
        <v>95</v>
      </c>
      <c r="AA436" s="46">
        <v>141</v>
      </c>
      <c r="AB436" s="46">
        <v>0</v>
      </c>
      <c r="AC436" s="46">
        <f t="shared" si="11"/>
        <v>236</v>
      </c>
      <c r="AD436" s="46"/>
      <c r="AE436" s="46"/>
      <c r="AF436" s="46"/>
      <c r="AG436" s="46"/>
      <c r="AH436" s="215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</row>
    <row r="437" spans="1:67" s="32" customFormat="1" x14ac:dyDescent="0.25">
      <c r="A437" s="182"/>
      <c r="B437" s="81">
        <v>24</v>
      </c>
      <c r="C437" s="75" t="s">
        <v>1138</v>
      </c>
      <c r="D437" s="75" t="s">
        <v>1123</v>
      </c>
      <c r="E437" s="75" t="s">
        <v>1138</v>
      </c>
      <c r="F437" s="75" t="s">
        <v>1170</v>
      </c>
      <c r="G437" s="75" t="s">
        <v>1127</v>
      </c>
      <c r="H437" s="75" t="s">
        <v>18</v>
      </c>
      <c r="I437" s="76" t="s">
        <v>18</v>
      </c>
      <c r="J437" s="75" t="s">
        <v>1129</v>
      </c>
      <c r="K437" s="75" t="s">
        <v>1127</v>
      </c>
      <c r="L437" s="44" t="s">
        <v>699</v>
      </c>
      <c r="M437" s="44" t="s">
        <v>1424</v>
      </c>
      <c r="N437" s="12" t="s">
        <v>1329</v>
      </c>
      <c r="O437" s="12" t="s">
        <v>1330</v>
      </c>
      <c r="P437" s="77" t="s">
        <v>20</v>
      </c>
      <c r="Q437" s="75" t="s">
        <v>701</v>
      </c>
      <c r="R437" s="78" t="s">
        <v>1171</v>
      </c>
      <c r="S437" s="82"/>
      <c r="T437" s="16">
        <v>45658</v>
      </c>
      <c r="U437" s="17">
        <v>46387</v>
      </c>
      <c r="V437" s="46">
        <v>931</v>
      </c>
      <c r="W437" s="46">
        <v>1937</v>
      </c>
      <c r="X437" s="46">
        <v>0</v>
      </c>
      <c r="Y437" s="46">
        <f t="shared" si="12"/>
        <v>2868</v>
      </c>
      <c r="Z437" s="46">
        <v>931</v>
      </c>
      <c r="AA437" s="46">
        <v>1937</v>
      </c>
      <c r="AB437" s="46">
        <v>0</v>
      </c>
      <c r="AC437" s="46">
        <f t="shared" si="11"/>
        <v>2868</v>
      </c>
      <c r="AD437" s="46"/>
      <c r="AE437" s="46"/>
      <c r="AF437" s="46"/>
      <c r="AG437" s="46"/>
      <c r="AH437" s="215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</row>
    <row r="438" spans="1:67" s="32" customFormat="1" x14ac:dyDescent="0.25">
      <c r="A438" s="182"/>
      <c r="B438" s="32">
        <v>25</v>
      </c>
      <c r="C438" s="75" t="s">
        <v>1138</v>
      </c>
      <c r="D438" s="75" t="s">
        <v>1123</v>
      </c>
      <c r="E438" s="75" t="s">
        <v>1138</v>
      </c>
      <c r="F438" s="75" t="s">
        <v>1172</v>
      </c>
      <c r="G438" s="75" t="s">
        <v>1127</v>
      </c>
      <c r="H438" s="75" t="s">
        <v>18</v>
      </c>
      <c r="I438" s="76" t="s">
        <v>18</v>
      </c>
      <c r="J438" s="75" t="s">
        <v>1129</v>
      </c>
      <c r="K438" s="75" t="s">
        <v>1127</v>
      </c>
      <c r="L438" s="44" t="s">
        <v>699</v>
      </c>
      <c r="M438" s="44" t="s">
        <v>1424</v>
      </c>
      <c r="N438" s="12" t="s">
        <v>1329</v>
      </c>
      <c r="O438" s="12" t="s">
        <v>1330</v>
      </c>
      <c r="P438" s="77" t="s">
        <v>20</v>
      </c>
      <c r="Q438" s="75" t="s">
        <v>592</v>
      </c>
      <c r="R438" s="78" t="s">
        <v>1173</v>
      </c>
      <c r="S438" s="82"/>
      <c r="T438" s="16">
        <v>45658</v>
      </c>
      <c r="U438" s="17">
        <v>46387</v>
      </c>
      <c r="V438" s="46">
        <v>5118</v>
      </c>
      <c r="W438" s="46">
        <v>12414</v>
      </c>
      <c r="X438" s="46">
        <v>0</v>
      </c>
      <c r="Y438" s="46">
        <f t="shared" si="12"/>
        <v>17532</v>
      </c>
      <c r="Z438" s="46">
        <v>5118</v>
      </c>
      <c r="AA438" s="46">
        <v>12414</v>
      </c>
      <c r="AB438" s="46">
        <v>0</v>
      </c>
      <c r="AC438" s="46">
        <f t="shared" si="11"/>
        <v>17532</v>
      </c>
      <c r="AD438" s="46"/>
      <c r="AE438" s="46"/>
      <c r="AF438" s="46"/>
      <c r="AG438" s="46"/>
      <c r="AH438" s="215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</row>
    <row r="439" spans="1:67" s="32" customFormat="1" x14ac:dyDescent="0.25">
      <c r="A439" s="182"/>
      <c r="B439" s="81">
        <v>26</v>
      </c>
      <c r="C439" s="75" t="s">
        <v>1138</v>
      </c>
      <c r="D439" s="75" t="s">
        <v>1123</v>
      </c>
      <c r="E439" s="75" t="s">
        <v>1138</v>
      </c>
      <c r="F439" s="75" t="s">
        <v>1174</v>
      </c>
      <c r="G439" s="75" t="s">
        <v>1127</v>
      </c>
      <c r="H439" s="75" t="s">
        <v>18</v>
      </c>
      <c r="I439" s="76" t="s">
        <v>18</v>
      </c>
      <c r="J439" s="75" t="s">
        <v>1129</v>
      </c>
      <c r="K439" s="75" t="s">
        <v>1127</v>
      </c>
      <c r="L439" s="44" t="s">
        <v>699</v>
      </c>
      <c r="M439" s="44" t="s">
        <v>1424</v>
      </c>
      <c r="N439" s="12" t="s">
        <v>1329</v>
      </c>
      <c r="O439" s="12" t="s">
        <v>1330</v>
      </c>
      <c r="P439" s="77" t="s">
        <v>20</v>
      </c>
      <c r="Q439" s="75" t="s">
        <v>520</v>
      </c>
      <c r="R439" s="78" t="s">
        <v>1175</v>
      </c>
      <c r="S439" s="82"/>
      <c r="T439" s="16">
        <v>45658</v>
      </c>
      <c r="U439" s="17">
        <v>46387</v>
      </c>
      <c r="V439" s="46">
        <v>63</v>
      </c>
      <c r="W439" s="46">
        <v>158</v>
      </c>
      <c r="X439" s="46">
        <v>0</v>
      </c>
      <c r="Y439" s="46">
        <f t="shared" si="12"/>
        <v>221</v>
      </c>
      <c r="Z439" s="46">
        <v>63</v>
      </c>
      <c r="AA439" s="46">
        <v>158</v>
      </c>
      <c r="AB439" s="46">
        <v>0</v>
      </c>
      <c r="AC439" s="46">
        <f t="shared" si="11"/>
        <v>221</v>
      </c>
      <c r="AD439" s="46"/>
      <c r="AE439" s="46"/>
      <c r="AF439" s="46"/>
      <c r="AG439" s="46"/>
      <c r="AH439" s="215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</row>
    <row r="440" spans="1:67" s="32" customFormat="1" x14ac:dyDescent="0.25">
      <c r="A440" s="182"/>
      <c r="B440" s="81">
        <v>27</v>
      </c>
      <c r="C440" s="75" t="s">
        <v>1138</v>
      </c>
      <c r="D440" s="75" t="s">
        <v>1123</v>
      </c>
      <c r="E440" s="75" t="s">
        <v>1138</v>
      </c>
      <c r="F440" s="75" t="s">
        <v>1053</v>
      </c>
      <c r="G440" s="75" t="s">
        <v>1149</v>
      </c>
      <c r="H440" s="75" t="s">
        <v>18</v>
      </c>
      <c r="I440" s="76" t="s">
        <v>707</v>
      </c>
      <c r="J440" s="75" t="s">
        <v>1122</v>
      </c>
      <c r="K440" s="75" t="s">
        <v>1149</v>
      </c>
      <c r="L440" s="44" t="s">
        <v>699</v>
      </c>
      <c r="M440" s="44" t="s">
        <v>1424</v>
      </c>
      <c r="N440" s="12" t="s">
        <v>1329</v>
      </c>
      <c r="O440" s="12" t="s">
        <v>1330</v>
      </c>
      <c r="P440" s="77" t="s">
        <v>20</v>
      </c>
      <c r="Q440" s="75" t="s">
        <v>487</v>
      </c>
      <c r="R440" s="78" t="s">
        <v>1176</v>
      </c>
      <c r="S440" s="82"/>
      <c r="T440" s="16">
        <v>45658</v>
      </c>
      <c r="U440" s="17">
        <v>46387</v>
      </c>
      <c r="V440" s="46">
        <v>92</v>
      </c>
      <c r="W440" s="46">
        <v>216</v>
      </c>
      <c r="X440" s="46">
        <v>0</v>
      </c>
      <c r="Y440" s="46">
        <f t="shared" si="12"/>
        <v>308</v>
      </c>
      <c r="Z440" s="46">
        <v>92</v>
      </c>
      <c r="AA440" s="46">
        <v>216</v>
      </c>
      <c r="AB440" s="46">
        <v>0</v>
      </c>
      <c r="AC440" s="46">
        <f t="shared" si="11"/>
        <v>308</v>
      </c>
      <c r="AD440" s="46"/>
      <c r="AE440" s="46"/>
      <c r="AF440" s="46"/>
      <c r="AG440" s="46"/>
      <c r="AH440" s="215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</row>
    <row r="441" spans="1:67" s="32" customFormat="1" x14ac:dyDescent="0.25">
      <c r="A441" s="182"/>
      <c r="B441" s="81">
        <v>28</v>
      </c>
      <c r="C441" s="75" t="s">
        <v>1138</v>
      </c>
      <c r="D441" s="75" t="s">
        <v>1123</v>
      </c>
      <c r="E441" s="75" t="s">
        <v>1138</v>
      </c>
      <c r="F441" s="75" t="s">
        <v>1141</v>
      </c>
      <c r="G441" s="75" t="s">
        <v>1149</v>
      </c>
      <c r="H441" s="75" t="s">
        <v>18</v>
      </c>
      <c r="I441" s="76" t="s">
        <v>701</v>
      </c>
      <c r="J441" s="75" t="s">
        <v>1122</v>
      </c>
      <c r="K441" s="75" t="s">
        <v>1149</v>
      </c>
      <c r="L441" s="44" t="s">
        <v>699</v>
      </c>
      <c r="M441" s="44" t="s">
        <v>1424</v>
      </c>
      <c r="N441" s="12" t="s">
        <v>1329</v>
      </c>
      <c r="O441" s="12" t="s">
        <v>1330</v>
      </c>
      <c r="P441" s="77" t="s">
        <v>20</v>
      </c>
      <c r="Q441" s="75" t="s">
        <v>487</v>
      </c>
      <c r="R441" s="78" t="s">
        <v>1177</v>
      </c>
      <c r="S441" s="82"/>
      <c r="T441" s="16">
        <v>45658</v>
      </c>
      <c r="U441" s="17">
        <v>46387</v>
      </c>
      <c r="V441" s="46">
        <v>956</v>
      </c>
      <c r="W441" s="46">
        <v>2370</v>
      </c>
      <c r="X441" s="46">
        <v>0</v>
      </c>
      <c r="Y441" s="46">
        <f t="shared" si="12"/>
        <v>3326</v>
      </c>
      <c r="Z441" s="46">
        <v>956</v>
      </c>
      <c r="AA441" s="46">
        <v>2370</v>
      </c>
      <c r="AB441" s="46">
        <v>0</v>
      </c>
      <c r="AC441" s="46">
        <f t="shared" si="11"/>
        <v>3326</v>
      </c>
      <c r="AD441" s="46"/>
      <c r="AE441" s="46"/>
      <c r="AF441" s="46"/>
      <c r="AG441" s="46"/>
      <c r="AH441" s="215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</row>
    <row r="442" spans="1:67" s="32" customFormat="1" x14ac:dyDescent="0.25">
      <c r="A442" s="182"/>
      <c r="B442" s="32">
        <v>29</v>
      </c>
      <c r="C442" s="75" t="s">
        <v>1138</v>
      </c>
      <c r="D442" s="75" t="s">
        <v>1123</v>
      </c>
      <c r="E442" s="75" t="s">
        <v>1138</v>
      </c>
      <c r="F442" s="75" t="s">
        <v>1053</v>
      </c>
      <c r="G442" s="75" t="s">
        <v>1135</v>
      </c>
      <c r="H442" s="75" t="s">
        <v>18</v>
      </c>
      <c r="I442" s="76" t="s">
        <v>18</v>
      </c>
      <c r="J442" s="75" t="s">
        <v>1125</v>
      </c>
      <c r="K442" s="75" t="s">
        <v>1135</v>
      </c>
      <c r="L442" s="44" t="s">
        <v>699</v>
      </c>
      <c r="M442" s="44" t="s">
        <v>1424</v>
      </c>
      <c r="N442" s="12" t="s">
        <v>1329</v>
      </c>
      <c r="O442" s="12" t="s">
        <v>1330</v>
      </c>
      <c r="P442" s="77" t="s">
        <v>20</v>
      </c>
      <c r="Q442" s="75" t="s">
        <v>658</v>
      </c>
      <c r="R442" s="78" t="s">
        <v>1178</v>
      </c>
      <c r="S442" s="82"/>
      <c r="T442" s="16">
        <v>45658</v>
      </c>
      <c r="U442" s="17">
        <v>46387</v>
      </c>
      <c r="V442" s="46">
        <v>192</v>
      </c>
      <c r="W442" s="46">
        <v>465</v>
      </c>
      <c r="X442" s="46">
        <v>0</v>
      </c>
      <c r="Y442" s="46">
        <f t="shared" si="12"/>
        <v>657</v>
      </c>
      <c r="Z442" s="46">
        <v>192</v>
      </c>
      <c r="AA442" s="46">
        <v>465</v>
      </c>
      <c r="AB442" s="46">
        <v>0</v>
      </c>
      <c r="AC442" s="46">
        <f t="shared" si="11"/>
        <v>657</v>
      </c>
      <c r="AD442" s="46"/>
      <c r="AE442" s="46"/>
      <c r="AF442" s="46"/>
      <c r="AG442" s="46"/>
      <c r="AH442" s="215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</row>
    <row r="443" spans="1:67" s="32" customFormat="1" x14ac:dyDescent="0.25">
      <c r="A443" s="182"/>
      <c r="B443" s="81">
        <v>30</v>
      </c>
      <c r="C443" s="75" t="s">
        <v>1138</v>
      </c>
      <c r="D443" s="75" t="s">
        <v>1123</v>
      </c>
      <c r="E443" s="75" t="s">
        <v>1138</v>
      </c>
      <c r="F443" s="75" t="s">
        <v>1179</v>
      </c>
      <c r="G443" s="75" t="s">
        <v>1149</v>
      </c>
      <c r="H443" s="75" t="s">
        <v>18</v>
      </c>
      <c r="I443" s="76">
        <v>196</v>
      </c>
      <c r="J443" s="75" t="s">
        <v>1122</v>
      </c>
      <c r="K443" s="75" t="s">
        <v>1149</v>
      </c>
      <c r="L443" s="44" t="s">
        <v>699</v>
      </c>
      <c r="M443" s="44" t="s">
        <v>1424</v>
      </c>
      <c r="N443" s="12" t="s">
        <v>1329</v>
      </c>
      <c r="O443" s="12" t="s">
        <v>1330</v>
      </c>
      <c r="P443" s="77" t="s">
        <v>20</v>
      </c>
      <c r="Q443" s="75" t="s">
        <v>653</v>
      </c>
      <c r="R443" s="78" t="s">
        <v>1180</v>
      </c>
      <c r="S443" s="82"/>
      <c r="T443" s="16">
        <v>45658</v>
      </c>
      <c r="U443" s="17">
        <v>46387</v>
      </c>
      <c r="V443" s="46">
        <v>3905</v>
      </c>
      <c r="W443" s="46">
        <v>7588</v>
      </c>
      <c r="X443" s="46">
        <v>0</v>
      </c>
      <c r="Y443" s="46">
        <f t="shared" si="12"/>
        <v>11493</v>
      </c>
      <c r="Z443" s="46">
        <v>3905</v>
      </c>
      <c r="AA443" s="46">
        <v>7588</v>
      </c>
      <c r="AB443" s="46">
        <v>0</v>
      </c>
      <c r="AC443" s="46">
        <f t="shared" si="11"/>
        <v>11493</v>
      </c>
      <c r="AD443" s="46"/>
      <c r="AE443" s="46"/>
      <c r="AF443" s="46"/>
      <c r="AG443" s="46"/>
      <c r="AH443" s="215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</row>
    <row r="444" spans="1:67" s="32" customFormat="1" x14ac:dyDescent="0.25">
      <c r="A444" s="182"/>
      <c r="B444" s="81">
        <v>31</v>
      </c>
      <c r="C444" s="75" t="s">
        <v>1138</v>
      </c>
      <c r="D444" s="75" t="s">
        <v>1123</v>
      </c>
      <c r="E444" s="75" t="s">
        <v>1138</v>
      </c>
      <c r="F444" s="75" t="s">
        <v>1181</v>
      </c>
      <c r="G444" s="75" t="s">
        <v>1149</v>
      </c>
      <c r="H444" s="75" t="s">
        <v>18</v>
      </c>
      <c r="I444" s="76" t="s">
        <v>1395</v>
      </c>
      <c r="J444" s="75" t="s">
        <v>1125</v>
      </c>
      <c r="K444" s="75" t="s">
        <v>1149</v>
      </c>
      <c r="L444" s="44" t="s">
        <v>699</v>
      </c>
      <c r="M444" s="44" t="s">
        <v>1424</v>
      </c>
      <c r="N444" s="12" t="s">
        <v>1329</v>
      </c>
      <c r="O444" s="12" t="s">
        <v>1330</v>
      </c>
      <c r="P444" s="77" t="s">
        <v>20</v>
      </c>
      <c r="Q444" s="75" t="s">
        <v>487</v>
      </c>
      <c r="R444" s="78" t="s">
        <v>1182</v>
      </c>
      <c r="S444" s="82"/>
      <c r="T444" s="16">
        <v>45658</v>
      </c>
      <c r="U444" s="17">
        <v>46387</v>
      </c>
      <c r="V444" s="46">
        <v>2291</v>
      </c>
      <c r="W444" s="46">
        <v>5822</v>
      </c>
      <c r="X444" s="46">
        <v>0</v>
      </c>
      <c r="Y444" s="46">
        <f t="shared" si="12"/>
        <v>8113</v>
      </c>
      <c r="Z444" s="46">
        <v>2291</v>
      </c>
      <c r="AA444" s="46">
        <v>5822</v>
      </c>
      <c r="AB444" s="46">
        <v>0</v>
      </c>
      <c r="AC444" s="46">
        <f t="shared" si="11"/>
        <v>8113</v>
      </c>
      <c r="AD444" s="46"/>
      <c r="AE444" s="46"/>
      <c r="AF444" s="46"/>
      <c r="AG444" s="46"/>
      <c r="AH444" s="215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</row>
    <row r="445" spans="1:67" s="32" customFormat="1" x14ac:dyDescent="0.25">
      <c r="A445" s="182"/>
      <c r="B445" s="81">
        <v>32</v>
      </c>
      <c r="C445" s="75" t="s">
        <v>1138</v>
      </c>
      <c r="D445" s="75" t="s">
        <v>1123</v>
      </c>
      <c r="E445" s="75" t="s">
        <v>1138</v>
      </c>
      <c r="F445" s="75" t="s">
        <v>1183</v>
      </c>
      <c r="G445" s="75" t="s">
        <v>1124</v>
      </c>
      <c r="H445" s="75" t="s">
        <v>18</v>
      </c>
      <c r="I445" s="76">
        <v>475</v>
      </c>
      <c r="J445" s="75" t="s">
        <v>1122</v>
      </c>
      <c r="K445" s="75" t="s">
        <v>1124</v>
      </c>
      <c r="L445" s="44" t="s">
        <v>699</v>
      </c>
      <c r="M445" s="44" t="s">
        <v>1424</v>
      </c>
      <c r="N445" s="12" t="s">
        <v>1329</v>
      </c>
      <c r="O445" s="12" t="s">
        <v>1330</v>
      </c>
      <c r="P445" s="77" t="s">
        <v>20</v>
      </c>
      <c r="Q445" s="75" t="s">
        <v>487</v>
      </c>
      <c r="R445" s="78" t="s">
        <v>1184</v>
      </c>
      <c r="S445" s="82"/>
      <c r="T445" s="16">
        <v>45658</v>
      </c>
      <c r="U445" s="17">
        <v>46387</v>
      </c>
      <c r="V445" s="46">
        <v>93</v>
      </c>
      <c r="W445" s="46">
        <v>263</v>
      </c>
      <c r="X445" s="46">
        <v>0</v>
      </c>
      <c r="Y445" s="46">
        <f t="shared" si="12"/>
        <v>356</v>
      </c>
      <c r="Z445" s="46">
        <v>93</v>
      </c>
      <c r="AA445" s="46">
        <v>263</v>
      </c>
      <c r="AB445" s="46">
        <v>0</v>
      </c>
      <c r="AC445" s="46">
        <f t="shared" si="11"/>
        <v>356</v>
      </c>
      <c r="AD445" s="46"/>
      <c r="AE445" s="46"/>
      <c r="AF445" s="46"/>
      <c r="AG445" s="46"/>
      <c r="AH445" s="215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</row>
    <row r="446" spans="1:67" s="32" customFormat="1" x14ac:dyDescent="0.25">
      <c r="A446" s="182"/>
      <c r="B446" s="32">
        <v>33</v>
      </c>
      <c r="C446" s="75" t="s">
        <v>1138</v>
      </c>
      <c r="D446" s="75" t="s">
        <v>1123</v>
      </c>
      <c r="E446" s="75" t="s">
        <v>1138</v>
      </c>
      <c r="F446" s="75" t="s">
        <v>1185</v>
      </c>
      <c r="G446" s="75" t="s">
        <v>1124</v>
      </c>
      <c r="H446" s="75" t="s">
        <v>18</v>
      </c>
      <c r="I446" s="76" t="s">
        <v>1394</v>
      </c>
      <c r="J446" s="75" t="s">
        <v>1122</v>
      </c>
      <c r="K446" s="75" t="s">
        <v>1124</v>
      </c>
      <c r="L446" s="44" t="s">
        <v>699</v>
      </c>
      <c r="M446" s="44" t="s">
        <v>1424</v>
      </c>
      <c r="N446" s="12" t="s">
        <v>1329</v>
      </c>
      <c r="O446" s="12" t="s">
        <v>1330</v>
      </c>
      <c r="P446" s="77" t="s">
        <v>20</v>
      </c>
      <c r="Q446" s="75" t="s">
        <v>487</v>
      </c>
      <c r="R446" s="78" t="s">
        <v>1186</v>
      </c>
      <c r="S446" s="82"/>
      <c r="T446" s="16">
        <v>45658</v>
      </c>
      <c r="U446" s="17">
        <v>46387</v>
      </c>
      <c r="V446" s="46">
        <v>3097</v>
      </c>
      <c r="W446" s="46">
        <v>7762</v>
      </c>
      <c r="X446" s="46">
        <v>0</v>
      </c>
      <c r="Y446" s="46">
        <f t="shared" si="12"/>
        <v>10859</v>
      </c>
      <c r="Z446" s="46">
        <v>3097</v>
      </c>
      <c r="AA446" s="46">
        <v>7762</v>
      </c>
      <c r="AB446" s="46">
        <v>0</v>
      </c>
      <c r="AC446" s="46">
        <f t="shared" si="11"/>
        <v>10859</v>
      </c>
      <c r="AD446" s="46"/>
      <c r="AE446" s="46"/>
      <c r="AF446" s="46"/>
      <c r="AG446" s="46"/>
      <c r="AH446" s="215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</row>
    <row r="447" spans="1:67" s="32" customFormat="1" x14ac:dyDescent="0.25">
      <c r="A447" s="182"/>
      <c r="B447" s="81">
        <v>34</v>
      </c>
      <c r="C447" s="75" t="s">
        <v>1138</v>
      </c>
      <c r="D447" s="75" t="s">
        <v>1123</v>
      </c>
      <c r="E447" s="75" t="s">
        <v>1206</v>
      </c>
      <c r="F447" s="75" t="s">
        <v>1187</v>
      </c>
      <c r="G447" s="75" t="s">
        <v>1147</v>
      </c>
      <c r="H447" s="75" t="s">
        <v>18</v>
      </c>
      <c r="I447" s="76">
        <v>247</v>
      </c>
      <c r="J447" s="75" t="s">
        <v>1122</v>
      </c>
      <c r="K447" s="75" t="s">
        <v>1147</v>
      </c>
      <c r="L447" s="44" t="s">
        <v>699</v>
      </c>
      <c r="M447" s="44" t="s">
        <v>1424</v>
      </c>
      <c r="N447" s="12" t="s">
        <v>1329</v>
      </c>
      <c r="O447" s="12" t="s">
        <v>1330</v>
      </c>
      <c r="P447" s="77" t="s">
        <v>74</v>
      </c>
      <c r="Q447" s="75" t="s">
        <v>605</v>
      </c>
      <c r="R447" s="78" t="s">
        <v>1188</v>
      </c>
      <c r="S447" s="82"/>
      <c r="T447" s="16">
        <v>45658</v>
      </c>
      <c r="U447" s="17">
        <v>46387</v>
      </c>
      <c r="V447" s="46">
        <v>5175</v>
      </c>
      <c r="W447" s="46">
        <v>0</v>
      </c>
      <c r="X447" s="46">
        <v>0</v>
      </c>
      <c r="Y447" s="46">
        <f t="shared" si="12"/>
        <v>5175</v>
      </c>
      <c r="Z447" s="46">
        <v>5175</v>
      </c>
      <c r="AA447" s="46">
        <v>0</v>
      </c>
      <c r="AB447" s="46">
        <v>0</v>
      </c>
      <c r="AC447" s="46">
        <f t="shared" si="11"/>
        <v>5175</v>
      </c>
      <c r="AD447" s="46"/>
      <c r="AE447" s="46"/>
      <c r="AF447" s="46"/>
      <c r="AG447" s="46"/>
      <c r="AH447" s="215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</row>
    <row r="448" spans="1:67" s="32" customFormat="1" x14ac:dyDescent="0.25">
      <c r="A448" s="182"/>
      <c r="B448" s="81">
        <v>35</v>
      </c>
      <c r="C448" s="75" t="s">
        <v>1138</v>
      </c>
      <c r="D448" s="75" t="s">
        <v>1123</v>
      </c>
      <c r="E448" s="75" t="s">
        <v>1138</v>
      </c>
      <c r="F448" s="75" t="s">
        <v>1189</v>
      </c>
      <c r="G448" s="75" t="s">
        <v>1147</v>
      </c>
      <c r="H448" s="75" t="s">
        <v>18</v>
      </c>
      <c r="I448" s="76">
        <v>188</v>
      </c>
      <c r="J448" s="75" t="s">
        <v>1125</v>
      </c>
      <c r="K448" s="75" t="s">
        <v>1147</v>
      </c>
      <c r="L448" s="44" t="s">
        <v>699</v>
      </c>
      <c r="M448" s="44" t="s">
        <v>1424</v>
      </c>
      <c r="N448" s="12" t="s">
        <v>1329</v>
      </c>
      <c r="O448" s="12" t="s">
        <v>1330</v>
      </c>
      <c r="P448" s="77" t="s">
        <v>74</v>
      </c>
      <c r="Q448" s="75" t="s">
        <v>561</v>
      </c>
      <c r="R448" s="78" t="s">
        <v>1190</v>
      </c>
      <c r="S448" s="82"/>
      <c r="T448" s="16">
        <v>45658</v>
      </c>
      <c r="U448" s="17">
        <v>46387</v>
      </c>
      <c r="V448" s="46">
        <v>88</v>
      </c>
      <c r="W448" s="46">
        <v>0</v>
      </c>
      <c r="X448" s="46">
        <v>0</v>
      </c>
      <c r="Y448" s="46">
        <f t="shared" si="12"/>
        <v>88</v>
      </c>
      <c r="Z448" s="46">
        <v>88</v>
      </c>
      <c r="AA448" s="46">
        <v>0</v>
      </c>
      <c r="AB448" s="46">
        <v>0</v>
      </c>
      <c r="AC448" s="46">
        <f t="shared" si="11"/>
        <v>88</v>
      </c>
      <c r="AD448" s="46"/>
      <c r="AE448" s="46"/>
      <c r="AF448" s="46"/>
      <c r="AG448" s="46"/>
      <c r="AH448" s="215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</row>
    <row r="449" spans="1:87" s="32" customFormat="1" x14ac:dyDescent="0.25">
      <c r="A449" s="182"/>
      <c r="B449" s="81">
        <v>36</v>
      </c>
      <c r="C449" s="75" t="s">
        <v>1138</v>
      </c>
      <c r="D449" s="75" t="s">
        <v>1123</v>
      </c>
      <c r="E449" s="75" t="s">
        <v>1138</v>
      </c>
      <c r="F449" s="75"/>
      <c r="G449" s="75" t="s">
        <v>1191</v>
      </c>
      <c r="H449" s="75" t="s">
        <v>18</v>
      </c>
      <c r="I449" s="76">
        <v>50</v>
      </c>
      <c r="J449" s="75" t="s">
        <v>1129</v>
      </c>
      <c r="K449" s="75" t="s">
        <v>1191</v>
      </c>
      <c r="L449" s="44" t="s">
        <v>699</v>
      </c>
      <c r="M449" s="44" t="s">
        <v>1424</v>
      </c>
      <c r="N449" s="12" t="s">
        <v>1329</v>
      </c>
      <c r="O449" s="12" t="s">
        <v>1330</v>
      </c>
      <c r="P449" s="77" t="s">
        <v>74</v>
      </c>
      <c r="Q449" s="75" t="s">
        <v>534</v>
      </c>
      <c r="R449" s="78" t="s">
        <v>1192</v>
      </c>
      <c r="S449" s="82"/>
      <c r="T449" s="16">
        <v>45658</v>
      </c>
      <c r="U449" s="17">
        <v>46387</v>
      </c>
      <c r="V449" s="46">
        <v>616</v>
      </c>
      <c r="W449" s="46">
        <v>0</v>
      </c>
      <c r="X449" s="46">
        <v>0</v>
      </c>
      <c r="Y449" s="46">
        <f t="shared" si="12"/>
        <v>616</v>
      </c>
      <c r="Z449" s="46">
        <v>616</v>
      </c>
      <c r="AA449" s="46">
        <v>0</v>
      </c>
      <c r="AB449" s="46">
        <v>0</v>
      </c>
      <c r="AC449" s="46">
        <f t="shared" si="11"/>
        <v>616</v>
      </c>
      <c r="AD449" s="46"/>
      <c r="AE449" s="46"/>
      <c r="AF449" s="46"/>
      <c r="AG449" s="46"/>
      <c r="AH449" s="215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</row>
    <row r="450" spans="1:87" s="32" customFormat="1" x14ac:dyDescent="0.25">
      <c r="A450" s="182"/>
      <c r="B450" s="32">
        <v>37</v>
      </c>
      <c r="C450" s="75" t="s">
        <v>1138</v>
      </c>
      <c r="D450" s="75" t="s">
        <v>1123</v>
      </c>
      <c r="E450" s="75" t="s">
        <v>1138</v>
      </c>
      <c r="F450" s="75"/>
      <c r="G450" s="75" t="s">
        <v>1135</v>
      </c>
      <c r="H450" s="75" t="s">
        <v>18</v>
      </c>
      <c r="I450" s="76" t="s">
        <v>1193</v>
      </c>
      <c r="J450" s="75" t="s">
        <v>1125</v>
      </c>
      <c r="K450" s="75" t="s">
        <v>1135</v>
      </c>
      <c r="L450" s="44" t="s">
        <v>699</v>
      </c>
      <c r="M450" s="44" t="s">
        <v>1424</v>
      </c>
      <c r="N450" s="12" t="s">
        <v>1329</v>
      </c>
      <c r="O450" s="12" t="s">
        <v>1330</v>
      </c>
      <c r="P450" s="77" t="s">
        <v>74</v>
      </c>
      <c r="Q450" s="75" t="s">
        <v>561</v>
      </c>
      <c r="R450" s="78" t="s">
        <v>1194</v>
      </c>
      <c r="S450" s="82"/>
      <c r="T450" s="16">
        <v>45658</v>
      </c>
      <c r="U450" s="17">
        <v>46387</v>
      </c>
      <c r="V450" s="46">
        <v>465</v>
      </c>
      <c r="W450" s="46">
        <v>0</v>
      </c>
      <c r="X450" s="46">
        <v>0</v>
      </c>
      <c r="Y450" s="46">
        <f t="shared" si="12"/>
        <v>465</v>
      </c>
      <c r="Z450" s="46">
        <v>465</v>
      </c>
      <c r="AA450" s="46">
        <v>0</v>
      </c>
      <c r="AB450" s="46">
        <v>0</v>
      </c>
      <c r="AC450" s="46">
        <f t="shared" si="11"/>
        <v>465</v>
      </c>
      <c r="AD450" s="46"/>
      <c r="AE450" s="46"/>
      <c r="AF450" s="46"/>
      <c r="AG450" s="46"/>
      <c r="AH450" s="215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</row>
    <row r="451" spans="1:87" s="32" customFormat="1" x14ac:dyDescent="0.25">
      <c r="A451" s="182"/>
      <c r="B451" s="81">
        <v>38</v>
      </c>
      <c r="C451" s="75" t="s">
        <v>1138</v>
      </c>
      <c r="D451" s="75" t="s">
        <v>1123</v>
      </c>
      <c r="E451" s="75" t="s">
        <v>1138</v>
      </c>
      <c r="F451" s="75"/>
      <c r="G451" s="75" t="s">
        <v>1135</v>
      </c>
      <c r="H451" s="75" t="s">
        <v>18</v>
      </c>
      <c r="I451" s="76" t="s">
        <v>1195</v>
      </c>
      <c r="J451" s="75" t="s">
        <v>1125</v>
      </c>
      <c r="K451" s="75" t="s">
        <v>1135</v>
      </c>
      <c r="L451" s="44" t="s">
        <v>699</v>
      </c>
      <c r="M451" s="44" t="s">
        <v>1424</v>
      </c>
      <c r="N451" s="12" t="s">
        <v>1329</v>
      </c>
      <c r="O451" s="12" t="s">
        <v>1330</v>
      </c>
      <c r="P451" s="85" t="s">
        <v>74</v>
      </c>
      <c r="Q451" s="75" t="s">
        <v>487</v>
      </c>
      <c r="R451" s="78" t="s">
        <v>1196</v>
      </c>
      <c r="S451" s="82"/>
      <c r="T451" s="16">
        <v>45658</v>
      </c>
      <c r="U451" s="17">
        <v>46387</v>
      </c>
      <c r="V451" s="46">
        <v>2483</v>
      </c>
      <c r="W451" s="46">
        <v>0</v>
      </c>
      <c r="X451" s="46">
        <v>0</v>
      </c>
      <c r="Y451" s="46">
        <f t="shared" si="12"/>
        <v>2483</v>
      </c>
      <c r="Z451" s="46">
        <v>2483</v>
      </c>
      <c r="AA451" s="46">
        <v>0</v>
      </c>
      <c r="AB451" s="46">
        <v>0</v>
      </c>
      <c r="AC451" s="46">
        <f t="shared" si="11"/>
        <v>2483</v>
      </c>
      <c r="AD451" s="46"/>
      <c r="AE451" s="46"/>
      <c r="AF451" s="46"/>
      <c r="AG451" s="46"/>
      <c r="AH451" s="215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</row>
    <row r="452" spans="1:87" s="92" customFormat="1" x14ac:dyDescent="0.25">
      <c r="A452" s="183"/>
      <c r="B452" s="81">
        <v>39</v>
      </c>
      <c r="C452" s="86" t="s">
        <v>1138</v>
      </c>
      <c r="D452" s="86" t="s">
        <v>1123</v>
      </c>
      <c r="E452" s="86" t="s">
        <v>1138</v>
      </c>
      <c r="F452" s="86"/>
      <c r="G452" s="86" t="s">
        <v>1127</v>
      </c>
      <c r="H452" s="86"/>
      <c r="I452" s="87" t="s">
        <v>1393</v>
      </c>
      <c r="J452" s="86" t="s">
        <v>1129</v>
      </c>
      <c r="K452" s="86" t="s">
        <v>1127</v>
      </c>
      <c r="L452" s="44" t="s">
        <v>699</v>
      </c>
      <c r="M452" s="44" t="s">
        <v>1424</v>
      </c>
      <c r="N452" s="12" t="s">
        <v>1329</v>
      </c>
      <c r="O452" s="12" t="s">
        <v>1330</v>
      </c>
      <c r="P452" s="88" t="s">
        <v>74</v>
      </c>
      <c r="Q452" s="86" t="s">
        <v>561</v>
      </c>
      <c r="R452" s="89" t="s">
        <v>1197</v>
      </c>
      <c r="S452" s="90"/>
      <c r="T452" s="16">
        <v>45658</v>
      </c>
      <c r="U452" s="17">
        <v>46387</v>
      </c>
      <c r="V452" s="46">
        <v>1149</v>
      </c>
      <c r="W452" s="46">
        <v>0</v>
      </c>
      <c r="X452" s="46">
        <v>0</v>
      </c>
      <c r="Y452" s="46">
        <f>V452+W452+X452</f>
        <v>1149</v>
      </c>
      <c r="Z452" s="46">
        <v>1149</v>
      </c>
      <c r="AA452" s="46">
        <v>0</v>
      </c>
      <c r="AB452" s="46">
        <v>0</v>
      </c>
      <c r="AC452" s="46">
        <f t="shared" si="11"/>
        <v>1149</v>
      </c>
      <c r="AD452" s="46"/>
      <c r="AE452" s="46"/>
      <c r="AF452" s="46"/>
      <c r="AG452" s="46"/>
      <c r="AH452" s="215"/>
      <c r="AI452" s="50"/>
      <c r="AJ452" s="50"/>
      <c r="AK452" s="50"/>
      <c r="AL452" s="50"/>
      <c r="AM452" s="50"/>
      <c r="AN452" s="50"/>
      <c r="AO452" s="50"/>
      <c r="AP452" s="50"/>
      <c r="AQ452" s="50"/>
      <c r="AR452" s="50"/>
      <c r="AS452" s="50"/>
      <c r="AT452" s="50"/>
      <c r="AU452" s="50"/>
      <c r="AV452" s="50"/>
      <c r="AW452" s="50"/>
      <c r="AX452" s="50"/>
      <c r="AY452" s="50"/>
      <c r="AZ452" s="50"/>
      <c r="BA452" s="50"/>
      <c r="BB452" s="50"/>
      <c r="BC452" s="50"/>
      <c r="BD452" s="50"/>
      <c r="BE452" s="50"/>
      <c r="BF452" s="50"/>
      <c r="BG452" s="50"/>
      <c r="BH452" s="50"/>
      <c r="BI452" s="50"/>
      <c r="BJ452" s="50"/>
      <c r="BK452" s="50"/>
      <c r="BL452" s="50"/>
      <c r="BM452" s="50"/>
      <c r="BN452" s="50"/>
      <c r="BO452" s="50"/>
      <c r="BP452" s="91"/>
    </row>
    <row r="453" spans="1:87" s="98" customFormat="1" x14ac:dyDescent="0.25">
      <c r="A453" s="192" t="s">
        <v>1201</v>
      </c>
      <c r="B453" s="68">
        <v>1</v>
      </c>
      <c r="C453" s="93" t="s">
        <v>1202</v>
      </c>
      <c r="D453" s="67" t="s">
        <v>1203</v>
      </c>
      <c r="E453" s="36" t="s">
        <v>1202</v>
      </c>
      <c r="F453" s="93" t="s">
        <v>1313</v>
      </c>
      <c r="G453" s="93" t="s">
        <v>1229</v>
      </c>
      <c r="H453" s="93" t="s">
        <v>899</v>
      </c>
      <c r="I453" s="94" t="s">
        <v>1414</v>
      </c>
      <c r="J453" s="93" t="s">
        <v>1231</v>
      </c>
      <c r="K453" s="93" t="s">
        <v>1229</v>
      </c>
      <c r="L453" s="24" t="s">
        <v>699</v>
      </c>
      <c r="M453" s="24" t="s">
        <v>1424</v>
      </c>
      <c r="N453" s="25" t="s">
        <v>1329</v>
      </c>
      <c r="O453" s="25" t="s">
        <v>1330</v>
      </c>
      <c r="P453" s="95" t="s">
        <v>74</v>
      </c>
      <c r="Q453" s="93" t="s">
        <v>561</v>
      </c>
      <c r="R453" s="96" t="s">
        <v>1316</v>
      </c>
      <c r="S453" s="97" t="s">
        <v>1326</v>
      </c>
      <c r="T453" s="28">
        <v>45658</v>
      </c>
      <c r="U453" s="29">
        <v>46387</v>
      </c>
      <c r="V453" s="30">
        <v>11162</v>
      </c>
      <c r="W453" s="30">
        <v>0</v>
      </c>
      <c r="X453" s="30">
        <v>0</v>
      </c>
      <c r="Y453" s="30">
        <f t="shared" ref="Y453:Y513" si="14">V453+W453+X453</f>
        <v>11162</v>
      </c>
      <c r="Z453" s="30">
        <v>11162</v>
      </c>
      <c r="AA453" s="30">
        <v>0</v>
      </c>
      <c r="AB453" s="30">
        <v>0</v>
      </c>
      <c r="AC453" s="30">
        <f t="shared" si="11"/>
        <v>11162</v>
      </c>
      <c r="AD453" s="30"/>
      <c r="AE453" s="30"/>
      <c r="AF453" s="30"/>
      <c r="AG453" s="30"/>
      <c r="AH453" s="216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</row>
    <row r="454" spans="1:87" s="98" customFormat="1" x14ac:dyDescent="0.25">
      <c r="A454" s="193"/>
      <c r="B454" s="68">
        <v>2</v>
      </c>
      <c r="C454" s="93" t="s">
        <v>1202</v>
      </c>
      <c r="D454" s="67" t="s">
        <v>1203</v>
      </c>
      <c r="E454" s="36" t="s">
        <v>1202</v>
      </c>
      <c r="F454" s="93" t="s">
        <v>1314</v>
      </c>
      <c r="G454" s="93" t="s">
        <v>1229</v>
      </c>
      <c r="H454" s="93" t="s">
        <v>899</v>
      </c>
      <c r="I454" s="94" t="s">
        <v>1414</v>
      </c>
      <c r="J454" s="93" t="s">
        <v>1231</v>
      </c>
      <c r="K454" s="93" t="s">
        <v>1229</v>
      </c>
      <c r="L454" s="24" t="s">
        <v>699</v>
      </c>
      <c r="M454" s="24" t="s">
        <v>1424</v>
      </c>
      <c r="N454" s="25" t="s">
        <v>1329</v>
      </c>
      <c r="O454" s="25" t="s">
        <v>1330</v>
      </c>
      <c r="P454" s="95" t="s">
        <v>74</v>
      </c>
      <c r="Q454" s="93" t="s">
        <v>561</v>
      </c>
      <c r="R454" s="96" t="s">
        <v>1317</v>
      </c>
      <c r="S454" s="99"/>
      <c r="T454" s="28">
        <v>45658</v>
      </c>
      <c r="U454" s="29">
        <v>46387</v>
      </c>
      <c r="V454" s="30">
        <v>16299</v>
      </c>
      <c r="W454" s="30">
        <v>0</v>
      </c>
      <c r="X454" s="30">
        <v>0</v>
      </c>
      <c r="Y454" s="30">
        <f t="shared" si="14"/>
        <v>16299</v>
      </c>
      <c r="Z454" s="30">
        <v>16299</v>
      </c>
      <c r="AA454" s="30">
        <v>0</v>
      </c>
      <c r="AB454" s="30">
        <v>0</v>
      </c>
      <c r="AC454" s="30">
        <f t="shared" ref="AC454:AC513" si="15">Z454+AA454+AB454</f>
        <v>16299</v>
      </c>
      <c r="AD454" s="30"/>
      <c r="AE454" s="30"/>
      <c r="AF454" s="30"/>
      <c r="AG454" s="30"/>
      <c r="AH454" s="216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</row>
    <row r="455" spans="1:87" s="98" customFormat="1" x14ac:dyDescent="0.25">
      <c r="A455" s="193"/>
      <c r="B455" s="68">
        <v>3</v>
      </c>
      <c r="C455" s="93" t="s">
        <v>1202</v>
      </c>
      <c r="D455" s="67" t="s">
        <v>1203</v>
      </c>
      <c r="E455" s="36" t="s">
        <v>1202</v>
      </c>
      <c r="F455" s="93" t="s">
        <v>1313</v>
      </c>
      <c r="G455" s="93" t="s">
        <v>1229</v>
      </c>
      <c r="H455" s="93" t="s">
        <v>899</v>
      </c>
      <c r="I455" s="94" t="s">
        <v>1414</v>
      </c>
      <c r="J455" s="93" t="s">
        <v>1231</v>
      </c>
      <c r="K455" s="93" t="s">
        <v>1229</v>
      </c>
      <c r="L455" s="24" t="s">
        <v>699</v>
      </c>
      <c r="M455" s="24" t="s">
        <v>1424</v>
      </c>
      <c r="N455" s="25" t="s">
        <v>1329</v>
      </c>
      <c r="O455" s="25" t="s">
        <v>1330</v>
      </c>
      <c r="P455" s="95" t="s">
        <v>74</v>
      </c>
      <c r="Q455" s="93" t="s">
        <v>561</v>
      </c>
      <c r="R455" s="96" t="s">
        <v>1318</v>
      </c>
      <c r="S455" s="99"/>
      <c r="T455" s="28">
        <v>45658</v>
      </c>
      <c r="U455" s="29">
        <v>46387</v>
      </c>
      <c r="V455" s="30">
        <v>17691</v>
      </c>
      <c r="W455" s="30">
        <v>0</v>
      </c>
      <c r="X455" s="30">
        <v>0</v>
      </c>
      <c r="Y455" s="30">
        <f t="shared" si="14"/>
        <v>17691</v>
      </c>
      <c r="Z455" s="30">
        <v>17691</v>
      </c>
      <c r="AA455" s="30">
        <v>0</v>
      </c>
      <c r="AB455" s="30">
        <v>0</v>
      </c>
      <c r="AC455" s="30">
        <f t="shared" si="15"/>
        <v>17691</v>
      </c>
      <c r="AD455" s="30"/>
      <c r="AE455" s="30"/>
      <c r="AF455" s="30"/>
      <c r="AG455" s="30"/>
      <c r="AH455" s="216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</row>
    <row r="456" spans="1:87" s="98" customFormat="1" x14ac:dyDescent="0.25">
      <c r="A456" s="193"/>
      <c r="B456" s="68">
        <v>4</v>
      </c>
      <c r="C456" s="93" t="s">
        <v>1202</v>
      </c>
      <c r="D456" s="67" t="s">
        <v>1203</v>
      </c>
      <c r="E456" s="36" t="s">
        <v>1202</v>
      </c>
      <c r="F456" s="93" t="s">
        <v>1314</v>
      </c>
      <c r="G456" s="93" t="s">
        <v>1253</v>
      </c>
      <c r="H456" s="93"/>
      <c r="I456" s="94">
        <v>46</v>
      </c>
      <c r="J456" s="93" t="s">
        <v>1231</v>
      </c>
      <c r="K456" s="93" t="s">
        <v>1253</v>
      </c>
      <c r="L456" s="24" t="s">
        <v>699</v>
      </c>
      <c r="M456" s="24" t="s">
        <v>1424</v>
      </c>
      <c r="N456" s="25" t="s">
        <v>1329</v>
      </c>
      <c r="O456" s="25" t="s">
        <v>1330</v>
      </c>
      <c r="P456" s="95" t="s">
        <v>74</v>
      </c>
      <c r="Q456" s="93" t="s">
        <v>561</v>
      </c>
      <c r="R456" s="96" t="s">
        <v>1319</v>
      </c>
      <c r="S456" s="99"/>
      <c r="T456" s="28">
        <v>45658</v>
      </c>
      <c r="U456" s="29">
        <v>46387</v>
      </c>
      <c r="V456" s="30">
        <v>12099</v>
      </c>
      <c r="W456" s="30">
        <v>0</v>
      </c>
      <c r="X456" s="30">
        <v>0</v>
      </c>
      <c r="Y456" s="30">
        <f t="shared" si="14"/>
        <v>12099</v>
      </c>
      <c r="Z456" s="30">
        <v>12099</v>
      </c>
      <c r="AA456" s="30">
        <v>0</v>
      </c>
      <c r="AB456" s="30">
        <v>0</v>
      </c>
      <c r="AC456" s="30">
        <f t="shared" si="15"/>
        <v>12099</v>
      </c>
      <c r="AD456" s="30"/>
      <c r="AE456" s="30"/>
      <c r="AF456" s="30"/>
      <c r="AG456" s="30"/>
      <c r="AH456" s="216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</row>
    <row r="457" spans="1:87" s="98" customFormat="1" x14ac:dyDescent="0.25">
      <c r="A457" s="193"/>
      <c r="B457" s="68">
        <v>5</v>
      </c>
      <c r="C457" s="93" t="s">
        <v>1202</v>
      </c>
      <c r="D457" s="67" t="s">
        <v>1203</v>
      </c>
      <c r="E457" s="36" t="s">
        <v>1202</v>
      </c>
      <c r="F457" s="93" t="s">
        <v>1313</v>
      </c>
      <c r="G457" s="93" t="s">
        <v>1405</v>
      </c>
      <c r="H457" s="93" t="s">
        <v>710</v>
      </c>
      <c r="I457" s="94" t="s">
        <v>1406</v>
      </c>
      <c r="J457" s="93" t="s">
        <v>1220</v>
      </c>
      <c r="K457" s="93" t="s">
        <v>1234</v>
      </c>
      <c r="L457" s="24" t="s">
        <v>699</v>
      </c>
      <c r="M457" s="24" t="s">
        <v>1424</v>
      </c>
      <c r="N457" s="25" t="s">
        <v>1329</v>
      </c>
      <c r="O457" s="25" t="s">
        <v>1330</v>
      </c>
      <c r="P457" s="95" t="s">
        <v>74</v>
      </c>
      <c r="Q457" s="93" t="s">
        <v>117</v>
      </c>
      <c r="R457" s="96" t="s">
        <v>1320</v>
      </c>
      <c r="S457" s="99"/>
      <c r="T457" s="28">
        <v>45658</v>
      </c>
      <c r="U457" s="29">
        <v>46387</v>
      </c>
      <c r="V457" s="30">
        <v>2529</v>
      </c>
      <c r="W457" s="30">
        <v>0</v>
      </c>
      <c r="X457" s="30">
        <v>0</v>
      </c>
      <c r="Y457" s="30">
        <f t="shared" si="14"/>
        <v>2529</v>
      </c>
      <c r="Z457" s="30">
        <v>2529</v>
      </c>
      <c r="AA457" s="30">
        <v>0</v>
      </c>
      <c r="AB457" s="30">
        <v>0</v>
      </c>
      <c r="AC457" s="30">
        <f t="shared" si="15"/>
        <v>2529</v>
      </c>
      <c r="AD457" s="30"/>
      <c r="AE457" s="30"/>
      <c r="AF457" s="30"/>
      <c r="AG457" s="30"/>
      <c r="AH457" s="216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</row>
    <row r="458" spans="1:87" s="98" customFormat="1" x14ac:dyDescent="0.25">
      <c r="A458" s="193"/>
      <c r="B458" s="68">
        <v>6</v>
      </c>
      <c r="C458" s="93" t="s">
        <v>1202</v>
      </c>
      <c r="D458" s="67" t="s">
        <v>1203</v>
      </c>
      <c r="E458" s="36" t="s">
        <v>1202</v>
      </c>
      <c r="F458" s="93" t="s">
        <v>1314</v>
      </c>
      <c r="G458" s="93" t="s">
        <v>1315</v>
      </c>
      <c r="H458" s="93"/>
      <c r="I458" s="94">
        <v>20</v>
      </c>
      <c r="J458" s="93" t="s">
        <v>1223</v>
      </c>
      <c r="K458" s="93" t="s">
        <v>1315</v>
      </c>
      <c r="L458" s="24" t="s">
        <v>699</v>
      </c>
      <c r="M458" s="24" t="s">
        <v>1424</v>
      </c>
      <c r="N458" s="25" t="s">
        <v>1329</v>
      </c>
      <c r="O458" s="25" t="s">
        <v>1330</v>
      </c>
      <c r="P458" s="95" t="s">
        <v>74</v>
      </c>
      <c r="Q458" s="93" t="s">
        <v>561</v>
      </c>
      <c r="R458" s="96" t="s">
        <v>1321</v>
      </c>
      <c r="S458" s="100"/>
      <c r="T458" s="28">
        <v>45658</v>
      </c>
      <c r="U458" s="29">
        <v>46387</v>
      </c>
      <c r="V458" s="30">
        <v>1129</v>
      </c>
      <c r="W458" s="30">
        <v>0</v>
      </c>
      <c r="X458" s="30">
        <v>0</v>
      </c>
      <c r="Y458" s="30">
        <f t="shared" si="14"/>
        <v>1129</v>
      </c>
      <c r="Z458" s="30">
        <v>1129</v>
      </c>
      <c r="AA458" s="30">
        <v>0</v>
      </c>
      <c r="AB458" s="30">
        <v>0</v>
      </c>
      <c r="AC458" s="30">
        <f t="shared" si="15"/>
        <v>1129</v>
      </c>
      <c r="AD458" s="30"/>
      <c r="AE458" s="30"/>
      <c r="AF458" s="30"/>
      <c r="AG458" s="30"/>
      <c r="AH458" s="216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</row>
    <row r="459" spans="1:87" s="43" customFormat="1" x14ac:dyDescent="0.25">
      <c r="A459" s="193"/>
      <c r="B459" s="68">
        <v>7</v>
      </c>
      <c r="C459" s="67" t="s">
        <v>1202</v>
      </c>
      <c r="D459" s="67" t="s">
        <v>1203</v>
      </c>
      <c r="E459" s="24" t="s">
        <v>1207</v>
      </c>
      <c r="F459" s="67" t="s">
        <v>1204</v>
      </c>
      <c r="G459" s="67" t="s">
        <v>1218</v>
      </c>
      <c r="H459" s="67" t="s">
        <v>1219</v>
      </c>
      <c r="I459" s="68">
        <v>3</v>
      </c>
      <c r="J459" s="67" t="s">
        <v>1220</v>
      </c>
      <c r="K459" s="67" t="s">
        <v>1218</v>
      </c>
      <c r="L459" s="24" t="s">
        <v>699</v>
      </c>
      <c r="M459" s="24" t="s">
        <v>1424</v>
      </c>
      <c r="N459" s="25" t="s">
        <v>1329</v>
      </c>
      <c r="O459" s="25" t="s">
        <v>1330</v>
      </c>
      <c r="P459" s="25" t="s">
        <v>20</v>
      </c>
      <c r="Q459" s="67" t="s">
        <v>703</v>
      </c>
      <c r="R459" s="69" t="s">
        <v>1264</v>
      </c>
      <c r="S459" s="69"/>
      <c r="T459" s="28">
        <v>45658</v>
      </c>
      <c r="U459" s="29">
        <v>46387</v>
      </c>
      <c r="V459" s="30">
        <v>980</v>
      </c>
      <c r="W459" s="30">
        <v>1900</v>
      </c>
      <c r="X459" s="30">
        <v>0</v>
      </c>
      <c r="Y459" s="30">
        <f t="shared" si="14"/>
        <v>2880</v>
      </c>
      <c r="Z459" s="30">
        <v>980</v>
      </c>
      <c r="AA459" s="30">
        <v>1900</v>
      </c>
      <c r="AB459" s="30">
        <v>0</v>
      </c>
      <c r="AC459" s="30">
        <f t="shared" si="15"/>
        <v>2880</v>
      </c>
      <c r="AD459" s="30"/>
      <c r="AE459" s="30"/>
      <c r="AF459" s="30"/>
      <c r="AG459" s="30"/>
      <c r="AH459" s="216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</row>
    <row r="460" spans="1:87" s="43" customFormat="1" x14ac:dyDescent="0.25">
      <c r="A460" s="193"/>
      <c r="B460" s="68">
        <v>8</v>
      </c>
      <c r="C460" s="67" t="s">
        <v>1202</v>
      </c>
      <c r="D460" s="67" t="s">
        <v>1203</v>
      </c>
      <c r="E460" s="24" t="s">
        <v>1207</v>
      </c>
      <c r="F460" s="67" t="s">
        <v>1204</v>
      </c>
      <c r="G460" s="67" t="s">
        <v>1218</v>
      </c>
      <c r="H460" s="67" t="s">
        <v>1221</v>
      </c>
      <c r="I460" s="68">
        <v>1</v>
      </c>
      <c r="J460" s="67" t="s">
        <v>1220</v>
      </c>
      <c r="K460" s="67" t="s">
        <v>1218</v>
      </c>
      <c r="L460" s="24" t="s">
        <v>699</v>
      </c>
      <c r="M460" s="24" t="s">
        <v>1424</v>
      </c>
      <c r="N460" s="25" t="s">
        <v>1329</v>
      </c>
      <c r="O460" s="25" t="s">
        <v>1330</v>
      </c>
      <c r="P460" s="25" t="s">
        <v>20</v>
      </c>
      <c r="Q460" s="67">
        <v>20</v>
      </c>
      <c r="R460" s="69" t="s">
        <v>1265</v>
      </c>
      <c r="S460" s="69"/>
      <c r="T460" s="28">
        <v>45658</v>
      </c>
      <c r="U460" s="29">
        <v>46387</v>
      </c>
      <c r="V460" s="30">
        <v>2551</v>
      </c>
      <c r="W460" s="30">
        <v>4776</v>
      </c>
      <c r="X460" s="30">
        <v>0</v>
      </c>
      <c r="Y460" s="30">
        <f t="shared" si="14"/>
        <v>7327</v>
      </c>
      <c r="Z460" s="30">
        <v>2551</v>
      </c>
      <c r="AA460" s="30">
        <v>4776</v>
      </c>
      <c r="AB460" s="30">
        <v>0</v>
      </c>
      <c r="AC460" s="30">
        <f t="shared" si="15"/>
        <v>7327</v>
      </c>
      <c r="AD460" s="30"/>
      <c r="AE460" s="30"/>
      <c r="AF460" s="30"/>
      <c r="AG460" s="30"/>
      <c r="AH460" s="216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</row>
    <row r="461" spans="1:87" s="43" customFormat="1" x14ac:dyDescent="0.25">
      <c r="A461" s="193"/>
      <c r="B461" s="68">
        <v>9</v>
      </c>
      <c r="C461" s="67" t="s">
        <v>1202</v>
      </c>
      <c r="D461" s="67" t="s">
        <v>1203</v>
      </c>
      <c r="E461" s="24" t="s">
        <v>1207</v>
      </c>
      <c r="F461" s="24" t="s">
        <v>1204</v>
      </c>
      <c r="G461" s="67" t="s">
        <v>1218</v>
      </c>
      <c r="H461" s="24" t="s">
        <v>1219</v>
      </c>
      <c r="I461" s="23">
        <v>3</v>
      </c>
      <c r="J461" s="24" t="s">
        <v>1220</v>
      </c>
      <c r="K461" s="24" t="s">
        <v>1218</v>
      </c>
      <c r="L461" s="24" t="s">
        <v>699</v>
      </c>
      <c r="M461" s="24" t="s">
        <v>1424</v>
      </c>
      <c r="N461" s="25" t="s">
        <v>1329</v>
      </c>
      <c r="O461" s="25" t="s">
        <v>1330</v>
      </c>
      <c r="P461" s="24" t="s">
        <v>74</v>
      </c>
      <c r="Q461" s="23">
        <v>22</v>
      </c>
      <c r="R461" s="33" t="s">
        <v>1266</v>
      </c>
      <c r="S461" s="23"/>
      <c r="T461" s="28">
        <v>45658</v>
      </c>
      <c r="U461" s="29">
        <v>46387</v>
      </c>
      <c r="V461" s="30">
        <v>37019</v>
      </c>
      <c r="W461" s="30">
        <v>0</v>
      </c>
      <c r="X461" s="30">
        <v>0</v>
      </c>
      <c r="Y461" s="30">
        <f t="shared" si="14"/>
        <v>37019</v>
      </c>
      <c r="Z461" s="30">
        <v>37019</v>
      </c>
      <c r="AA461" s="30">
        <v>0</v>
      </c>
      <c r="AB461" s="30">
        <v>0</v>
      </c>
      <c r="AC461" s="30">
        <f t="shared" si="15"/>
        <v>37019</v>
      </c>
      <c r="AD461" s="30"/>
      <c r="AE461" s="30"/>
      <c r="AF461" s="30"/>
      <c r="AG461" s="23"/>
      <c r="AH461" s="216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</row>
    <row r="462" spans="1:87" s="43" customFormat="1" x14ac:dyDescent="0.25">
      <c r="A462" s="193"/>
      <c r="B462" s="68">
        <v>10</v>
      </c>
      <c r="C462" s="67" t="s">
        <v>1202</v>
      </c>
      <c r="D462" s="67" t="s">
        <v>1203</v>
      </c>
      <c r="E462" s="24" t="s">
        <v>1416</v>
      </c>
      <c r="F462" s="24" t="s">
        <v>1209</v>
      </c>
      <c r="G462" s="24" t="s">
        <v>1222</v>
      </c>
      <c r="H462" s="24" t="s">
        <v>488</v>
      </c>
      <c r="I462" s="23">
        <v>6</v>
      </c>
      <c r="J462" s="24" t="s">
        <v>1223</v>
      </c>
      <c r="K462" s="24" t="s">
        <v>1222</v>
      </c>
      <c r="L462" s="24" t="s">
        <v>699</v>
      </c>
      <c r="M462" s="24" t="s">
        <v>1424</v>
      </c>
      <c r="N462" s="25" t="s">
        <v>1329</v>
      </c>
      <c r="O462" s="25" t="s">
        <v>1330</v>
      </c>
      <c r="P462" s="24" t="s">
        <v>74</v>
      </c>
      <c r="Q462" s="23">
        <v>30</v>
      </c>
      <c r="R462" s="33" t="s">
        <v>1267</v>
      </c>
      <c r="S462" s="23"/>
      <c r="T462" s="28">
        <v>45658</v>
      </c>
      <c r="U462" s="29">
        <v>46387</v>
      </c>
      <c r="V462" s="30">
        <v>42481</v>
      </c>
      <c r="W462" s="30">
        <v>0</v>
      </c>
      <c r="X462" s="30">
        <v>0</v>
      </c>
      <c r="Y462" s="30">
        <f t="shared" si="14"/>
        <v>42481</v>
      </c>
      <c r="Z462" s="30">
        <v>42481</v>
      </c>
      <c r="AA462" s="30">
        <v>0</v>
      </c>
      <c r="AB462" s="30">
        <v>0</v>
      </c>
      <c r="AC462" s="30">
        <f t="shared" si="15"/>
        <v>42481</v>
      </c>
      <c r="AD462" s="30"/>
      <c r="AE462" s="30"/>
      <c r="AF462" s="30"/>
      <c r="AG462" s="23"/>
      <c r="AH462" s="158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</row>
    <row r="463" spans="1:87" s="43" customFormat="1" x14ac:dyDescent="0.25">
      <c r="A463" s="193"/>
      <c r="B463" s="68">
        <v>11</v>
      </c>
      <c r="C463" s="67" t="s">
        <v>1202</v>
      </c>
      <c r="D463" s="67" t="s">
        <v>1203</v>
      </c>
      <c r="E463" s="24" t="s">
        <v>1208</v>
      </c>
      <c r="F463" s="24" t="s">
        <v>1205</v>
      </c>
      <c r="G463" s="24" t="s">
        <v>1224</v>
      </c>
      <c r="H463" s="24" t="s">
        <v>488</v>
      </c>
      <c r="I463" s="23">
        <v>13</v>
      </c>
      <c r="J463" s="24" t="s">
        <v>1225</v>
      </c>
      <c r="K463" s="24" t="s">
        <v>1224</v>
      </c>
      <c r="L463" s="24" t="s">
        <v>699</v>
      </c>
      <c r="M463" s="24" t="s">
        <v>1424</v>
      </c>
      <c r="N463" s="25" t="s">
        <v>1329</v>
      </c>
      <c r="O463" s="25" t="s">
        <v>1330</v>
      </c>
      <c r="P463" s="24" t="s">
        <v>74</v>
      </c>
      <c r="Q463" s="23">
        <v>11</v>
      </c>
      <c r="R463" s="33" t="s">
        <v>1268</v>
      </c>
      <c r="S463" s="23"/>
      <c r="T463" s="28">
        <v>45658</v>
      </c>
      <c r="U463" s="29">
        <v>46387</v>
      </c>
      <c r="V463" s="30">
        <v>5706</v>
      </c>
      <c r="W463" s="30">
        <v>0</v>
      </c>
      <c r="X463" s="30">
        <v>0</v>
      </c>
      <c r="Y463" s="30">
        <f t="shared" si="14"/>
        <v>5706</v>
      </c>
      <c r="Z463" s="30">
        <v>5706</v>
      </c>
      <c r="AA463" s="30">
        <v>0</v>
      </c>
      <c r="AB463" s="30">
        <v>0</v>
      </c>
      <c r="AC463" s="30">
        <f t="shared" si="15"/>
        <v>5706</v>
      </c>
      <c r="AD463" s="30"/>
      <c r="AE463" s="30"/>
      <c r="AF463" s="30"/>
      <c r="AG463" s="23"/>
      <c r="AH463" s="158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</row>
    <row r="464" spans="1:87" s="43" customFormat="1" x14ac:dyDescent="0.25">
      <c r="A464" s="193"/>
      <c r="B464" s="68">
        <v>12</v>
      </c>
      <c r="C464" s="67" t="s">
        <v>1202</v>
      </c>
      <c r="D464" s="67" t="s">
        <v>1203</v>
      </c>
      <c r="E464" s="24" t="s">
        <v>1208</v>
      </c>
      <c r="F464" s="24" t="s">
        <v>1205</v>
      </c>
      <c r="G464" s="24" t="s">
        <v>1227</v>
      </c>
      <c r="H464" s="24" t="s">
        <v>1228</v>
      </c>
      <c r="I464" s="23">
        <v>18</v>
      </c>
      <c r="J464" s="24" t="s">
        <v>512</v>
      </c>
      <c r="K464" s="24" t="s">
        <v>1227</v>
      </c>
      <c r="L464" s="24" t="s">
        <v>699</v>
      </c>
      <c r="M464" s="24" t="s">
        <v>1424</v>
      </c>
      <c r="N464" s="25" t="s">
        <v>1329</v>
      </c>
      <c r="O464" s="25" t="s">
        <v>1330</v>
      </c>
      <c r="P464" s="24" t="s">
        <v>74</v>
      </c>
      <c r="Q464" s="23">
        <v>25.5</v>
      </c>
      <c r="R464" s="33" t="s">
        <v>1269</v>
      </c>
      <c r="S464" s="23"/>
      <c r="T464" s="28">
        <v>45658</v>
      </c>
      <c r="U464" s="29">
        <v>46387</v>
      </c>
      <c r="V464" s="30">
        <v>50193</v>
      </c>
      <c r="W464" s="30">
        <v>0</v>
      </c>
      <c r="X464" s="30">
        <v>0</v>
      </c>
      <c r="Y464" s="30">
        <f t="shared" si="14"/>
        <v>50193</v>
      </c>
      <c r="Z464" s="30">
        <v>50193</v>
      </c>
      <c r="AA464" s="30">
        <v>0</v>
      </c>
      <c r="AB464" s="30">
        <v>0</v>
      </c>
      <c r="AC464" s="30">
        <f t="shared" si="15"/>
        <v>50193</v>
      </c>
      <c r="AD464" s="30"/>
      <c r="AE464" s="30"/>
      <c r="AF464" s="30"/>
      <c r="AG464" s="23"/>
      <c r="AH464" s="158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</row>
    <row r="465" spans="1:87" s="43" customFormat="1" x14ac:dyDescent="0.25">
      <c r="A465" s="193"/>
      <c r="B465" s="68">
        <v>13</v>
      </c>
      <c r="C465" s="67" t="s">
        <v>1202</v>
      </c>
      <c r="D465" s="67" t="s">
        <v>1203</v>
      </c>
      <c r="E465" s="24" t="s">
        <v>1400</v>
      </c>
      <c r="F465" s="24" t="s">
        <v>1210</v>
      </c>
      <c r="G465" s="24" t="s">
        <v>1229</v>
      </c>
      <c r="H465" s="24" t="s">
        <v>1230</v>
      </c>
      <c r="I465" s="23">
        <v>7</v>
      </c>
      <c r="J465" s="24" t="s">
        <v>1231</v>
      </c>
      <c r="K465" s="24" t="s">
        <v>1229</v>
      </c>
      <c r="L465" s="24" t="s">
        <v>699</v>
      </c>
      <c r="M465" s="24" t="s">
        <v>1424</v>
      </c>
      <c r="N465" s="25" t="s">
        <v>1329</v>
      </c>
      <c r="O465" s="25" t="s">
        <v>1330</v>
      </c>
      <c r="P465" s="24" t="s">
        <v>74</v>
      </c>
      <c r="Q465" s="23">
        <v>30</v>
      </c>
      <c r="R465" s="33" t="s">
        <v>1270</v>
      </c>
      <c r="S465" s="23"/>
      <c r="T465" s="28">
        <v>45658</v>
      </c>
      <c r="U465" s="29">
        <v>46387</v>
      </c>
      <c r="V465" s="30">
        <v>32456</v>
      </c>
      <c r="W465" s="30">
        <v>0</v>
      </c>
      <c r="X465" s="30">
        <v>0</v>
      </c>
      <c r="Y465" s="30">
        <f t="shared" si="14"/>
        <v>32456</v>
      </c>
      <c r="Z465" s="30">
        <v>32456</v>
      </c>
      <c r="AA465" s="30">
        <v>0</v>
      </c>
      <c r="AB465" s="30">
        <v>0</v>
      </c>
      <c r="AC465" s="30">
        <f t="shared" si="15"/>
        <v>32456</v>
      </c>
      <c r="AD465" s="30"/>
      <c r="AE465" s="30"/>
      <c r="AF465" s="30"/>
      <c r="AG465" s="23"/>
      <c r="AH465" s="158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</row>
    <row r="466" spans="1:87" s="43" customFormat="1" x14ac:dyDescent="0.25">
      <c r="A466" s="193"/>
      <c r="B466" s="68">
        <v>14</v>
      </c>
      <c r="C466" s="67" t="s">
        <v>1202</v>
      </c>
      <c r="D466" s="67" t="s">
        <v>1203</v>
      </c>
      <c r="E466" s="24" t="s">
        <v>1400</v>
      </c>
      <c r="F466" s="24" t="s">
        <v>1210</v>
      </c>
      <c r="G466" s="24" t="s">
        <v>1229</v>
      </c>
      <c r="H466" s="24" t="s">
        <v>1232</v>
      </c>
      <c r="I466" s="23" t="s">
        <v>1401</v>
      </c>
      <c r="J466" s="24" t="s">
        <v>1231</v>
      </c>
      <c r="K466" s="24" t="s">
        <v>1229</v>
      </c>
      <c r="L466" s="24" t="s">
        <v>699</v>
      </c>
      <c r="M466" s="24" t="s">
        <v>1424</v>
      </c>
      <c r="N466" s="25" t="s">
        <v>1329</v>
      </c>
      <c r="O466" s="25" t="s">
        <v>1330</v>
      </c>
      <c r="P466" s="24" t="s">
        <v>74</v>
      </c>
      <c r="Q466" s="23">
        <v>7.5</v>
      </c>
      <c r="R466" s="33" t="s">
        <v>1271</v>
      </c>
      <c r="S466" s="23"/>
      <c r="T466" s="28">
        <v>45658</v>
      </c>
      <c r="U466" s="29">
        <v>46387</v>
      </c>
      <c r="V466" s="30">
        <v>0</v>
      </c>
      <c r="W466" s="30">
        <v>0</v>
      </c>
      <c r="X466" s="30">
        <v>0</v>
      </c>
      <c r="Y466" s="30">
        <f t="shared" si="14"/>
        <v>0</v>
      </c>
      <c r="Z466" s="30">
        <v>0</v>
      </c>
      <c r="AA466" s="30">
        <v>0</v>
      </c>
      <c r="AB466" s="30">
        <v>0</v>
      </c>
      <c r="AC466" s="30">
        <f t="shared" si="15"/>
        <v>0</v>
      </c>
      <c r="AD466" s="30"/>
      <c r="AE466" s="30"/>
      <c r="AF466" s="30"/>
      <c r="AG466" s="23"/>
      <c r="AH466" s="158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</row>
    <row r="467" spans="1:87" s="43" customFormat="1" x14ac:dyDescent="0.25">
      <c r="A467" s="193"/>
      <c r="B467" s="68">
        <v>15</v>
      </c>
      <c r="C467" s="67" t="s">
        <v>1202</v>
      </c>
      <c r="D467" s="67" t="s">
        <v>1203</v>
      </c>
      <c r="E467" s="24" t="s">
        <v>1400</v>
      </c>
      <c r="F467" s="24" t="s">
        <v>1210</v>
      </c>
      <c r="G467" s="24" t="s">
        <v>1229</v>
      </c>
      <c r="H467" s="24" t="s">
        <v>1230</v>
      </c>
      <c r="I467" s="23" t="s">
        <v>501</v>
      </c>
      <c r="J467" s="24" t="s">
        <v>1231</v>
      </c>
      <c r="K467" s="24" t="s">
        <v>1229</v>
      </c>
      <c r="L467" s="24" t="s">
        <v>699</v>
      </c>
      <c r="M467" s="24" t="s">
        <v>1424</v>
      </c>
      <c r="N467" s="25" t="s">
        <v>1329</v>
      </c>
      <c r="O467" s="25" t="s">
        <v>1330</v>
      </c>
      <c r="P467" s="24" t="s">
        <v>74</v>
      </c>
      <c r="Q467" s="23">
        <v>40</v>
      </c>
      <c r="R467" s="33" t="s">
        <v>1309</v>
      </c>
      <c r="S467" s="27"/>
      <c r="T467" s="28">
        <v>45658</v>
      </c>
      <c r="U467" s="29">
        <v>46387</v>
      </c>
      <c r="V467" s="30">
        <v>16230</v>
      </c>
      <c r="W467" s="30">
        <v>0</v>
      </c>
      <c r="X467" s="30">
        <v>0</v>
      </c>
      <c r="Y467" s="30">
        <f t="shared" ref="Y467" si="16">V467+W467+X467</f>
        <v>16230</v>
      </c>
      <c r="Z467" s="30">
        <v>16230</v>
      </c>
      <c r="AA467" s="30">
        <v>0</v>
      </c>
      <c r="AB467" s="30">
        <v>0</v>
      </c>
      <c r="AC467" s="30">
        <f t="shared" si="15"/>
        <v>16230</v>
      </c>
      <c r="AD467" s="30"/>
      <c r="AE467" s="30"/>
      <c r="AF467" s="30"/>
      <c r="AG467" s="23"/>
      <c r="AH467" s="158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</row>
    <row r="468" spans="1:87" s="43" customFormat="1" x14ac:dyDescent="0.25">
      <c r="A468" s="193"/>
      <c r="B468" s="68">
        <v>16</v>
      </c>
      <c r="C468" s="67" t="s">
        <v>1202</v>
      </c>
      <c r="D468" s="67" t="s">
        <v>1203</v>
      </c>
      <c r="E468" s="36" t="s">
        <v>1202</v>
      </c>
      <c r="F468" s="24" t="s">
        <v>607</v>
      </c>
      <c r="G468" s="24" t="s">
        <v>1233</v>
      </c>
      <c r="H468" s="24"/>
      <c r="I468" s="23" t="s">
        <v>1411</v>
      </c>
      <c r="J468" s="24" t="s">
        <v>1220</v>
      </c>
      <c r="K468" s="24" t="s">
        <v>1233</v>
      </c>
      <c r="L468" s="24" t="s">
        <v>699</v>
      </c>
      <c r="M468" s="24" t="s">
        <v>1424</v>
      </c>
      <c r="N468" s="25" t="s">
        <v>1329</v>
      </c>
      <c r="O468" s="25" t="s">
        <v>1330</v>
      </c>
      <c r="P468" s="24" t="s">
        <v>74</v>
      </c>
      <c r="Q468" s="23">
        <v>40</v>
      </c>
      <c r="R468" s="33" t="s">
        <v>1272</v>
      </c>
      <c r="S468" s="27"/>
      <c r="T468" s="28">
        <v>45658</v>
      </c>
      <c r="U468" s="29">
        <v>46387</v>
      </c>
      <c r="V468" s="30">
        <v>11619</v>
      </c>
      <c r="W468" s="30">
        <v>0</v>
      </c>
      <c r="X468" s="30">
        <v>0</v>
      </c>
      <c r="Y468" s="30">
        <f t="shared" si="14"/>
        <v>11619</v>
      </c>
      <c r="Z468" s="30">
        <v>11619</v>
      </c>
      <c r="AA468" s="30">
        <v>0</v>
      </c>
      <c r="AB468" s="30">
        <v>0</v>
      </c>
      <c r="AC468" s="30">
        <f t="shared" si="15"/>
        <v>11619</v>
      </c>
      <c r="AD468" s="30"/>
      <c r="AE468" s="30"/>
      <c r="AF468" s="30"/>
      <c r="AG468" s="23"/>
      <c r="AH468" s="158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</row>
    <row r="469" spans="1:87" s="43" customFormat="1" x14ac:dyDescent="0.25">
      <c r="A469" s="193"/>
      <c r="B469" s="68">
        <v>17</v>
      </c>
      <c r="C469" s="67" t="s">
        <v>1202</v>
      </c>
      <c r="D469" s="67" t="s">
        <v>1203</v>
      </c>
      <c r="E469" s="36" t="s">
        <v>1202</v>
      </c>
      <c r="F469" s="24" t="s">
        <v>607</v>
      </c>
      <c r="G469" s="24" t="s">
        <v>1218</v>
      </c>
      <c r="H469" s="24" t="s">
        <v>1221</v>
      </c>
      <c r="I469" s="23">
        <v>15</v>
      </c>
      <c r="J469" s="24" t="s">
        <v>1220</v>
      </c>
      <c r="K469" s="24" t="s">
        <v>1218</v>
      </c>
      <c r="L469" s="24" t="s">
        <v>699</v>
      </c>
      <c r="M469" s="24" t="s">
        <v>1424</v>
      </c>
      <c r="N469" s="25" t="s">
        <v>1329</v>
      </c>
      <c r="O469" s="25" t="s">
        <v>1330</v>
      </c>
      <c r="P469" s="24" t="s">
        <v>74</v>
      </c>
      <c r="Q469" s="23">
        <v>24</v>
      </c>
      <c r="R469" s="33" t="s">
        <v>1273</v>
      </c>
      <c r="S469" s="27"/>
      <c r="T469" s="28">
        <v>45658</v>
      </c>
      <c r="U469" s="29">
        <v>46387</v>
      </c>
      <c r="V469" s="30">
        <v>3775</v>
      </c>
      <c r="W469" s="30">
        <v>0</v>
      </c>
      <c r="X469" s="30">
        <v>0</v>
      </c>
      <c r="Y469" s="30">
        <f t="shared" si="14"/>
        <v>3775</v>
      </c>
      <c r="Z469" s="30">
        <v>3775</v>
      </c>
      <c r="AA469" s="30">
        <v>0</v>
      </c>
      <c r="AB469" s="30">
        <v>0</v>
      </c>
      <c r="AC469" s="30">
        <f t="shared" si="15"/>
        <v>3775</v>
      </c>
      <c r="AD469" s="30"/>
      <c r="AE469" s="30"/>
      <c r="AF469" s="30"/>
      <c r="AG469" s="23"/>
      <c r="AH469" s="158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</row>
    <row r="470" spans="1:87" s="43" customFormat="1" x14ac:dyDescent="0.25">
      <c r="A470" s="193"/>
      <c r="B470" s="68">
        <v>18</v>
      </c>
      <c r="C470" s="67" t="s">
        <v>1202</v>
      </c>
      <c r="D470" s="67" t="s">
        <v>1203</v>
      </c>
      <c r="E470" s="36" t="s">
        <v>1202</v>
      </c>
      <c r="F470" s="24" t="s">
        <v>1211</v>
      </c>
      <c r="G470" s="24" t="s">
        <v>1234</v>
      </c>
      <c r="H470" s="24" t="s">
        <v>1235</v>
      </c>
      <c r="I470" s="23" t="s">
        <v>1413</v>
      </c>
      <c r="J470" s="24" t="s">
        <v>1220</v>
      </c>
      <c r="K470" s="24" t="s">
        <v>1234</v>
      </c>
      <c r="L470" s="24" t="s">
        <v>699</v>
      </c>
      <c r="M470" s="24" t="s">
        <v>1424</v>
      </c>
      <c r="N470" s="25" t="s">
        <v>1329</v>
      </c>
      <c r="O470" s="25" t="s">
        <v>1330</v>
      </c>
      <c r="P470" s="24" t="s">
        <v>74</v>
      </c>
      <c r="Q470" s="23">
        <v>2</v>
      </c>
      <c r="R470" s="33" t="s">
        <v>1274</v>
      </c>
      <c r="S470" s="27"/>
      <c r="T470" s="28">
        <v>45658</v>
      </c>
      <c r="U470" s="29">
        <v>46387</v>
      </c>
      <c r="V470" s="30">
        <v>6868</v>
      </c>
      <c r="W470" s="30">
        <v>0</v>
      </c>
      <c r="X470" s="30">
        <v>0</v>
      </c>
      <c r="Y470" s="30">
        <f t="shared" si="14"/>
        <v>6868</v>
      </c>
      <c r="Z470" s="30">
        <v>6868</v>
      </c>
      <c r="AA470" s="30">
        <v>0</v>
      </c>
      <c r="AB470" s="30">
        <v>0</v>
      </c>
      <c r="AC470" s="30">
        <f t="shared" si="15"/>
        <v>6868</v>
      </c>
      <c r="AD470" s="30"/>
      <c r="AE470" s="30"/>
      <c r="AF470" s="30"/>
      <c r="AG470" s="23"/>
      <c r="AH470" s="158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</row>
    <row r="471" spans="1:87" s="43" customFormat="1" x14ac:dyDescent="0.25">
      <c r="A471" s="193"/>
      <c r="B471" s="68">
        <v>19</v>
      </c>
      <c r="C471" s="67" t="s">
        <v>1202</v>
      </c>
      <c r="D471" s="67" t="s">
        <v>1203</v>
      </c>
      <c r="E471" s="36" t="s">
        <v>1202</v>
      </c>
      <c r="F471" s="24" t="s">
        <v>902</v>
      </c>
      <c r="G471" s="24" t="s">
        <v>1233</v>
      </c>
      <c r="H471" s="24" t="s">
        <v>887</v>
      </c>
      <c r="I471" s="23"/>
      <c r="J471" s="24" t="s">
        <v>1220</v>
      </c>
      <c r="K471" s="24" t="s">
        <v>1233</v>
      </c>
      <c r="L471" s="24" t="s">
        <v>699</v>
      </c>
      <c r="M471" s="24" t="s">
        <v>1424</v>
      </c>
      <c r="N471" s="25" t="s">
        <v>1329</v>
      </c>
      <c r="O471" s="25" t="s">
        <v>1330</v>
      </c>
      <c r="P471" s="24" t="s">
        <v>74</v>
      </c>
      <c r="Q471" s="23">
        <v>4</v>
      </c>
      <c r="R471" s="33" t="s">
        <v>1275</v>
      </c>
      <c r="S471" s="27"/>
      <c r="T471" s="28">
        <v>45658</v>
      </c>
      <c r="U471" s="29">
        <v>46387</v>
      </c>
      <c r="V471" s="30">
        <v>2113</v>
      </c>
      <c r="W471" s="30">
        <v>0</v>
      </c>
      <c r="X471" s="30">
        <v>0</v>
      </c>
      <c r="Y471" s="30">
        <f t="shared" si="14"/>
        <v>2113</v>
      </c>
      <c r="Z471" s="30">
        <v>2113</v>
      </c>
      <c r="AA471" s="30">
        <v>0</v>
      </c>
      <c r="AB471" s="30">
        <v>0</v>
      </c>
      <c r="AC471" s="30">
        <f t="shared" si="15"/>
        <v>2113</v>
      </c>
      <c r="AD471" s="30"/>
      <c r="AE471" s="30"/>
      <c r="AF471" s="30"/>
      <c r="AG471" s="23"/>
      <c r="AH471" s="158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</row>
    <row r="472" spans="1:87" s="43" customFormat="1" x14ac:dyDescent="0.25">
      <c r="A472" s="193"/>
      <c r="B472" s="68">
        <v>20</v>
      </c>
      <c r="C472" s="67" t="s">
        <v>1202</v>
      </c>
      <c r="D472" s="67" t="s">
        <v>1203</v>
      </c>
      <c r="E472" s="36" t="s">
        <v>1202</v>
      </c>
      <c r="F472" s="24" t="s">
        <v>607</v>
      </c>
      <c r="G472" s="24" t="s">
        <v>1229</v>
      </c>
      <c r="H472" s="24" t="s">
        <v>1236</v>
      </c>
      <c r="I472" s="23">
        <v>13</v>
      </c>
      <c r="J472" s="24" t="s">
        <v>1231</v>
      </c>
      <c r="K472" s="24" t="s">
        <v>1229</v>
      </c>
      <c r="L472" s="24" t="s">
        <v>699</v>
      </c>
      <c r="M472" s="24" t="s">
        <v>1424</v>
      </c>
      <c r="N472" s="25" t="s">
        <v>1329</v>
      </c>
      <c r="O472" s="25" t="s">
        <v>1330</v>
      </c>
      <c r="P472" s="24" t="s">
        <v>486</v>
      </c>
      <c r="Q472" s="23">
        <v>12</v>
      </c>
      <c r="R472" s="33" t="s">
        <v>1276</v>
      </c>
      <c r="S472" s="27"/>
      <c r="T472" s="28">
        <v>45658</v>
      </c>
      <c r="U472" s="29">
        <v>46387</v>
      </c>
      <c r="V472" s="30">
        <v>1133</v>
      </c>
      <c r="W472" s="30">
        <v>588</v>
      </c>
      <c r="X472" s="30">
        <v>0</v>
      </c>
      <c r="Y472" s="30">
        <f t="shared" si="14"/>
        <v>1721</v>
      </c>
      <c r="Z472" s="30">
        <v>1133</v>
      </c>
      <c r="AA472" s="30">
        <v>588</v>
      </c>
      <c r="AB472" s="30">
        <v>0</v>
      </c>
      <c r="AC472" s="30">
        <f t="shared" si="15"/>
        <v>1721</v>
      </c>
      <c r="AD472" s="30"/>
      <c r="AE472" s="30"/>
      <c r="AF472" s="30"/>
      <c r="AG472" s="23"/>
      <c r="AH472" s="158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</row>
    <row r="473" spans="1:87" s="43" customFormat="1" x14ac:dyDescent="0.25">
      <c r="A473" s="193"/>
      <c r="B473" s="68">
        <v>21</v>
      </c>
      <c r="C473" s="67" t="s">
        <v>1202</v>
      </c>
      <c r="D473" s="67" t="s">
        <v>1203</v>
      </c>
      <c r="E473" s="36" t="s">
        <v>1202</v>
      </c>
      <c r="F473" s="24" t="s">
        <v>1212</v>
      </c>
      <c r="G473" s="24" t="s">
        <v>1229</v>
      </c>
      <c r="H473" s="24" t="s">
        <v>1407</v>
      </c>
      <c r="I473" s="23">
        <v>124</v>
      </c>
      <c r="J473" s="24" t="s">
        <v>1231</v>
      </c>
      <c r="K473" s="24" t="s">
        <v>1229</v>
      </c>
      <c r="L473" s="24" t="s">
        <v>699</v>
      </c>
      <c r="M473" s="24" t="s">
        <v>1424</v>
      </c>
      <c r="N473" s="25" t="s">
        <v>1329</v>
      </c>
      <c r="O473" s="25" t="s">
        <v>1330</v>
      </c>
      <c r="P473" s="24" t="s">
        <v>74</v>
      </c>
      <c r="Q473" s="23">
        <v>32.5</v>
      </c>
      <c r="R473" s="33" t="s">
        <v>1277</v>
      </c>
      <c r="S473" s="27"/>
      <c r="T473" s="28">
        <v>45658</v>
      </c>
      <c r="U473" s="29">
        <v>46387</v>
      </c>
      <c r="V473" s="30">
        <v>161</v>
      </c>
      <c r="W473" s="30">
        <v>0</v>
      </c>
      <c r="X473" s="30">
        <v>0</v>
      </c>
      <c r="Y473" s="30">
        <f t="shared" si="14"/>
        <v>161</v>
      </c>
      <c r="Z473" s="30">
        <v>161</v>
      </c>
      <c r="AA473" s="30">
        <v>0</v>
      </c>
      <c r="AB473" s="30">
        <v>0</v>
      </c>
      <c r="AC473" s="30">
        <f t="shared" si="15"/>
        <v>161</v>
      </c>
      <c r="AD473" s="30"/>
      <c r="AE473" s="30"/>
      <c r="AF473" s="30"/>
      <c r="AG473" s="23"/>
      <c r="AH473" s="158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</row>
    <row r="474" spans="1:87" s="43" customFormat="1" x14ac:dyDescent="0.25">
      <c r="A474" s="193"/>
      <c r="B474" s="68">
        <v>22</v>
      </c>
      <c r="C474" s="67" t="s">
        <v>1202</v>
      </c>
      <c r="D474" s="67" t="s">
        <v>1203</v>
      </c>
      <c r="E474" s="36" t="s">
        <v>1202</v>
      </c>
      <c r="F474" s="24" t="s">
        <v>1201</v>
      </c>
      <c r="G474" s="24" t="s">
        <v>1226</v>
      </c>
      <c r="H474" s="24" t="s">
        <v>1237</v>
      </c>
      <c r="I474" s="23">
        <v>12</v>
      </c>
      <c r="J474" s="24" t="s">
        <v>1225</v>
      </c>
      <c r="K474" s="24" t="s">
        <v>1226</v>
      </c>
      <c r="L474" s="24" t="s">
        <v>699</v>
      </c>
      <c r="M474" s="24" t="s">
        <v>1424</v>
      </c>
      <c r="N474" s="25" t="s">
        <v>1329</v>
      </c>
      <c r="O474" s="25" t="s">
        <v>1330</v>
      </c>
      <c r="P474" s="24" t="s">
        <v>74</v>
      </c>
      <c r="Q474" s="23">
        <v>40</v>
      </c>
      <c r="R474" s="33" t="s">
        <v>1278</v>
      </c>
      <c r="S474" s="27"/>
      <c r="T474" s="28">
        <v>45658</v>
      </c>
      <c r="U474" s="29">
        <v>46387</v>
      </c>
      <c r="V474" s="30">
        <v>36278</v>
      </c>
      <c r="W474" s="30">
        <v>0</v>
      </c>
      <c r="X474" s="30">
        <v>0</v>
      </c>
      <c r="Y474" s="30">
        <f t="shared" si="14"/>
        <v>36278</v>
      </c>
      <c r="Z474" s="30">
        <v>36278</v>
      </c>
      <c r="AA474" s="30">
        <v>0</v>
      </c>
      <c r="AB474" s="30">
        <v>0</v>
      </c>
      <c r="AC474" s="30">
        <f t="shared" si="15"/>
        <v>36278</v>
      </c>
      <c r="AD474" s="30"/>
      <c r="AE474" s="30"/>
      <c r="AF474" s="30"/>
      <c r="AG474" s="23"/>
      <c r="AH474" s="158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</row>
    <row r="475" spans="1:87" s="43" customFormat="1" x14ac:dyDescent="0.25">
      <c r="A475" s="193"/>
      <c r="B475" s="68">
        <v>23</v>
      </c>
      <c r="C475" s="67" t="s">
        <v>1202</v>
      </c>
      <c r="D475" s="67" t="s">
        <v>1203</v>
      </c>
      <c r="E475" s="36" t="s">
        <v>1202</v>
      </c>
      <c r="F475" s="24" t="s">
        <v>1201</v>
      </c>
      <c r="G475" s="24" t="s">
        <v>1238</v>
      </c>
      <c r="H475" s="24" t="s">
        <v>1236</v>
      </c>
      <c r="I475" s="23">
        <v>7</v>
      </c>
      <c r="J475" s="24" t="s">
        <v>1225</v>
      </c>
      <c r="K475" s="24" t="s">
        <v>1238</v>
      </c>
      <c r="L475" s="24" t="s">
        <v>699</v>
      </c>
      <c r="M475" s="24" t="s">
        <v>1424</v>
      </c>
      <c r="N475" s="25" t="s">
        <v>1329</v>
      </c>
      <c r="O475" s="25" t="s">
        <v>1330</v>
      </c>
      <c r="P475" s="24" t="s">
        <v>74</v>
      </c>
      <c r="Q475" s="23">
        <v>30</v>
      </c>
      <c r="R475" s="33" t="s">
        <v>1279</v>
      </c>
      <c r="S475" s="27"/>
      <c r="T475" s="28">
        <v>45658</v>
      </c>
      <c r="U475" s="29">
        <v>46387</v>
      </c>
      <c r="V475" s="30">
        <v>35802</v>
      </c>
      <c r="W475" s="30">
        <v>0</v>
      </c>
      <c r="X475" s="30">
        <v>0</v>
      </c>
      <c r="Y475" s="30">
        <f t="shared" si="14"/>
        <v>35802</v>
      </c>
      <c r="Z475" s="30">
        <v>35802</v>
      </c>
      <c r="AA475" s="30">
        <v>0</v>
      </c>
      <c r="AB475" s="30">
        <v>0</v>
      </c>
      <c r="AC475" s="30">
        <f t="shared" si="15"/>
        <v>35802</v>
      </c>
      <c r="AD475" s="30"/>
      <c r="AE475" s="30"/>
      <c r="AF475" s="30"/>
      <c r="AG475" s="23"/>
      <c r="AH475" s="158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</row>
    <row r="476" spans="1:87" s="43" customFormat="1" x14ac:dyDescent="0.25">
      <c r="A476" s="193"/>
      <c r="B476" s="68">
        <v>24</v>
      </c>
      <c r="C476" s="67" t="s">
        <v>1202</v>
      </c>
      <c r="D476" s="67" t="s">
        <v>1203</v>
      </c>
      <c r="E476" s="36" t="s">
        <v>1202</v>
      </c>
      <c r="F476" s="24" t="s">
        <v>1478</v>
      </c>
      <c r="G476" s="24" t="s">
        <v>1239</v>
      </c>
      <c r="H476" s="24"/>
      <c r="I476" s="23">
        <v>14</v>
      </c>
      <c r="J476" s="24" t="s">
        <v>1231</v>
      </c>
      <c r="K476" s="24" t="s">
        <v>1239</v>
      </c>
      <c r="L476" s="24" t="s">
        <v>699</v>
      </c>
      <c r="M476" s="24" t="s">
        <v>1424</v>
      </c>
      <c r="N476" s="25" t="s">
        <v>1329</v>
      </c>
      <c r="O476" s="25" t="s">
        <v>1330</v>
      </c>
      <c r="P476" s="24" t="s">
        <v>508</v>
      </c>
      <c r="Q476" s="23">
        <v>1.5</v>
      </c>
      <c r="R476" s="33" t="s">
        <v>1280</v>
      </c>
      <c r="S476" s="27"/>
      <c r="T476" s="28">
        <v>45658</v>
      </c>
      <c r="U476" s="29">
        <v>46387</v>
      </c>
      <c r="V476" s="30">
        <v>2220</v>
      </c>
      <c r="W476" s="30">
        <v>0</v>
      </c>
      <c r="X476" s="30">
        <v>0</v>
      </c>
      <c r="Y476" s="30">
        <f t="shared" si="14"/>
        <v>2220</v>
      </c>
      <c r="Z476" s="30">
        <v>2220</v>
      </c>
      <c r="AA476" s="30">
        <v>0</v>
      </c>
      <c r="AB476" s="30">
        <v>0</v>
      </c>
      <c r="AC476" s="30">
        <f t="shared" si="15"/>
        <v>2220</v>
      </c>
      <c r="AD476" s="30"/>
      <c r="AE476" s="30"/>
      <c r="AF476" s="30"/>
      <c r="AG476" s="23"/>
      <c r="AH476" s="158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</row>
    <row r="477" spans="1:87" s="43" customFormat="1" x14ac:dyDescent="0.25">
      <c r="A477" s="193"/>
      <c r="B477" s="68">
        <v>25</v>
      </c>
      <c r="C477" s="67" t="s">
        <v>1202</v>
      </c>
      <c r="D477" s="67" t="s">
        <v>1203</v>
      </c>
      <c r="E477" s="36" t="s">
        <v>1202</v>
      </c>
      <c r="F477" s="24" t="s">
        <v>1486</v>
      </c>
      <c r="G477" s="24" t="s">
        <v>1240</v>
      </c>
      <c r="H477" s="24"/>
      <c r="I477" s="23">
        <v>36</v>
      </c>
      <c r="J477" s="24" t="s">
        <v>512</v>
      </c>
      <c r="K477" s="24" t="s">
        <v>1240</v>
      </c>
      <c r="L477" s="24" t="s">
        <v>699</v>
      </c>
      <c r="M477" s="24" t="s">
        <v>1424</v>
      </c>
      <c r="N477" s="25" t="s">
        <v>1329</v>
      </c>
      <c r="O477" s="25" t="s">
        <v>1330</v>
      </c>
      <c r="P477" s="24" t="s">
        <v>508</v>
      </c>
      <c r="Q477" s="23">
        <v>6.5</v>
      </c>
      <c r="R477" s="33" t="s">
        <v>1281</v>
      </c>
      <c r="S477" s="27"/>
      <c r="T477" s="28">
        <v>45658</v>
      </c>
      <c r="U477" s="29">
        <v>46387</v>
      </c>
      <c r="V477" s="30">
        <v>285</v>
      </c>
      <c r="W477" s="30">
        <v>0</v>
      </c>
      <c r="X477" s="30">
        <v>0</v>
      </c>
      <c r="Y477" s="30">
        <f t="shared" si="14"/>
        <v>285</v>
      </c>
      <c r="Z477" s="30">
        <v>285</v>
      </c>
      <c r="AA477" s="30">
        <v>0</v>
      </c>
      <c r="AB477" s="30">
        <v>0</v>
      </c>
      <c r="AC477" s="30">
        <f t="shared" si="15"/>
        <v>285</v>
      </c>
      <c r="AD477" s="30"/>
      <c r="AE477" s="30"/>
      <c r="AF477" s="30"/>
      <c r="AG477" s="23"/>
      <c r="AH477" s="158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</row>
    <row r="478" spans="1:87" s="43" customFormat="1" x14ac:dyDescent="0.25">
      <c r="A478" s="193"/>
      <c r="B478" s="68">
        <v>26</v>
      </c>
      <c r="C478" s="67" t="s">
        <v>1202</v>
      </c>
      <c r="D478" s="67" t="s">
        <v>1203</v>
      </c>
      <c r="E478" s="36" t="s">
        <v>1202</v>
      </c>
      <c r="F478" s="24" t="s">
        <v>1213</v>
      </c>
      <c r="G478" s="24" t="s">
        <v>1222</v>
      </c>
      <c r="H478" s="24" t="s">
        <v>1241</v>
      </c>
      <c r="I478" s="23">
        <v>10</v>
      </c>
      <c r="J478" s="24" t="s">
        <v>1223</v>
      </c>
      <c r="K478" s="24" t="s">
        <v>1222</v>
      </c>
      <c r="L478" s="24" t="s">
        <v>699</v>
      </c>
      <c r="M478" s="24" t="s">
        <v>1424</v>
      </c>
      <c r="N478" s="25" t="s">
        <v>1329</v>
      </c>
      <c r="O478" s="25" t="s">
        <v>1330</v>
      </c>
      <c r="P478" s="24" t="s">
        <v>74</v>
      </c>
      <c r="Q478" s="23">
        <v>3</v>
      </c>
      <c r="R478" s="33" t="s">
        <v>1282</v>
      </c>
      <c r="S478" s="27"/>
      <c r="T478" s="28">
        <v>45658</v>
      </c>
      <c r="U478" s="29">
        <v>46387</v>
      </c>
      <c r="V478" s="30">
        <v>371</v>
      </c>
      <c r="W478" s="30">
        <v>0</v>
      </c>
      <c r="X478" s="30">
        <v>0</v>
      </c>
      <c r="Y478" s="30">
        <f t="shared" si="14"/>
        <v>371</v>
      </c>
      <c r="Z478" s="30">
        <v>371</v>
      </c>
      <c r="AA478" s="30">
        <v>0</v>
      </c>
      <c r="AB478" s="30">
        <v>0</v>
      </c>
      <c r="AC478" s="30">
        <f t="shared" si="15"/>
        <v>371</v>
      </c>
      <c r="AD478" s="30"/>
      <c r="AE478" s="30"/>
      <c r="AF478" s="30"/>
      <c r="AG478" s="23"/>
      <c r="AH478" s="158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</row>
    <row r="479" spans="1:87" s="43" customFormat="1" x14ac:dyDescent="0.25">
      <c r="A479" s="193"/>
      <c r="B479" s="68">
        <v>27</v>
      </c>
      <c r="C479" s="67" t="s">
        <v>1202</v>
      </c>
      <c r="D479" s="67" t="s">
        <v>1203</v>
      </c>
      <c r="E479" s="36" t="s">
        <v>1202</v>
      </c>
      <c r="F479" s="24" t="s">
        <v>1214</v>
      </c>
      <c r="G479" s="24" t="s">
        <v>1242</v>
      </c>
      <c r="H479" s="24"/>
      <c r="I479" s="23"/>
      <c r="J479" s="24" t="s">
        <v>1231</v>
      </c>
      <c r="K479" s="24" t="s">
        <v>1242</v>
      </c>
      <c r="L479" s="24" t="s">
        <v>699</v>
      </c>
      <c r="M479" s="24" t="s">
        <v>1424</v>
      </c>
      <c r="N479" s="25" t="s">
        <v>1329</v>
      </c>
      <c r="O479" s="25" t="s">
        <v>1330</v>
      </c>
      <c r="P479" s="24" t="s">
        <v>74</v>
      </c>
      <c r="Q479" s="23">
        <v>16.5</v>
      </c>
      <c r="R479" s="33" t="s">
        <v>1283</v>
      </c>
      <c r="S479" s="27"/>
      <c r="T479" s="28">
        <v>45658</v>
      </c>
      <c r="U479" s="29">
        <v>46387</v>
      </c>
      <c r="V479" s="30">
        <v>30</v>
      </c>
      <c r="W479" s="30">
        <v>0</v>
      </c>
      <c r="X479" s="30">
        <v>0</v>
      </c>
      <c r="Y479" s="30">
        <f t="shared" si="14"/>
        <v>30</v>
      </c>
      <c r="Z479" s="30">
        <v>30</v>
      </c>
      <c r="AA479" s="30">
        <v>0</v>
      </c>
      <c r="AB479" s="30">
        <v>0</v>
      </c>
      <c r="AC479" s="30">
        <f t="shared" si="15"/>
        <v>30</v>
      </c>
      <c r="AD479" s="30"/>
      <c r="AE479" s="30"/>
      <c r="AF479" s="30"/>
      <c r="AG479" s="23"/>
      <c r="AH479" s="158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</row>
    <row r="480" spans="1:87" s="43" customFormat="1" x14ac:dyDescent="0.25">
      <c r="A480" s="193"/>
      <c r="B480" s="68">
        <v>28</v>
      </c>
      <c r="C480" s="67" t="s">
        <v>1202</v>
      </c>
      <c r="D480" s="67" t="s">
        <v>1203</v>
      </c>
      <c r="E480" s="36" t="s">
        <v>1202</v>
      </c>
      <c r="F480" s="24" t="s">
        <v>607</v>
      </c>
      <c r="G480" s="24" t="s">
        <v>1243</v>
      </c>
      <c r="H480" s="24"/>
      <c r="I480" s="23"/>
      <c r="J480" s="24" t="s">
        <v>1231</v>
      </c>
      <c r="K480" s="24" t="s">
        <v>1243</v>
      </c>
      <c r="L480" s="24" t="s">
        <v>699</v>
      </c>
      <c r="M480" s="24" t="s">
        <v>1424</v>
      </c>
      <c r="N480" s="25" t="s">
        <v>1329</v>
      </c>
      <c r="O480" s="25" t="s">
        <v>1330</v>
      </c>
      <c r="P480" s="24" t="s">
        <v>74</v>
      </c>
      <c r="Q480" s="23">
        <v>20.5</v>
      </c>
      <c r="R480" s="33" t="s">
        <v>1284</v>
      </c>
      <c r="S480" s="27"/>
      <c r="T480" s="28">
        <v>45658</v>
      </c>
      <c r="U480" s="29">
        <v>46387</v>
      </c>
      <c r="V480" s="30">
        <v>26946</v>
      </c>
      <c r="W480" s="30">
        <v>0</v>
      </c>
      <c r="X480" s="30">
        <v>0</v>
      </c>
      <c r="Y480" s="30">
        <f t="shared" si="14"/>
        <v>26946</v>
      </c>
      <c r="Z480" s="30">
        <v>26946</v>
      </c>
      <c r="AA480" s="30">
        <v>0</v>
      </c>
      <c r="AB480" s="30">
        <v>0</v>
      </c>
      <c r="AC480" s="30">
        <f t="shared" si="15"/>
        <v>26946</v>
      </c>
      <c r="AD480" s="30"/>
      <c r="AE480" s="30"/>
      <c r="AF480" s="30"/>
      <c r="AG480" s="23"/>
      <c r="AH480" s="158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</row>
    <row r="481" spans="1:87" s="43" customFormat="1" x14ac:dyDescent="0.25">
      <c r="A481" s="193"/>
      <c r="B481" s="68">
        <v>29</v>
      </c>
      <c r="C481" s="67" t="s">
        <v>1202</v>
      </c>
      <c r="D481" s="67" t="s">
        <v>1203</v>
      </c>
      <c r="E481" s="36" t="s">
        <v>1202</v>
      </c>
      <c r="F481" s="24" t="s">
        <v>607</v>
      </c>
      <c r="G481" s="24" t="s">
        <v>1244</v>
      </c>
      <c r="H481" s="24"/>
      <c r="I481" s="23"/>
      <c r="J481" s="24" t="s">
        <v>1223</v>
      </c>
      <c r="K481" s="24" t="s">
        <v>1244</v>
      </c>
      <c r="L481" s="24" t="s">
        <v>699</v>
      </c>
      <c r="M481" s="24" t="s">
        <v>1424</v>
      </c>
      <c r="N481" s="25" t="s">
        <v>1329</v>
      </c>
      <c r="O481" s="25" t="s">
        <v>1330</v>
      </c>
      <c r="P481" s="24" t="s">
        <v>486</v>
      </c>
      <c r="Q481" s="23">
        <v>10</v>
      </c>
      <c r="R481" s="33" t="s">
        <v>1285</v>
      </c>
      <c r="S481" s="27"/>
      <c r="T481" s="28">
        <v>45658</v>
      </c>
      <c r="U481" s="29">
        <v>46387</v>
      </c>
      <c r="V481" s="30">
        <v>3375</v>
      </c>
      <c r="W481" s="30">
        <v>1531</v>
      </c>
      <c r="X481" s="30">
        <v>0</v>
      </c>
      <c r="Y481" s="30">
        <f t="shared" si="14"/>
        <v>4906</v>
      </c>
      <c r="Z481" s="30">
        <v>3375</v>
      </c>
      <c r="AA481" s="30">
        <v>1531</v>
      </c>
      <c r="AB481" s="30">
        <v>0</v>
      </c>
      <c r="AC481" s="30">
        <f t="shared" si="15"/>
        <v>4906</v>
      </c>
      <c r="AD481" s="30"/>
      <c r="AE481" s="30"/>
      <c r="AF481" s="30"/>
      <c r="AG481" s="23"/>
      <c r="AH481" s="158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</row>
    <row r="482" spans="1:87" s="43" customFormat="1" x14ac:dyDescent="0.25">
      <c r="A482" s="193"/>
      <c r="B482" s="68">
        <v>30</v>
      </c>
      <c r="C482" s="67" t="s">
        <v>1202</v>
      </c>
      <c r="D482" s="67" t="s">
        <v>1203</v>
      </c>
      <c r="E482" s="36" t="s">
        <v>1202</v>
      </c>
      <c r="F482" s="24" t="s">
        <v>607</v>
      </c>
      <c r="G482" s="24" t="s">
        <v>1245</v>
      </c>
      <c r="H482" s="24"/>
      <c r="I482" s="23">
        <v>33</v>
      </c>
      <c r="J482" s="24" t="s">
        <v>1225</v>
      </c>
      <c r="K482" s="24" t="s">
        <v>1245</v>
      </c>
      <c r="L482" s="24" t="s">
        <v>699</v>
      </c>
      <c r="M482" s="24" t="s">
        <v>1424</v>
      </c>
      <c r="N482" s="25" t="s">
        <v>1329</v>
      </c>
      <c r="O482" s="25" t="s">
        <v>1330</v>
      </c>
      <c r="P482" s="24" t="s">
        <v>74</v>
      </c>
      <c r="Q482" s="23">
        <v>6</v>
      </c>
      <c r="R482" s="33" t="s">
        <v>1286</v>
      </c>
      <c r="S482" s="27"/>
      <c r="T482" s="28">
        <v>45658</v>
      </c>
      <c r="U482" s="29">
        <v>46387</v>
      </c>
      <c r="V482" s="30">
        <v>658</v>
      </c>
      <c r="W482" s="30">
        <v>0</v>
      </c>
      <c r="X482" s="30">
        <v>0</v>
      </c>
      <c r="Y482" s="30">
        <f t="shared" si="14"/>
        <v>658</v>
      </c>
      <c r="Z482" s="30">
        <v>658</v>
      </c>
      <c r="AA482" s="30">
        <v>0</v>
      </c>
      <c r="AB482" s="30">
        <v>0</v>
      </c>
      <c r="AC482" s="30">
        <f t="shared" si="15"/>
        <v>658</v>
      </c>
      <c r="AD482" s="30"/>
      <c r="AE482" s="30"/>
      <c r="AF482" s="30"/>
      <c r="AG482" s="23"/>
      <c r="AH482" s="158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</row>
    <row r="483" spans="1:87" s="43" customFormat="1" x14ac:dyDescent="0.25">
      <c r="A483" s="193"/>
      <c r="B483" s="68">
        <v>31</v>
      </c>
      <c r="C483" s="67" t="s">
        <v>1202</v>
      </c>
      <c r="D483" s="67" t="s">
        <v>1203</v>
      </c>
      <c r="E483" s="36" t="s">
        <v>1202</v>
      </c>
      <c r="F483" s="24" t="s">
        <v>607</v>
      </c>
      <c r="G483" s="24" t="s">
        <v>1246</v>
      </c>
      <c r="H483" s="24"/>
      <c r="I483" s="23"/>
      <c r="J483" s="24" t="s">
        <v>512</v>
      </c>
      <c r="K483" s="24" t="s">
        <v>1246</v>
      </c>
      <c r="L483" s="24" t="s">
        <v>699</v>
      </c>
      <c r="M483" s="24" t="s">
        <v>1424</v>
      </c>
      <c r="N483" s="25" t="s">
        <v>1329</v>
      </c>
      <c r="O483" s="25" t="s">
        <v>1330</v>
      </c>
      <c r="P483" s="24" t="s">
        <v>74</v>
      </c>
      <c r="Q483" s="23">
        <v>7</v>
      </c>
      <c r="R483" s="33" t="s">
        <v>1287</v>
      </c>
      <c r="S483" s="27"/>
      <c r="T483" s="28">
        <v>45658</v>
      </c>
      <c r="U483" s="29">
        <v>46387</v>
      </c>
      <c r="V483" s="30">
        <v>240</v>
      </c>
      <c r="W483" s="30">
        <v>0</v>
      </c>
      <c r="X483" s="30">
        <v>0</v>
      </c>
      <c r="Y483" s="30">
        <f t="shared" si="14"/>
        <v>240</v>
      </c>
      <c r="Z483" s="30">
        <v>240</v>
      </c>
      <c r="AA483" s="30">
        <v>0</v>
      </c>
      <c r="AB483" s="30">
        <v>0</v>
      </c>
      <c r="AC483" s="30">
        <f t="shared" si="15"/>
        <v>240</v>
      </c>
      <c r="AD483" s="30"/>
      <c r="AE483" s="30"/>
      <c r="AF483" s="30"/>
      <c r="AG483" s="23"/>
      <c r="AH483" s="158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</row>
    <row r="484" spans="1:87" s="43" customFormat="1" x14ac:dyDescent="0.25">
      <c r="A484" s="193"/>
      <c r="B484" s="68">
        <v>32</v>
      </c>
      <c r="C484" s="67" t="s">
        <v>1202</v>
      </c>
      <c r="D484" s="67" t="s">
        <v>1203</v>
      </c>
      <c r="E484" s="36" t="s">
        <v>1202</v>
      </c>
      <c r="F484" s="24" t="s">
        <v>607</v>
      </c>
      <c r="G484" s="24" t="s">
        <v>1239</v>
      </c>
      <c r="H484" s="24"/>
      <c r="I484" s="23">
        <v>33</v>
      </c>
      <c r="J484" s="24" t="s">
        <v>1231</v>
      </c>
      <c r="K484" s="24" t="s">
        <v>1239</v>
      </c>
      <c r="L484" s="24" t="s">
        <v>699</v>
      </c>
      <c r="M484" s="24" t="s">
        <v>1424</v>
      </c>
      <c r="N484" s="25" t="s">
        <v>1329</v>
      </c>
      <c r="O484" s="25" t="s">
        <v>1330</v>
      </c>
      <c r="P484" s="24" t="s">
        <v>74</v>
      </c>
      <c r="Q484" s="23">
        <v>8</v>
      </c>
      <c r="R484" s="33" t="s">
        <v>1288</v>
      </c>
      <c r="S484" s="27"/>
      <c r="T484" s="28">
        <v>45658</v>
      </c>
      <c r="U484" s="29">
        <v>46387</v>
      </c>
      <c r="V484" s="30">
        <v>460</v>
      </c>
      <c r="W484" s="30">
        <v>0</v>
      </c>
      <c r="X484" s="30">
        <v>0</v>
      </c>
      <c r="Y484" s="30">
        <f t="shared" si="14"/>
        <v>460</v>
      </c>
      <c r="Z484" s="30">
        <v>460</v>
      </c>
      <c r="AA484" s="30">
        <v>0</v>
      </c>
      <c r="AB484" s="30">
        <v>0</v>
      </c>
      <c r="AC484" s="30">
        <f t="shared" si="15"/>
        <v>460</v>
      </c>
      <c r="AD484" s="30"/>
      <c r="AE484" s="30"/>
      <c r="AF484" s="30"/>
      <c r="AG484" s="23"/>
      <c r="AH484" s="158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</row>
    <row r="485" spans="1:87" s="43" customFormat="1" x14ac:dyDescent="0.25">
      <c r="A485" s="193"/>
      <c r="B485" s="68">
        <v>33</v>
      </c>
      <c r="C485" s="67" t="s">
        <v>1202</v>
      </c>
      <c r="D485" s="67" t="s">
        <v>1203</v>
      </c>
      <c r="E485" s="36" t="s">
        <v>1202</v>
      </c>
      <c r="F485" s="24" t="s">
        <v>607</v>
      </c>
      <c r="G485" s="24" t="s">
        <v>1247</v>
      </c>
      <c r="H485" s="24" t="s">
        <v>1248</v>
      </c>
      <c r="I485" s="23"/>
      <c r="J485" s="24" t="s">
        <v>1225</v>
      </c>
      <c r="K485" s="24" t="s">
        <v>1247</v>
      </c>
      <c r="L485" s="24" t="s">
        <v>699</v>
      </c>
      <c r="M485" s="24" t="s">
        <v>1424</v>
      </c>
      <c r="N485" s="25" t="s">
        <v>1329</v>
      </c>
      <c r="O485" s="25" t="s">
        <v>1330</v>
      </c>
      <c r="P485" s="24" t="s">
        <v>74</v>
      </c>
      <c r="Q485" s="23">
        <v>20.5</v>
      </c>
      <c r="R485" s="33" t="s">
        <v>1289</v>
      </c>
      <c r="S485" s="27"/>
      <c r="T485" s="28">
        <v>45658</v>
      </c>
      <c r="U485" s="29">
        <v>46387</v>
      </c>
      <c r="V485" s="30">
        <v>3213</v>
      </c>
      <c r="W485" s="30">
        <v>0</v>
      </c>
      <c r="X485" s="30">
        <v>0</v>
      </c>
      <c r="Y485" s="30">
        <f t="shared" si="14"/>
        <v>3213</v>
      </c>
      <c r="Z485" s="30">
        <v>3213</v>
      </c>
      <c r="AA485" s="30">
        <v>0</v>
      </c>
      <c r="AB485" s="30">
        <v>0</v>
      </c>
      <c r="AC485" s="30">
        <f t="shared" si="15"/>
        <v>3213</v>
      </c>
      <c r="AD485" s="30"/>
      <c r="AE485" s="30"/>
      <c r="AF485" s="30"/>
      <c r="AG485" s="23"/>
      <c r="AH485" s="158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</row>
    <row r="486" spans="1:87" s="43" customFormat="1" x14ac:dyDescent="0.25">
      <c r="A486" s="193"/>
      <c r="B486" s="68">
        <v>34</v>
      </c>
      <c r="C486" s="67" t="s">
        <v>1202</v>
      </c>
      <c r="D486" s="67" t="s">
        <v>1203</v>
      </c>
      <c r="E486" s="36" t="s">
        <v>1202</v>
      </c>
      <c r="F486" s="24" t="s">
        <v>607</v>
      </c>
      <c r="G486" s="24" t="s">
        <v>1249</v>
      </c>
      <c r="H486" s="24"/>
      <c r="I486" s="23">
        <v>5</v>
      </c>
      <c r="J486" s="24" t="s">
        <v>1231</v>
      </c>
      <c r="K486" s="24" t="s">
        <v>1249</v>
      </c>
      <c r="L486" s="24" t="s">
        <v>699</v>
      </c>
      <c r="M486" s="24" t="s">
        <v>1424</v>
      </c>
      <c r="N486" s="25" t="s">
        <v>1329</v>
      </c>
      <c r="O486" s="25" t="s">
        <v>1330</v>
      </c>
      <c r="P486" s="24" t="s">
        <v>74</v>
      </c>
      <c r="Q486" s="23">
        <v>16.5</v>
      </c>
      <c r="R486" s="33" t="s">
        <v>1290</v>
      </c>
      <c r="S486" s="27"/>
      <c r="T486" s="28">
        <v>45658</v>
      </c>
      <c r="U486" s="29">
        <v>46387</v>
      </c>
      <c r="V486" s="30">
        <v>20057</v>
      </c>
      <c r="W486" s="30">
        <v>0</v>
      </c>
      <c r="X486" s="30">
        <v>0</v>
      </c>
      <c r="Y486" s="30">
        <f t="shared" si="14"/>
        <v>20057</v>
      </c>
      <c r="Z486" s="30">
        <v>20057</v>
      </c>
      <c r="AA486" s="30">
        <v>0</v>
      </c>
      <c r="AB486" s="30">
        <v>0</v>
      </c>
      <c r="AC486" s="30">
        <f t="shared" si="15"/>
        <v>20057</v>
      </c>
      <c r="AD486" s="30"/>
      <c r="AE486" s="30"/>
      <c r="AF486" s="30"/>
      <c r="AG486" s="23"/>
      <c r="AH486" s="158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</row>
    <row r="487" spans="1:87" s="43" customFormat="1" x14ac:dyDescent="0.25">
      <c r="A487" s="193"/>
      <c r="B487" s="68">
        <v>35</v>
      </c>
      <c r="C487" s="67" t="s">
        <v>1202</v>
      </c>
      <c r="D487" s="67" t="s">
        <v>1203</v>
      </c>
      <c r="E487" s="36" t="s">
        <v>1202</v>
      </c>
      <c r="F487" s="24" t="s">
        <v>607</v>
      </c>
      <c r="G487" s="24" t="s">
        <v>1234</v>
      </c>
      <c r="H487" s="24" t="s">
        <v>638</v>
      </c>
      <c r="I487" s="23">
        <v>24</v>
      </c>
      <c r="J487" s="24" t="s">
        <v>1220</v>
      </c>
      <c r="K487" s="24" t="s">
        <v>1234</v>
      </c>
      <c r="L487" s="24" t="s">
        <v>699</v>
      </c>
      <c r="M487" s="24" t="s">
        <v>1424</v>
      </c>
      <c r="N487" s="25" t="s">
        <v>1329</v>
      </c>
      <c r="O487" s="25" t="s">
        <v>1330</v>
      </c>
      <c r="P487" s="24" t="s">
        <v>74</v>
      </c>
      <c r="Q487" s="23">
        <v>20.5</v>
      </c>
      <c r="R487" s="33" t="s">
        <v>1291</v>
      </c>
      <c r="S487" s="27"/>
      <c r="T487" s="28">
        <v>45658</v>
      </c>
      <c r="U487" s="29">
        <v>46387</v>
      </c>
      <c r="V487" s="30">
        <v>4556</v>
      </c>
      <c r="W487" s="30">
        <v>0</v>
      </c>
      <c r="X487" s="30">
        <v>0</v>
      </c>
      <c r="Y487" s="30">
        <f t="shared" si="14"/>
        <v>4556</v>
      </c>
      <c r="Z487" s="30">
        <v>4556</v>
      </c>
      <c r="AA487" s="30">
        <v>0</v>
      </c>
      <c r="AB487" s="30">
        <v>0</v>
      </c>
      <c r="AC487" s="30">
        <f t="shared" si="15"/>
        <v>4556</v>
      </c>
      <c r="AD487" s="30"/>
      <c r="AE487" s="30"/>
      <c r="AF487" s="30"/>
      <c r="AG487" s="23"/>
      <c r="AH487" s="158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</row>
    <row r="488" spans="1:87" s="43" customFormat="1" x14ac:dyDescent="0.25">
      <c r="A488" s="193"/>
      <c r="B488" s="68">
        <v>36</v>
      </c>
      <c r="C488" s="67" t="s">
        <v>1202</v>
      </c>
      <c r="D488" s="67" t="s">
        <v>1203</v>
      </c>
      <c r="E488" s="36" t="s">
        <v>1202</v>
      </c>
      <c r="F488" s="24" t="s">
        <v>607</v>
      </c>
      <c r="G488" s="24" t="s">
        <v>1250</v>
      </c>
      <c r="H488" s="24"/>
      <c r="I488" s="23"/>
      <c r="J488" s="24" t="s">
        <v>1225</v>
      </c>
      <c r="K488" s="24" t="s">
        <v>1250</v>
      </c>
      <c r="L488" s="24" t="s">
        <v>699</v>
      </c>
      <c r="M488" s="24" t="s">
        <v>1424</v>
      </c>
      <c r="N488" s="25" t="s">
        <v>1329</v>
      </c>
      <c r="O488" s="25" t="s">
        <v>1330</v>
      </c>
      <c r="P488" s="24" t="s">
        <v>74</v>
      </c>
      <c r="Q488" s="23">
        <v>10.5</v>
      </c>
      <c r="R488" s="33" t="s">
        <v>1292</v>
      </c>
      <c r="S488" s="27"/>
      <c r="T488" s="28">
        <v>45658</v>
      </c>
      <c r="U488" s="29">
        <v>46387</v>
      </c>
      <c r="V488" s="30">
        <v>1708</v>
      </c>
      <c r="W488" s="30">
        <v>0</v>
      </c>
      <c r="X488" s="30">
        <v>0</v>
      </c>
      <c r="Y488" s="30">
        <f t="shared" si="14"/>
        <v>1708</v>
      </c>
      <c r="Z488" s="30">
        <v>1708</v>
      </c>
      <c r="AA488" s="30">
        <v>0</v>
      </c>
      <c r="AB488" s="30">
        <v>0</v>
      </c>
      <c r="AC488" s="30">
        <f t="shared" si="15"/>
        <v>1708</v>
      </c>
      <c r="AD488" s="30"/>
      <c r="AE488" s="30"/>
      <c r="AF488" s="30"/>
      <c r="AG488" s="23"/>
      <c r="AH488" s="158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</row>
    <row r="489" spans="1:87" s="43" customFormat="1" x14ac:dyDescent="0.25">
      <c r="A489" s="193"/>
      <c r="B489" s="68">
        <v>37</v>
      </c>
      <c r="C489" s="67" t="s">
        <v>1202</v>
      </c>
      <c r="D489" s="67" t="s">
        <v>1203</v>
      </c>
      <c r="E489" s="36" t="s">
        <v>1202</v>
      </c>
      <c r="F489" s="24" t="s">
        <v>607</v>
      </c>
      <c r="G489" s="24" t="s">
        <v>1251</v>
      </c>
      <c r="H489" s="24"/>
      <c r="I489" s="23">
        <v>22</v>
      </c>
      <c r="J489" s="24" t="s">
        <v>1231</v>
      </c>
      <c r="K489" s="24" t="s">
        <v>1251</v>
      </c>
      <c r="L489" s="24" t="s">
        <v>699</v>
      </c>
      <c r="M489" s="24" t="s">
        <v>1424</v>
      </c>
      <c r="N489" s="25" t="s">
        <v>1329</v>
      </c>
      <c r="O489" s="25" t="s">
        <v>1330</v>
      </c>
      <c r="P489" s="24" t="s">
        <v>486</v>
      </c>
      <c r="Q489" s="23">
        <v>17.5</v>
      </c>
      <c r="R489" s="33" t="s">
        <v>1293</v>
      </c>
      <c r="S489" s="27"/>
      <c r="T489" s="28">
        <v>45658</v>
      </c>
      <c r="U489" s="29">
        <v>46387</v>
      </c>
      <c r="V489" s="30">
        <v>18444</v>
      </c>
      <c r="W489" s="30">
        <v>10566</v>
      </c>
      <c r="X489" s="30">
        <v>0</v>
      </c>
      <c r="Y489" s="30">
        <f t="shared" si="14"/>
        <v>29010</v>
      </c>
      <c r="Z489" s="30">
        <v>18444</v>
      </c>
      <c r="AA489" s="30">
        <v>10566</v>
      </c>
      <c r="AB489" s="30">
        <v>0</v>
      </c>
      <c r="AC489" s="30">
        <f t="shared" si="15"/>
        <v>29010</v>
      </c>
      <c r="AD489" s="30"/>
      <c r="AE489" s="30"/>
      <c r="AF489" s="30"/>
      <c r="AG489" s="23"/>
      <c r="AH489" s="158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</row>
    <row r="490" spans="1:87" s="43" customFormat="1" x14ac:dyDescent="0.25">
      <c r="A490" s="193"/>
      <c r="B490" s="68">
        <v>38</v>
      </c>
      <c r="C490" s="67" t="s">
        <v>1202</v>
      </c>
      <c r="D490" s="67" t="s">
        <v>1203</v>
      </c>
      <c r="E490" s="36" t="s">
        <v>1202</v>
      </c>
      <c r="F490" s="24" t="s">
        <v>607</v>
      </c>
      <c r="G490" s="24" t="s">
        <v>1252</v>
      </c>
      <c r="H490" s="24" t="s">
        <v>488</v>
      </c>
      <c r="I490" s="23" t="s">
        <v>1079</v>
      </c>
      <c r="J490" s="24" t="s">
        <v>1225</v>
      </c>
      <c r="K490" s="24" t="s">
        <v>1252</v>
      </c>
      <c r="L490" s="24" t="s">
        <v>699</v>
      </c>
      <c r="M490" s="24" t="s">
        <v>1424</v>
      </c>
      <c r="N490" s="25" t="s">
        <v>1329</v>
      </c>
      <c r="O490" s="25" t="s">
        <v>1330</v>
      </c>
      <c r="P490" s="24" t="s">
        <v>74</v>
      </c>
      <c r="Q490" s="23">
        <v>20</v>
      </c>
      <c r="R490" s="33" t="s">
        <v>1294</v>
      </c>
      <c r="S490" s="27"/>
      <c r="T490" s="28">
        <v>45658</v>
      </c>
      <c r="U490" s="29">
        <v>46387</v>
      </c>
      <c r="V490" s="30">
        <v>3655</v>
      </c>
      <c r="W490" s="30">
        <v>0</v>
      </c>
      <c r="X490" s="30">
        <v>0</v>
      </c>
      <c r="Y490" s="30">
        <f t="shared" si="14"/>
        <v>3655</v>
      </c>
      <c r="Z490" s="30">
        <v>3655</v>
      </c>
      <c r="AA490" s="30">
        <v>0</v>
      </c>
      <c r="AB490" s="30">
        <v>0</v>
      </c>
      <c r="AC490" s="30">
        <f t="shared" si="15"/>
        <v>3655</v>
      </c>
      <c r="AD490" s="30"/>
      <c r="AE490" s="30"/>
      <c r="AF490" s="30"/>
      <c r="AG490" s="23"/>
      <c r="AH490" s="158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</row>
    <row r="491" spans="1:87" s="43" customFormat="1" x14ac:dyDescent="0.25">
      <c r="A491" s="193"/>
      <c r="B491" s="68">
        <v>39</v>
      </c>
      <c r="C491" s="67" t="s">
        <v>1202</v>
      </c>
      <c r="D491" s="67" t="s">
        <v>1203</v>
      </c>
      <c r="E491" s="36" t="s">
        <v>1202</v>
      </c>
      <c r="F491" s="24" t="s">
        <v>607</v>
      </c>
      <c r="G491" s="24" t="s">
        <v>1253</v>
      </c>
      <c r="H491" s="24"/>
      <c r="I491" s="23" t="s">
        <v>1410</v>
      </c>
      <c r="J491" s="24" t="s">
        <v>1231</v>
      </c>
      <c r="K491" s="24" t="s">
        <v>1253</v>
      </c>
      <c r="L491" s="24" t="s">
        <v>699</v>
      </c>
      <c r="M491" s="24" t="s">
        <v>1424</v>
      </c>
      <c r="N491" s="25" t="s">
        <v>1329</v>
      </c>
      <c r="O491" s="25" t="s">
        <v>1330</v>
      </c>
      <c r="P491" s="24" t="s">
        <v>74</v>
      </c>
      <c r="Q491" s="23">
        <v>7.5</v>
      </c>
      <c r="R491" s="33" t="s">
        <v>1295</v>
      </c>
      <c r="S491" s="27"/>
      <c r="T491" s="28">
        <v>45658</v>
      </c>
      <c r="U491" s="29">
        <v>46387</v>
      </c>
      <c r="V491" s="30">
        <v>1994</v>
      </c>
      <c r="W491" s="30">
        <v>0</v>
      </c>
      <c r="X491" s="30">
        <v>0</v>
      </c>
      <c r="Y491" s="30">
        <f t="shared" si="14"/>
        <v>1994</v>
      </c>
      <c r="Z491" s="30">
        <v>1994</v>
      </c>
      <c r="AA491" s="30">
        <v>0</v>
      </c>
      <c r="AB491" s="30">
        <v>0</v>
      </c>
      <c r="AC491" s="30">
        <f t="shared" si="15"/>
        <v>1994</v>
      </c>
      <c r="AD491" s="30"/>
      <c r="AE491" s="30"/>
      <c r="AF491" s="30"/>
      <c r="AG491" s="23"/>
      <c r="AH491" s="158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</row>
    <row r="492" spans="1:87" s="43" customFormat="1" x14ac:dyDescent="0.25">
      <c r="A492" s="193"/>
      <c r="B492" s="68">
        <v>40</v>
      </c>
      <c r="C492" s="67" t="s">
        <v>1202</v>
      </c>
      <c r="D492" s="67" t="s">
        <v>1203</v>
      </c>
      <c r="E492" s="36" t="s">
        <v>1202</v>
      </c>
      <c r="F492" s="24" t="s">
        <v>607</v>
      </c>
      <c r="G492" s="24" t="s">
        <v>1254</v>
      </c>
      <c r="H492" s="24"/>
      <c r="I492" s="23">
        <v>36</v>
      </c>
      <c r="J492" s="24" t="s">
        <v>1223</v>
      </c>
      <c r="K492" s="24" t="s">
        <v>1254</v>
      </c>
      <c r="L492" s="24" t="s">
        <v>699</v>
      </c>
      <c r="M492" s="24" t="s">
        <v>1424</v>
      </c>
      <c r="N492" s="25" t="s">
        <v>1329</v>
      </c>
      <c r="O492" s="25" t="s">
        <v>1330</v>
      </c>
      <c r="P492" s="24" t="s">
        <v>74</v>
      </c>
      <c r="Q492" s="23">
        <v>9.5</v>
      </c>
      <c r="R492" s="33" t="s">
        <v>1296</v>
      </c>
      <c r="S492" s="27"/>
      <c r="T492" s="28">
        <v>45658</v>
      </c>
      <c r="U492" s="29">
        <v>46387</v>
      </c>
      <c r="V492" s="30">
        <v>883</v>
      </c>
      <c r="W492" s="30">
        <v>0</v>
      </c>
      <c r="X492" s="30">
        <v>0</v>
      </c>
      <c r="Y492" s="30">
        <f t="shared" si="14"/>
        <v>883</v>
      </c>
      <c r="Z492" s="30">
        <v>883</v>
      </c>
      <c r="AA492" s="30">
        <v>0</v>
      </c>
      <c r="AB492" s="30">
        <v>0</v>
      </c>
      <c r="AC492" s="30">
        <f t="shared" si="15"/>
        <v>883</v>
      </c>
      <c r="AD492" s="30"/>
      <c r="AE492" s="30"/>
      <c r="AF492" s="30"/>
      <c r="AG492" s="23"/>
      <c r="AH492" s="158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</row>
    <row r="493" spans="1:87" s="43" customFormat="1" x14ac:dyDescent="0.25">
      <c r="A493" s="193"/>
      <c r="B493" s="68">
        <v>41</v>
      </c>
      <c r="C493" s="67" t="s">
        <v>1202</v>
      </c>
      <c r="D493" s="67" t="s">
        <v>1203</v>
      </c>
      <c r="E493" s="36" t="s">
        <v>1202</v>
      </c>
      <c r="F493" s="24" t="s">
        <v>607</v>
      </c>
      <c r="G493" s="24" t="s">
        <v>1222</v>
      </c>
      <c r="H493" s="24" t="s">
        <v>1241</v>
      </c>
      <c r="I493" s="23">
        <v>9</v>
      </c>
      <c r="J493" s="24" t="s">
        <v>1223</v>
      </c>
      <c r="K493" s="24" t="s">
        <v>1222</v>
      </c>
      <c r="L493" s="24" t="s">
        <v>699</v>
      </c>
      <c r="M493" s="24" t="s">
        <v>1424</v>
      </c>
      <c r="N493" s="25" t="s">
        <v>1329</v>
      </c>
      <c r="O493" s="25" t="s">
        <v>1330</v>
      </c>
      <c r="P493" s="24" t="s">
        <v>74</v>
      </c>
      <c r="Q493" s="23">
        <v>16.5</v>
      </c>
      <c r="R493" s="33" t="s">
        <v>1297</v>
      </c>
      <c r="S493" s="27"/>
      <c r="T493" s="28">
        <v>45658</v>
      </c>
      <c r="U493" s="29">
        <v>46387</v>
      </c>
      <c r="V493" s="30">
        <v>242</v>
      </c>
      <c r="W493" s="30">
        <v>0</v>
      </c>
      <c r="X493" s="30">
        <v>0</v>
      </c>
      <c r="Y493" s="30">
        <f t="shared" si="14"/>
        <v>242</v>
      </c>
      <c r="Z493" s="30">
        <v>242</v>
      </c>
      <c r="AA493" s="30">
        <v>0</v>
      </c>
      <c r="AB493" s="30">
        <v>0</v>
      </c>
      <c r="AC493" s="30">
        <f t="shared" si="15"/>
        <v>242</v>
      </c>
      <c r="AD493" s="30"/>
      <c r="AE493" s="30"/>
      <c r="AF493" s="30"/>
      <c r="AG493" s="23"/>
      <c r="AH493" s="158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</row>
    <row r="494" spans="1:87" s="43" customFormat="1" x14ac:dyDescent="0.25">
      <c r="A494" s="193"/>
      <c r="B494" s="68">
        <v>42</v>
      </c>
      <c r="C494" s="67" t="s">
        <v>1202</v>
      </c>
      <c r="D494" s="67" t="s">
        <v>1203</v>
      </c>
      <c r="E494" s="36" t="s">
        <v>1202</v>
      </c>
      <c r="F494" s="24" t="s">
        <v>546</v>
      </c>
      <c r="G494" s="24" t="s">
        <v>1222</v>
      </c>
      <c r="H494" s="24" t="s">
        <v>1241</v>
      </c>
      <c r="I494" s="23">
        <v>9</v>
      </c>
      <c r="J494" s="24" t="s">
        <v>1223</v>
      </c>
      <c r="K494" s="24" t="s">
        <v>1222</v>
      </c>
      <c r="L494" s="24" t="s">
        <v>699</v>
      </c>
      <c r="M494" s="24" t="s">
        <v>1424</v>
      </c>
      <c r="N494" s="25" t="s">
        <v>1329</v>
      </c>
      <c r="O494" s="25" t="s">
        <v>1330</v>
      </c>
      <c r="P494" s="24" t="s">
        <v>74</v>
      </c>
      <c r="Q494" s="23">
        <v>20.5</v>
      </c>
      <c r="R494" s="33" t="s">
        <v>1298</v>
      </c>
      <c r="S494" s="27"/>
      <c r="T494" s="28">
        <v>45658</v>
      </c>
      <c r="U494" s="29">
        <v>46387</v>
      </c>
      <c r="V494" s="30">
        <v>1420</v>
      </c>
      <c r="W494" s="30">
        <v>0</v>
      </c>
      <c r="X494" s="30">
        <v>0</v>
      </c>
      <c r="Y494" s="30">
        <f t="shared" si="14"/>
        <v>1420</v>
      </c>
      <c r="Z494" s="30">
        <v>1420</v>
      </c>
      <c r="AA494" s="30">
        <v>0</v>
      </c>
      <c r="AB494" s="30">
        <v>0</v>
      </c>
      <c r="AC494" s="30">
        <f t="shared" si="15"/>
        <v>1420</v>
      </c>
      <c r="AD494" s="30"/>
      <c r="AE494" s="30"/>
      <c r="AF494" s="30"/>
      <c r="AG494" s="23"/>
      <c r="AH494" s="158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</row>
    <row r="495" spans="1:87" s="43" customFormat="1" x14ac:dyDescent="0.25">
      <c r="A495" s="193"/>
      <c r="B495" s="68">
        <v>43</v>
      </c>
      <c r="C495" s="67" t="s">
        <v>1202</v>
      </c>
      <c r="D495" s="67" t="s">
        <v>1203</v>
      </c>
      <c r="E495" s="36" t="s">
        <v>1202</v>
      </c>
      <c r="F495" s="24" t="s">
        <v>546</v>
      </c>
      <c r="G495" s="24" t="s">
        <v>1238</v>
      </c>
      <c r="H495" s="24" t="s">
        <v>1236</v>
      </c>
      <c r="I495" s="23"/>
      <c r="J495" s="24" t="s">
        <v>1225</v>
      </c>
      <c r="K495" s="24" t="s">
        <v>1238</v>
      </c>
      <c r="L495" s="24" t="s">
        <v>699</v>
      </c>
      <c r="M495" s="24" t="s">
        <v>1424</v>
      </c>
      <c r="N495" s="25" t="s">
        <v>1329</v>
      </c>
      <c r="O495" s="25" t="s">
        <v>1330</v>
      </c>
      <c r="P495" s="24" t="s">
        <v>74</v>
      </c>
      <c r="Q495" s="23">
        <v>4</v>
      </c>
      <c r="R495" s="33" t="s">
        <v>1299</v>
      </c>
      <c r="S495" s="27"/>
      <c r="T495" s="28">
        <v>45658</v>
      </c>
      <c r="U495" s="29">
        <v>46387</v>
      </c>
      <c r="V495" s="30">
        <v>2272</v>
      </c>
      <c r="W495" s="30">
        <v>0</v>
      </c>
      <c r="X495" s="30">
        <v>0</v>
      </c>
      <c r="Y495" s="30">
        <f t="shared" si="14"/>
        <v>2272</v>
      </c>
      <c r="Z495" s="30">
        <v>2272</v>
      </c>
      <c r="AA495" s="30">
        <v>0</v>
      </c>
      <c r="AB495" s="30">
        <v>0</v>
      </c>
      <c r="AC495" s="30">
        <f t="shared" si="15"/>
        <v>2272</v>
      </c>
      <c r="AD495" s="30"/>
      <c r="AE495" s="30"/>
      <c r="AF495" s="30"/>
      <c r="AG495" s="23"/>
      <c r="AH495" s="158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</row>
    <row r="496" spans="1:87" s="43" customFormat="1" x14ac:dyDescent="0.25">
      <c r="A496" s="193"/>
      <c r="B496" s="68">
        <v>44</v>
      </c>
      <c r="C496" s="67" t="s">
        <v>1202</v>
      </c>
      <c r="D496" s="67" t="s">
        <v>1203</v>
      </c>
      <c r="E496" s="36" t="s">
        <v>1202</v>
      </c>
      <c r="F496" s="24" t="s">
        <v>607</v>
      </c>
      <c r="G496" s="24" t="s">
        <v>1238</v>
      </c>
      <c r="H496" s="24" t="s">
        <v>1236</v>
      </c>
      <c r="I496" s="23"/>
      <c r="J496" s="24" t="s">
        <v>1225</v>
      </c>
      <c r="K496" s="24" t="s">
        <v>1238</v>
      </c>
      <c r="L496" s="24" t="s">
        <v>699</v>
      </c>
      <c r="M496" s="24" t="s">
        <v>1424</v>
      </c>
      <c r="N496" s="25" t="s">
        <v>1329</v>
      </c>
      <c r="O496" s="25" t="s">
        <v>1330</v>
      </c>
      <c r="P496" s="24" t="s">
        <v>74</v>
      </c>
      <c r="Q496" s="23">
        <v>4.5</v>
      </c>
      <c r="R496" s="33" t="s">
        <v>1300</v>
      </c>
      <c r="S496" s="27"/>
      <c r="T496" s="28">
        <v>45658</v>
      </c>
      <c r="U496" s="29">
        <v>46387</v>
      </c>
      <c r="V496" s="30">
        <v>657</v>
      </c>
      <c r="W496" s="30">
        <v>0</v>
      </c>
      <c r="X496" s="30">
        <v>0</v>
      </c>
      <c r="Y496" s="30">
        <f t="shared" si="14"/>
        <v>657</v>
      </c>
      <c r="Z496" s="30">
        <v>657</v>
      </c>
      <c r="AA496" s="30">
        <v>0</v>
      </c>
      <c r="AB496" s="30">
        <v>0</v>
      </c>
      <c r="AC496" s="30">
        <f t="shared" si="15"/>
        <v>657</v>
      </c>
      <c r="AD496" s="30"/>
      <c r="AE496" s="30"/>
      <c r="AF496" s="30"/>
      <c r="AG496" s="23"/>
      <c r="AH496" s="158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</row>
    <row r="497" spans="1:87" s="43" customFormat="1" x14ac:dyDescent="0.25">
      <c r="A497" s="193"/>
      <c r="B497" s="68">
        <v>45</v>
      </c>
      <c r="C497" s="67" t="s">
        <v>1202</v>
      </c>
      <c r="D497" s="67" t="s">
        <v>1203</v>
      </c>
      <c r="E497" s="36" t="s">
        <v>1202</v>
      </c>
      <c r="F497" s="24" t="s">
        <v>607</v>
      </c>
      <c r="G497" s="24" t="s">
        <v>1240</v>
      </c>
      <c r="H497" s="24"/>
      <c r="I497" s="23">
        <v>34</v>
      </c>
      <c r="J497" s="24" t="s">
        <v>512</v>
      </c>
      <c r="K497" s="24" t="s">
        <v>1240</v>
      </c>
      <c r="L497" s="24" t="s">
        <v>699</v>
      </c>
      <c r="M497" s="24" t="s">
        <v>1424</v>
      </c>
      <c r="N497" s="25" t="s">
        <v>1329</v>
      </c>
      <c r="O497" s="25" t="s">
        <v>1330</v>
      </c>
      <c r="P497" s="24" t="s">
        <v>74</v>
      </c>
      <c r="Q497" s="23">
        <v>4</v>
      </c>
      <c r="R497" s="33" t="s">
        <v>1301</v>
      </c>
      <c r="S497" s="27"/>
      <c r="T497" s="28">
        <v>45658</v>
      </c>
      <c r="U497" s="29">
        <v>46387</v>
      </c>
      <c r="V497" s="30">
        <v>2606</v>
      </c>
      <c r="W497" s="30">
        <v>0</v>
      </c>
      <c r="X497" s="30">
        <v>0</v>
      </c>
      <c r="Y497" s="30">
        <f t="shared" si="14"/>
        <v>2606</v>
      </c>
      <c r="Z497" s="30">
        <v>2606</v>
      </c>
      <c r="AA497" s="30">
        <v>0</v>
      </c>
      <c r="AB497" s="30">
        <v>0</v>
      </c>
      <c r="AC497" s="30">
        <f t="shared" si="15"/>
        <v>2606</v>
      </c>
      <c r="AD497" s="30"/>
      <c r="AE497" s="30"/>
      <c r="AF497" s="30"/>
      <c r="AG497" s="23"/>
      <c r="AH497" s="158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</row>
    <row r="498" spans="1:87" s="43" customFormat="1" x14ac:dyDescent="0.25">
      <c r="A498" s="193"/>
      <c r="B498" s="68">
        <v>46</v>
      </c>
      <c r="C498" s="67" t="s">
        <v>1202</v>
      </c>
      <c r="D498" s="67" t="s">
        <v>1203</v>
      </c>
      <c r="E498" s="36" t="s">
        <v>1202</v>
      </c>
      <c r="F498" s="24" t="s">
        <v>607</v>
      </c>
      <c r="G498" s="24" t="s">
        <v>1227</v>
      </c>
      <c r="H498" s="24" t="s">
        <v>1255</v>
      </c>
      <c r="I498" s="23"/>
      <c r="J498" s="24" t="s">
        <v>512</v>
      </c>
      <c r="K498" s="24" t="s">
        <v>1227</v>
      </c>
      <c r="L498" s="24" t="s">
        <v>699</v>
      </c>
      <c r="M498" s="24" t="s">
        <v>1424</v>
      </c>
      <c r="N498" s="25" t="s">
        <v>1329</v>
      </c>
      <c r="O498" s="25" t="s">
        <v>1330</v>
      </c>
      <c r="P498" s="24" t="s">
        <v>74</v>
      </c>
      <c r="Q498" s="23">
        <v>25</v>
      </c>
      <c r="R498" s="33" t="s">
        <v>1302</v>
      </c>
      <c r="S498" s="27"/>
      <c r="T498" s="28">
        <v>45658</v>
      </c>
      <c r="U498" s="29">
        <v>46387</v>
      </c>
      <c r="V498" s="30">
        <v>9505</v>
      </c>
      <c r="W498" s="30">
        <v>0</v>
      </c>
      <c r="X498" s="30">
        <v>0</v>
      </c>
      <c r="Y498" s="30">
        <f t="shared" si="14"/>
        <v>9505</v>
      </c>
      <c r="Z498" s="30">
        <v>9505</v>
      </c>
      <c r="AA498" s="30">
        <v>0</v>
      </c>
      <c r="AB498" s="30">
        <v>0</v>
      </c>
      <c r="AC498" s="30">
        <f t="shared" si="15"/>
        <v>9505</v>
      </c>
      <c r="AD498" s="30"/>
      <c r="AE498" s="30"/>
      <c r="AF498" s="30"/>
      <c r="AG498" s="23"/>
      <c r="AH498" s="158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</row>
    <row r="499" spans="1:87" s="43" customFormat="1" x14ac:dyDescent="0.25">
      <c r="A499" s="193"/>
      <c r="B499" s="68">
        <v>47</v>
      </c>
      <c r="C499" s="67" t="s">
        <v>1202</v>
      </c>
      <c r="D499" s="67" t="s">
        <v>1203</v>
      </c>
      <c r="E499" s="36" t="s">
        <v>1202</v>
      </c>
      <c r="F499" s="24" t="s">
        <v>546</v>
      </c>
      <c r="G499" s="24" t="s">
        <v>1229</v>
      </c>
      <c r="H499" s="24" t="s">
        <v>899</v>
      </c>
      <c r="I499" s="23">
        <v>7</v>
      </c>
      <c r="J499" s="24" t="s">
        <v>1256</v>
      </c>
      <c r="K499" s="24" t="s">
        <v>1229</v>
      </c>
      <c r="L499" s="24" t="s">
        <v>699</v>
      </c>
      <c r="M499" s="24" t="s">
        <v>1424</v>
      </c>
      <c r="N499" s="25" t="s">
        <v>1329</v>
      </c>
      <c r="O499" s="25" t="s">
        <v>1330</v>
      </c>
      <c r="P499" s="24" t="s">
        <v>486</v>
      </c>
      <c r="Q499" s="23">
        <v>20</v>
      </c>
      <c r="R499" s="33" t="s">
        <v>1303</v>
      </c>
      <c r="S499" s="27"/>
      <c r="T499" s="28">
        <v>45658</v>
      </c>
      <c r="U499" s="29">
        <v>46387</v>
      </c>
      <c r="V499" s="30">
        <v>873</v>
      </c>
      <c r="W499" s="30">
        <v>406</v>
      </c>
      <c r="X499" s="30">
        <v>0</v>
      </c>
      <c r="Y499" s="30">
        <f t="shared" si="14"/>
        <v>1279</v>
      </c>
      <c r="Z499" s="30">
        <v>873</v>
      </c>
      <c r="AA499" s="30">
        <v>406</v>
      </c>
      <c r="AB499" s="30">
        <v>0</v>
      </c>
      <c r="AC499" s="30">
        <f t="shared" si="15"/>
        <v>1279</v>
      </c>
      <c r="AD499" s="30"/>
      <c r="AE499" s="30"/>
      <c r="AF499" s="30"/>
      <c r="AG499" s="23"/>
      <c r="AH499" s="158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</row>
    <row r="500" spans="1:87" s="43" customFormat="1" x14ac:dyDescent="0.25">
      <c r="A500" s="193"/>
      <c r="B500" s="68">
        <v>48</v>
      </c>
      <c r="C500" s="67" t="s">
        <v>1202</v>
      </c>
      <c r="D500" s="67" t="s">
        <v>1203</v>
      </c>
      <c r="E500" s="36" t="s">
        <v>1202</v>
      </c>
      <c r="F500" s="24" t="s">
        <v>1215</v>
      </c>
      <c r="G500" s="24" t="s">
        <v>1238</v>
      </c>
      <c r="H500" s="24" t="s">
        <v>1257</v>
      </c>
      <c r="I500" s="23" t="s">
        <v>1079</v>
      </c>
      <c r="J500" s="24" t="s">
        <v>1225</v>
      </c>
      <c r="K500" s="24" t="s">
        <v>1238</v>
      </c>
      <c r="L500" s="24" t="s">
        <v>699</v>
      </c>
      <c r="M500" s="24" t="s">
        <v>1424</v>
      </c>
      <c r="N500" s="25" t="s">
        <v>1329</v>
      </c>
      <c r="O500" s="25" t="s">
        <v>1330</v>
      </c>
      <c r="P500" s="24" t="s">
        <v>782</v>
      </c>
      <c r="Q500" s="23">
        <v>3</v>
      </c>
      <c r="R500" s="33" t="s">
        <v>1304</v>
      </c>
      <c r="S500" s="27"/>
      <c r="T500" s="28">
        <v>45658</v>
      </c>
      <c r="U500" s="29">
        <v>46387</v>
      </c>
      <c r="V500" s="30">
        <v>5863</v>
      </c>
      <c r="W500" s="30">
        <v>7816</v>
      </c>
      <c r="X500" s="30">
        <v>0</v>
      </c>
      <c r="Y500" s="30">
        <f t="shared" si="14"/>
        <v>13679</v>
      </c>
      <c r="Z500" s="30">
        <v>5863</v>
      </c>
      <c r="AA500" s="30">
        <v>7816</v>
      </c>
      <c r="AB500" s="30">
        <v>0</v>
      </c>
      <c r="AC500" s="30">
        <f t="shared" si="15"/>
        <v>13679</v>
      </c>
      <c r="AD500" s="30"/>
      <c r="AE500" s="30"/>
      <c r="AF500" s="30"/>
      <c r="AG500" s="23"/>
      <c r="AH500" s="158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</row>
    <row r="501" spans="1:87" s="43" customFormat="1" x14ac:dyDescent="0.25">
      <c r="A501" s="193"/>
      <c r="B501" s="68">
        <v>49</v>
      </c>
      <c r="C501" s="67" t="s">
        <v>1202</v>
      </c>
      <c r="D501" s="67" t="s">
        <v>1203</v>
      </c>
      <c r="E501" s="36" t="s">
        <v>1202</v>
      </c>
      <c r="F501" s="24" t="s">
        <v>1214</v>
      </c>
      <c r="G501" s="24" t="s">
        <v>1234</v>
      </c>
      <c r="H501" s="24" t="s">
        <v>995</v>
      </c>
      <c r="I501" s="23" t="s">
        <v>1412</v>
      </c>
      <c r="J501" s="24" t="s">
        <v>1220</v>
      </c>
      <c r="K501" s="24" t="s">
        <v>1234</v>
      </c>
      <c r="L501" s="24" t="s">
        <v>699</v>
      </c>
      <c r="M501" s="24" t="s">
        <v>1424</v>
      </c>
      <c r="N501" s="25" t="s">
        <v>1329</v>
      </c>
      <c r="O501" s="25" t="s">
        <v>1330</v>
      </c>
      <c r="P501" s="24" t="s">
        <v>74</v>
      </c>
      <c r="Q501" s="23">
        <v>12.5</v>
      </c>
      <c r="R501" s="33" t="s">
        <v>1305</v>
      </c>
      <c r="S501" s="27"/>
      <c r="T501" s="28">
        <v>45658</v>
      </c>
      <c r="U501" s="29">
        <v>46387</v>
      </c>
      <c r="V501" s="30">
        <v>238</v>
      </c>
      <c r="W501" s="30">
        <v>0</v>
      </c>
      <c r="X501" s="30">
        <v>0</v>
      </c>
      <c r="Y501" s="30">
        <f t="shared" si="14"/>
        <v>238</v>
      </c>
      <c r="Z501" s="30">
        <v>238</v>
      </c>
      <c r="AA501" s="30">
        <v>0</v>
      </c>
      <c r="AB501" s="30">
        <v>0</v>
      </c>
      <c r="AC501" s="30">
        <f t="shared" si="15"/>
        <v>238</v>
      </c>
      <c r="AD501" s="30"/>
      <c r="AE501" s="30"/>
      <c r="AF501" s="30"/>
      <c r="AG501" s="23"/>
      <c r="AH501" s="158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</row>
    <row r="502" spans="1:87" s="43" customFormat="1" x14ac:dyDescent="0.25">
      <c r="A502" s="193"/>
      <c r="B502" s="68">
        <v>50</v>
      </c>
      <c r="C502" s="67" t="s">
        <v>1202</v>
      </c>
      <c r="D502" s="67" t="s">
        <v>1203</v>
      </c>
      <c r="E502" s="36" t="s">
        <v>1202</v>
      </c>
      <c r="F502" s="24" t="s">
        <v>1216</v>
      </c>
      <c r="G502" s="24" t="s">
        <v>1224</v>
      </c>
      <c r="H502" s="24" t="s">
        <v>488</v>
      </c>
      <c r="I502" s="23" t="s">
        <v>1415</v>
      </c>
      <c r="J502" s="24" t="s">
        <v>1225</v>
      </c>
      <c r="K502" s="24" t="s">
        <v>1224</v>
      </c>
      <c r="L502" s="24" t="s">
        <v>699</v>
      </c>
      <c r="M502" s="24" t="s">
        <v>1424</v>
      </c>
      <c r="N502" s="25" t="s">
        <v>1329</v>
      </c>
      <c r="O502" s="25" t="s">
        <v>1330</v>
      </c>
      <c r="P502" s="24" t="s">
        <v>74</v>
      </c>
      <c r="Q502" s="23">
        <v>24</v>
      </c>
      <c r="R502" s="33" t="s">
        <v>1306</v>
      </c>
      <c r="S502" s="27"/>
      <c r="T502" s="28">
        <v>45658</v>
      </c>
      <c r="U502" s="29">
        <v>46387</v>
      </c>
      <c r="V502" s="30">
        <v>13995</v>
      </c>
      <c r="W502" s="30">
        <v>0</v>
      </c>
      <c r="X502" s="30">
        <v>0</v>
      </c>
      <c r="Y502" s="30">
        <f t="shared" si="14"/>
        <v>13995</v>
      </c>
      <c r="Z502" s="30">
        <v>13995</v>
      </c>
      <c r="AA502" s="30">
        <v>0</v>
      </c>
      <c r="AB502" s="30">
        <v>0</v>
      </c>
      <c r="AC502" s="30">
        <f t="shared" si="15"/>
        <v>13995</v>
      </c>
      <c r="AD502" s="30"/>
      <c r="AE502" s="30"/>
      <c r="AF502" s="30"/>
      <c r="AG502" s="23"/>
      <c r="AH502" s="158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</row>
    <row r="503" spans="1:87" s="43" customFormat="1" x14ac:dyDescent="0.25">
      <c r="A503" s="193"/>
      <c r="B503" s="23">
        <v>51</v>
      </c>
      <c r="C503" s="67" t="s">
        <v>1202</v>
      </c>
      <c r="D503" s="67" t="s">
        <v>1203</v>
      </c>
      <c r="E503" s="36" t="s">
        <v>1202</v>
      </c>
      <c r="F503" s="24" t="s">
        <v>612</v>
      </c>
      <c r="G503" s="24" t="s">
        <v>1242</v>
      </c>
      <c r="H503" s="24"/>
      <c r="I503" s="23" t="s">
        <v>1409</v>
      </c>
      <c r="J503" s="24" t="s">
        <v>1231</v>
      </c>
      <c r="K503" s="24" t="s">
        <v>1242</v>
      </c>
      <c r="L503" s="24" t="s">
        <v>699</v>
      </c>
      <c r="M503" s="24" t="s">
        <v>1424</v>
      </c>
      <c r="N503" s="25" t="s">
        <v>1329</v>
      </c>
      <c r="O503" s="25" t="s">
        <v>1330</v>
      </c>
      <c r="P503" s="24" t="s">
        <v>782</v>
      </c>
      <c r="Q503" s="23">
        <v>1</v>
      </c>
      <c r="R503" s="33" t="s">
        <v>1307</v>
      </c>
      <c r="S503" s="27"/>
      <c r="T503" s="28">
        <v>45658</v>
      </c>
      <c r="U503" s="29">
        <v>46387</v>
      </c>
      <c r="V503" s="30">
        <v>966</v>
      </c>
      <c r="W503" s="30">
        <v>1131</v>
      </c>
      <c r="X503" s="30">
        <v>0</v>
      </c>
      <c r="Y503" s="30">
        <f t="shared" si="14"/>
        <v>2097</v>
      </c>
      <c r="Z503" s="30">
        <v>966</v>
      </c>
      <c r="AA503" s="30">
        <v>1131</v>
      </c>
      <c r="AB503" s="30">
        <v>0</v>
      </c>
      <c r="AC503" s="30">
        <f t="shared" si="15"/>
        <v>2097</v>
      </c>
      <c r="AD503" s="30"/>
      <c r="AE503" s="30"/>
      <c r="AF503" s="30"/>
      <c r="AG503" s="23"/>
      <c r="AH503" s="158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</row>
    <row r="504" spans="1:87" s="43" customFormat="1" x14ac:dyDescent="0.25">
      <c r="A504" s="193"/>
      <c r="B504" s="68">
        <v>52</v>
      </c>
      <c r="C504" s="67" t="s">
        <v>1202</v>
      </c>
      <c r="D504" s="67" t="s">
        <v>1203</v>
      </c>
      <c r="E504" s="36" t="s">
        <v>1202</v>
      </c>
      <c r="F504" s="24" t="s">
        <v>607</v>
      </c>
      <c r="G504" s="24" t="s">
        <v>1396</v>
      </c>
      <c r="H504" s="24" t="s">
        <v>1258</v>
      </c>
      <c r="I504" s="23">
        <v>4</v>
      </c>
      <c r="J504" s="24" t="s">
        <v>1223</v>
      </c>
      <c r="K504" s="24" t="s">
        <v>1396</v>
      </c>
      <c r="L504" s="24" t="s">
        <v>699</v>
      </c>
      <c r="M504" s="24" t="s">
        <v>1424</v>
      </c>
      <c r="N504" s="25" t="s">
        <v>1329</v>
      </c>
      <c r="O504" s="25" t="s">
        <v>1330</v>
      </c>
      <c r="P504" s="24" t="s">
        <v>493</v>
      </c>
      <c r="Q504" s="23">
        <v>35</v>
      </c>
      <c r="R504" s="33" t="s">
        <v>1308</v>
      </c>
      <c r="S504" s="27"/>
      <c r="T504" s="28">
        <v>45658</v>
      </c>
      <c r="U504" s="29">
        <v>46387</v>
      </c>
      <c r="V504" s="30">
        <v>3352</v>
      </c>
      <c r="W504" s="30">
        <v>0</v>
      </c>
      <c r="X504" s="30">
        <v>0</v>
      </c>
      <c r="Y504" s="30">
        <f t="shared" si="14"/>
        <v>3352</v>
      </c>
      <c r="Z504" s="30">
        <v>3352</v>
      </c>
      <c r="AA504" s="30">
        <v>0</v>
      </c>
      <c r="AB504" s="30">
        <v>0</v>
      </c>
      <c r="AC504" s="30">
        <f t="shared" si="15"/>
        <v>3352</v>
      </c>
      <c r="AD504" s="30"/>
      <c r="AE504" s="30"/>
      <c r="AF504" s="30"/>
      <c r="AG504" s="23"/>
      <c r="AH504" s="158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</row>
    <row r="505" spans="1:87" s="43" customFormat="1" x14ac:dyDescent="0.25">
      <c r="A505" s="193"/>
      <c r="B505" s="68">
        <v>53</v>
      </c>
      <c r="C505" s="67" t="s">
        <v>1202</v>
      </c>
      <c r="D505" s="67" t="s">
        <v>1203</v>
      </c>
      <c r="E505" s="36" t="s">
        <v>1202</v>
      </c>
      <c r="F505" s="24" t="s">
        <v>612</v>
      </c>
      <c r="G505" s="24" t="s">
        <v>1259</v>
      </c>
      <c r="H505" s="24"/>
      <c r="I505" s="23" t="s">
        <v>1408</v>
      </c>
      <c r="J505" s="24" t="s">
        <v>1260</v>
      </c>
      <c r="K505" s="24" t="s">
        <v>1259</v>
      </c>
      <c r="L505" s="24" t="s">
        <v>699</v>
      </c>
      <c r="M505" s="24" t="s">
        <v>1424</v>
      </c>
      <c r="N505" s="25" t="s">
        <v>1329</v>
      </c>
      <c r="O505" s="25" t="s">
        <v>1330</v>
      </c>
      <c r="P505" s="24" t="s">
        <v>74</v>
      </c>
      <c r="Q505" s="23">
        <v>10.5</v>
      </c>
      <c r="R505" s="33" t="s">
        <v>1310</v>
      </c>
      <c r="S505" s="27"/>
      <c r="T505" s="28">
        <v>45658</v>
      </c>
      <c r="U505" s="29">
        <v>46387</v>
      </c>
      <c r="V505" s="30">
        <v>3306</v>
      </c>
      <c r="W505" s="30">
        <v>0</v>
      </c>
      <c r="X505" s="30">
        <v>0</v>
      </c>
      <c r="Y505" s="30">
        <f t="shared" si="14"/>
        <v>3306</v>
      </c>
      <c r="Z505" s="30">
        <v>3306</v>
      </c>
      <c r="AA505" s="30">
        <v>0</v>
      </c>
      <c r="AB505" s="30">
        <v>0</v>
      </c>
      <c r="AC505" s="30">
        <f>Z505+AA505+AB505</f>
        <v>3306</v>
      </c>
      <c r="AD505" s="30"/>
      <c r="AE505" s="30"/>
      <c r="AF505" s="30"/>
      <c r="AG505" s="23"/>
      <c r="AH505" s="158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</row>
    <row r="506" spans="1:87" s="43" customFormat="1" x14ac:dyDescent="0.25">
      <c r="A506" s="193"/>
      <c r="B506" s="68">
        <v>54</v>
      </c>
      <c r="C506" s="67" t="s">
        <v>1202</v>
      </c>
      <c r="D506" s="67" t="s">
        <v>1203</v>
      </c>
      <c r="E506" s="36" t="s">
        <v>1202</v>
      </c>
      <c r="F506" s="24" t="s">
        <v>612</v>
      </c>
      <c r="G506" s="24" t="s">
        <v>1234</v>
      </c>
      <c r="H506" s="24" t="s">
        <v>1261</v>
      </c>
      <c r="I506" s="23" t="s">
        <v>1262</v>
      </c>
      <c r="J506" s="24" t="s">
        <v>1220</v>
      </c>
      <c r="K506" s="24" t="s">
        <v>1234</v>
      </c>
      <c r="L506" s="24" t="s">
        <v>699</v>
      </c>
      <c r="M506" s="24" t="s">
        <v>1424</v>
      </c>
      <c r="N506" s="25" t="s">
        <v>1329</v>
      </c>
      <c r="O506" s="25" t="s">
        <v>1330</v>
      </c>
      <c r="P506" s="24" t="s">
        <v>74</v>
      </c>
      <c r="Q506" s="23">
        <v>4</v>
      </c>
      <c r="R506" s="33" t="s">
        <v>1311</v>
      </c>
      <c r="S506" s="27"/>
      <c r="T506" s="28">
        <v>45658</v>
      </c>
      <c r="U506" s="29">
        <v>46387</v>
      </c>
      <c r="V506" s="30">
        <v>5858</v>
      </c>
      <c r="W506" s="30">
        <v>0</v>
      </c>
      <c r="X506" s="30">
        <v>0</v>
      </c>
      <c r="Y506" s="30">
        <f t="shared" si="14"/>
        <v>5858</v>
      </c>
      <c r="Z506" s="30">
        <v>5858</v>
      </c>
      <c r="AA506" s="30">
        <v>0</v>
      </c>
      <c r="AB506" s="30">
        <v>0</v>
      </c>
      <c r="AC506" s="30">
        <f t="shared" si="15"/>
        <v>5858</v>
      </c>
      <c r="AD506" s="30"/>
      <c r="AE506" s="30"/>
      <c r="AF506" s="30"/>
      <c r="AG506" s="23"/>
      <c r="AH506" s="158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</row>
    <row r="507" spans="1:87" s="98" customFormat="1" x14ac:dyDescent="0.25">
      <c r="A507" s="193"/>
      <c r="B507" s="68">
        <v>55</v>
      </c>
      <c r="C507" s="93" t="s">
        <v>1202</v>
      </c>
      <c r="D507" s="93" t="s">
        <v>1203</v>
      </c>
      <c r="E507" s="101" t="s">
        <v>1202</v>
      </c>
      <c r="F507" s="102" t="s">
        <v>1217</v>
      </c>
      <c r="G507" s="102" t="s">
        <v>1250</v>
      </c>
      <c r="H507" s="102"/>
      <c r="I507" s="103">
        <v>55</v>
      </c>
      <c r="J507" s="102" t="s">
        <v>1263</v>
      </c>
      <c r="K507" s="102" t="s">
        <v>1250</v>
      </c>
      <c r="L507" s="24" t="s">
        <v>699</v>
      </c>
      <c r="M507" s="24" t="s">
        <v>1424</v>
      </c>
      <c r="N507" s="25" t="s">
        <v>1329</v>
      </c>
      <c r="O507" s="25" t="s">
        <v>1330</v>
      </c>
      <c r="P507" s="102" t="s">
        <v>74</v>
      </c>
      <c r="Q507" s="103">
        <v>3</v>
      </c>
      <c r="R507" s="104" t="s">
        <v>1312</v>
      </c>
      <c r="S507" s="105"/>
      <c r="T507" s="28">
        <v>45658</v>
      </c>
      <c r="U507" s="29">
        <v>46387</v>
      </c>
      <c r="V507" s="30">
        <v>1</v>
      </c>
      <c r="W507" s="30">
        <v>0</v>
      </c>
      <c r="X507" s="30">
        <v>0</v>
      </c>
      <c r="Y507" s="30">
        <f t="shared" si="14"/>
        <v>1</v>
      </c>
      <c r="Z507" s="30">
        <v>1</v>
      </c>
      <c r="AA507" s="30">
        <v>0</v>
      </c>
      <c r="AB507" s="30">
        <v>0</v>
      </c>
      <c r="AC507" s="30">
        <f t="shared" si="15"/>
        <v>1</v>
      </c>
      <c r="AD507" s="30"/>
      <c r="AE507" s="30"/>
      <c r="AF507" s="30"/>
      <c r="AG507" s="23"/>
      <c r="AH507" s="158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</row>
    <row r="508" spans="1:87" s="98" customFormat="1" x14ac:dyDescent="0.25">
      <c r="A508" s="193"/>
      <c r="B508" s="68">
        <v>56</v>
      </c>
      <c r="C508" s="102" t="s">
        <v>1202</v>
      </c>
      <c r="D508" s="102" t="s">
        <v>1203</v>
      </c>
      <c r="E508" s="102" t="s">
        <v>1202</v>
      </c>
      <c r="F508" s="102" t="s">
        <v>1322</v>
      </c>
      <c r="G508" s="102" t="s">
        <v>1222</v>
      </c>
      <c r="H508" s="102" t="s">
        <v>1241</v>
      </c>
      <c r="I508" s="103">
        <v>16</v>
      </c>
      <c r="J508" s="102" t="s">
        <v>1223</v>
      </c>
      <c r="K508" s="102" t="s">
        <v>1222</v>
      </c>
      <c r="L508" s="24" t="s">
        <v>699</v>
      </c>
      <c r="M508" s="24" t="s">
        <v>1424</v>
      </c>
      <c r="N508" s="25" t="s">
        <v>1329</v>
      </c>
      <c r="O508" s="25" t="s">
        <v>1330</v>
      </c>
      <c r="P508" s="102" t="s">
        <v>782</v>
      </c>
      <c r="Q508" s="103">
        <v>0.5</v>
      </c>
      <c r="R508" s="104" t="s">
        <v>1323</v>
      </c>
      <c r="S508" s="105"/>
      <c r="T508" s="28">
        <v>45658</v>
      </c>
      <c r="U508" s="29">
        <v>46387</v>
      </c>
      <c r="V508" s="30">
        <v>66</v>
      </c>
      <c r="W508" s="30">
        <v>156</v>
      </c>
      <c r="X508" s="30">
        <v>0</v>
      </c>
      <c r="Y508" s="30">
        <f t="shared" si="14"/>
        <v>222</v>
      </c>
      <c r="Z508" s="30">
        <v>66</v>
      </c>
      <c r="AA508" s="30">
        <v>156</v>
      </c>
      <c r="AB508" s="30">
        <v>0</v>
      </c>
      <c r="AC508" s="30">
        <f t="shared" si="15"/>
        <v>222</v>
      </c>
      <c r="AD508" s="30"/>
      <c r="AE508" s="30"/>
      <c r="AF508" s="30"/>
      <c r="AG508" s="23"/>
      <c r="AH508" s="158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106"/>
    </row>
    <row r="509" spans="1:87" s="98" customFormat="1" x14ac:dyDescent="0.25">
      <c r="A509" s="193"/>
      <c r="B509" s="68">
        <v>57</v>
      </c>
      <c r="C509" s="102" t="s">
        <v>1202</v>
      </c>
      <c r="D509" s="102" t="s">
        <v>1203</v>
      </c>
      <c r="E509" s="102" t="s">
        <v>1202</v>
      </c>
      <c r="F509" s="102" t="s">
        <v>612</v>
      </c>
      <c r="G509" s="102" t="s">
        <v>1252</v>
      </c>
      <c r="H509" s="102" t="s">
        <v>488</v>
      </c>
      <c r="I509" s="103">
        <v>198</v>
      </c>
      <c r="J509" s="102" t="s">
        <v>1225</v>
      </c>
      <c r="K509" s="102" t="s">
        <v>1252</v>
      </c>
      <c r="L509" s="24" t="s">
        <v>699</v>
      </c>
      <c r="M509" s="24" t="s">
        <v>1424</v>
      </c>
      <c r="N509" s="25" t="s">
        <v>1329</v>
      </c>
      <c r="O509" s="25" t="s">
        <v>1330</v>
      </c>
      <c r="P509" s="102" t="s">
        <v>74</v>
      </c>
      <c r="Q509" s="103">
        <v>0.5</v>
      </c>
      <c r="R509" s="104" t="s">
        <v>1325</v>
      </c>
      <c r="S509" s="105"/>
      <c r="T509" s="28">
        <v>45658</v>
      </c>
      <c r="U509" s="29">
        <v>46387</v>
      </c>
      <c r="V509" s="30">
        <v>2373</v>
      </c>
      <c r="W509" s="30">
        <v>0</v>
      </c>
      <c r="X509" s="30">
        <v>0</v>
      </c>
      <c r="Y509" s="30">
        <f t="shared" si="14"/>
        <v>2373</v>
      </c>
      <c r="Z509" s="30">
        <v>2373</v>
      </c>
      <c r="AA509" s="30">
        <v>0</v>
      </c>
      <c r="AB509" s="30">
        <v>0</v>
      </c>
      <c r="AC509" s="30">
        <f t="shared" si="15"/>
        <v>2373</v>
      </c>
      <c r="AD509" s="30"/>
      <c r="AE509" s="30"/>
      <c r="AF509" s="30"/>
      <c r="AG509" s="23"/>
      <c r="AH509" s="158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106"/>
    </row>
    <row r="510" spans="1:87" s="31" customFormat="1" x14ac:dyDescent="0.25">
      <c r="A510" s="193"/>
      <c r="B510" s="23">
        <v>58</v>
      </c>
      <c r="C510" s="24" t="s">
        <v>1202</v>
      </c>
      <c r="D510" s="24" t="s">
        <v>1203</v>
      </c>
      <c r="E510" s="24" t="s">
        <v>1202</v>
      </c>
      <c r="F510" s="24" t="s">
        <v>1404</v>
      </c>
      <c r="G510" s="24" t="s">
        <v>1466</v>
      </c>
      <c r="H510" s="24"/>
      <c r="I510" s="23" t="s">
        <v>1467</v>
      </c>
      <c r="J510" s="24" t="s">
        <v>1220</v>
      </c>
      <c r="K510" s="24" t="s">
        <v>1466</v>
      </c>
      <c r="L510" s="24" t="s">
        <v>699</v>
      </c>
      <c r="M510" s="24" t="s">
        <v>1424</v>
      </c>
      <c r="N510" s="25" t="s">
        <v>1329</v>
      </c>
      <c r="O510" s="25" t="s">
        <v>1330</v>
      </c>
      <c r="P510" s="24" t="s">
        <v>74</v>
      </c>
      <c r="Q510" s="23">
        <v>4.5</v>
      </c>
      <c r="R510" s="33" t="s">
        <v>1468</v>
      </c>
      <c r="S510" s="27"/>
      <c r="T510" s="28">
        <v>45658</v>
      </c>
      <c r="U510" s="29">
        <v>46387</v>
      </c>
      <c r="V510" s="30">
        <v>4500</v>
      </c>
      <c r="W510" s="30">
        <v>0</v>
      </c>
      <c r="X510" s="30">
        <v>0</v>
      </c>
      <c r="Y510" s="30">
        <f t="shared" si="14"/>
        <v>4500</v>
      </c>
      <c r="Z510" s="30">
        <v>4500</v>
      </c>
      <c r="AA510" s="30">
        <v>0</v>
      </c>
      <c r="AB510" s="30">
        <v>0</v>
      </c>
      <c r="AC510" s="30">
        <f t="shared" si="15"/>
        <v>4500</v>
      </c>
      <c r="AD510" s="30"/>
      <c r="AE510" s="30"/>
      <c r="AF510" s="30"/>
      <c r="AG510" s="23"/>
      <c r="AH510" s="158"/>
    </row>
    <row r="511" spans="1:87" s="31" customFormat="1" x14ac:dyDescent="0.25">
      <c r="A511" s="193"/>
      <c r="B511" s="23">
        <v>59</v>
      </c>
      <c r="C511" s="24" t="s">
        <v>1202</v>
      </c>
      <c r="D511" s="24" t="s">
        <v>1203</v>
      </c>
      <c r="E511" s="24" t="s">
        <v>1202</v>
      </c>
      <c r="F511" s="24" t="s">
        <v>1512</v>
      </c>
      <c r="G511" s="24" t="s">
        <v>1240</v>
      </c>
      <c r="H511" s="24"/>
      <c r="I511" s="23" t="s">
        <v>1469</v>
      </c>
      <c r="J511" s="24" t="s">
        <v>1225</v>
      </c>
      <c r="K511" s="24" t="s">
        <v>1226</v>
      </c>
      <c r="L511" s="24" t="s">
        <v>699</v>
      </c>
      <c r="M511" s="24" t="s">
        <v>1424</v>
      </c>
      <c r="N511" s="25" t="s">
        <v>1329</v>
      </c>
      <c r="O511" s="25" t="s">
        <v>1330</v>
      </c>
      <c r="P511" s="24" t="s">
        <v>782</v>
      </c>
      <c r="Q511" s="23">
        <v>1</v>
      </c>
      <c r="R511" s="33" t="s">
        <v>1399</v>
      </c>
      <c r="S511" s="27"/>
      <c r="T511" s="28">
        <v>45658</v>
      </c>
      <c r="U511" s="29">
        <v>46387</v>
      </c>
      <c r="V511" s="30">
        <v>282</v>
      </c>
      <c r="W511" s="30">
        <v>260</v>
      </c>
      <c r="X511" s="30">
        <v>0</v>
      </c>
      <c r="Y511" s="30">
        <f t="shared" si="14"/>
        <v>542</v>
      </c>
      <c r="Z511" s="30">
        <v>282</v>
      </c>
      <c r="AA511" s="30">
        <v>260</v>
      </c>
      <c r="AB511" s="30">
        <v>0</v>
      </c>
      <c r="AC511" s="30">
        <f t="shared" si="15"/>
        <v>542</v>
      </c>
      <c r="AD511" s="30"/>
      <c r="AE511" s="30"/>
      <c r="AF511" s="30"/>
      <c r="AG511" s="23"/>
      <c r="AH511" s="158"/>
    </row>
    <row r="512" spans="1:87" s="31" customFormat="1" x14ac:dyDescent="0.25">
      <c r="A512" s="193"/>
      <c r="B512" s="23">
        <v>60</v>
      </c>
      <c r="C512" s="24" t="s">
        <v>1202</v>
      </c>
      <c r="D512" s="24" t="s">
        <v>1203</v>
      </c>
      <c r="E512" s="24" t="s">
        <v>1202</v>
      </c>
      <c r="F512" s="24" t="s">
        <v>1313</v>
      </c>
      <c r="G512" s="24" t="s">
        <v>1252</v>
      </c>
      <c r="H512" s="24"/>
      <c r="I512" s="23" t="s">
        <v>1470</v>
      </c>
      <c r="J512" s="24" t="s">
        <v>1225</v>
      </c>
      <c r="K512" s="24" t="s">
        <v>1226</v>
      </c>
      <c r="L512" s="24" t="s">
        <v>699</v>
      </c>
      <c r="M512" s="24" t="s">
        <v>1424</v>
      </c>
      <c r="N512" s="25" t="s">
        <v>1329</v>
      </c>
      <c r="O512" s="25" t="s">
        <v>1330</v>
      </c>
      <c r="P512" s="24" t="s">
        <v>74</v>
      </c>
      <c r="Q512" s="23">
        <v>6.5</v>
      </c>
      <c r="R512" s="33" t="s">
        <v>1402</v>
      </c>
      <c r="S512" s="27"/>
      <c r="T512" s="28">
        <v>45658</v>
      </c>
      <c r="U512" s="29">
        <v>46387</v>
      </c>
      <c r="V512" s="30">
        <v>7000</v>
      </c>
      <c r="W512" s="30">
        <v>0</v>
      </c>
      <c r="X512" s="30">
        <v>0</v>
      </c>
      <c r="Y512" s="30">
        <f t="shared" si="14"/>
        <v>7000</v>
      </c>
      <c r="Z512" s="30">
        <v>7000</v>
      </c>
      <c r="AA512" s="30">
        <v>0</v>
      </c>
      <c r="AB512" s="30">
        <v>0</v>
      </c>
      <c r="AC512" s="30">
        <f t="shared" si="15"/>
        <v>7000</v>
      </c>
      <c r="AD512" s="30"/>
      <c r="AE512" s="30"/>
      <c r="AF512" s="30"/>
      <c r="AG512" s="23"/>
      <c r="AH512" s="158"/>
    </row>
    <row r="513" spans="1:67" s="31" customFormat="1" x14ac:dyDescent="0.25">
      <c r="A513" s="194"/>
      <c r="B513" s="23">
        <v>61</v>
      </c>
      <c r="C513" s="24" t="s">
        <v>1202</v>
      </c>
      <c r="D513" s="24" t="s">
        <v>1203</v>
      </c>
      <c r="E513" s="24" t="s">
        <v>1202</v>
      </c>
      <c r="F513" s="24" t="s">
        <v>1313</v>
      </c>
      <c r="G513" s="24" t="s">
        <v>1224</v>
      </c>
      <c r="H513" s="24" t="s">
        <v>710</v>
      </c>
      <c r="I513" s="23"/>
      <c r="J513" s="24" t="s">
        <v>1225</v>
      </c>
      <c r="K513" s="24" t="s">
        <v>1226</v>
      </c>
      <c r="L513" s="24" t="s">
        <v>699</v>
      </c>
      <c r="M513" s="24" t="s">
        <v>1424</v>
      </c>
      <c r="N513" s="25" t="s">
        <v>1329</v>
      </c>
      <c r="O513" s="25" t="s">
        <v>1330</v>
      </c>
      <c r="P513" s="24" t="s">
        <v>74</v>
      </c>
      <c r="Q513" s="23">
        <v>7</v>
      </c>
      <c r="R513" s="33" t="s">
        <v>1403</v>
      </c>
      <c r="S513" s="27"/>
      <c r="T513" s="28">
        <v>45658</v>
      </c>
      <c r="U513" s="29">
        <v>46387</v>
      </c>
      <c r="V513" s="30">
        <v>2100</v>
      </c>
      <c r="W513" s="30">
        <v>0</v>
      </c>
      <c r="X513" s="30">
        <v>0</v>
      </c>
      <c r="Y513" s="30">
        <f t="shared" si="14"/>
        <v>2100</v>
      </c>
      <c r="Z513" s="30">
        <v>2100</v>
      </c>
      <c r="AA513" s="30">
        <v>0</v>
      </c>
      <c r="AB513" s="30">
        <v>0</v>
      </c>
      <c r="AC513" s="30">
        <f t="shared" si="15"/>
        <v>2100</v>
      </c>
      <c r="AD513" s="30"/>
      <c r="AE513" s="30"/>
      <c r="AF513" s="30"/>
      <c r="AG513" s="23"/>
      <c r="AH513" s="158"/>
    </row>
    <row r="514" spans="1:67" s="31" customFormat="1" x14ac:dyDescent="0.25">
      <c r="A514" s="107"/>
      <c r="B514" s="108"/>
      <c r="C514" s="109"/>
      <c r="D514" s="109"/>
      <c r="E514" s="109"/>
      <c r="F514" s="109"/>
      <c r="G514" s="109"/>
      <c r="H514" s="109"/>
      <c r="J514" s="109"/>
      <c r="K514" s="109"/>
      <c r="L514" s="109"/>
      <c r="M514" s="109"/>
      <c r="N514" s="109"/>
      <c r="O514" s="109"/>
      <c r="P514" s="109"/>
      <c r="R514" s="110"/>
      <c r="S514" s="111"/>
      <c r="T514" s="112"/>
      <c r="U514" s="159" t="s">
        <v>1327</v>
      </c>
      <c r="V514" s="113">
        <f>SUM(V4:V513)</f>
        <v>2590369</v>
      </c>
      <c r="W514" s="113">
        <f t="shared" ref="W514:AG514" si="17">SUM(W4:W513)</f>
        <v>3192066</v>
      </c>
      <c r="X514" s="113">
        <f t="shared" si="17"/>
        <v>2343593</v>
      </c>
      <c r="Y514" s="113">
        <f t="shared" si="17"/>
        <v>8126028</v>
      </c>
      <c r="Z514" s="113">
        <f t="shared" si="17"/>
        <v>2590369</v>
      </c>
      <c r="AA514" s="113">
        <f t="shared" si="17"/>
        <v>3192066</v>
      </c>
      <c r="AB514" s="113">
        <f t="shared" si="17"/>
        <v>2343593</v>
      </c>
      <c r="AC514" s="113">
        <f>SUM(AC4:AC513)</f>
        <v>8126028</v>
      </c>
      <c r="AD514" s="113">
        <f t="shared" si="17"/>
        <v>39300</v>
      </c>
      <c r="AE514" s="113">
        <f t="shared" si="17"/>
        <v>0</v>
      </c>
      <c r="AF514" s="113">
        <f t="shared" si="17"/>
        <v>0</v>
      </c>
      <c r="AG514" s="113">
        <f t="shared" si="17"/>
        <v>299.26</v>
      </c>
      <c r="AH514" s="211"/>
    </row>
    <row r="515" spans="1:67" s="31" customFormat="1" x14ac:dyDescent="0.25">
      <c r="A515" s="107"/>
      <c r="B515" s="108"/>
      <c r="C515" s="109"/>
      <c r="D515" s="109"/>
      <c r="E515" s="109"/>
      <c r="F515" s="109"/>
      <c r="G515" s="109"/>
      <c r="H515" s="109"/>
      <c r="J515" s="109"/>
      <c r="K515" s="109"/>
      <c r="L515" s="109"/>
      <c r="M515" s="109"/>
      <c r="N515" s="109"/>
      <c r="O515" s="109"/>
      <c r="P515" s="109"/>
      <c r="R515" s="110"/>
      <c r="S515" s="111"/>
      <c r="T515" s="112"/>
      <c r="U515" s="160"/>
      <c r="V515" s="161">
        <f>Y514+AC514</f>
        <v>16252056</v>
      </c>
      <c r="W515" s="162"/>
      <c r="X515" s="162"/>
      <c r="Y515" s="162"/>
      <c r="Z515" s="162"/>
      <c r="AA515" s="162"/>
      <c r="AB515" s="162"/>
      <c r="AC515" s="163"/>
      <c r="AD515" s="114"/>
      <c r="AE515" s="114"/>
      <c r="AF515" s="114"/>
      <c r="AH515" s="217"/>
    </row>
    <row r="516" spans="1:67" s="31" customFormat="1" x14ac:dyDescent="0.25">
      <c r="A516" s="107"/>
      <c r="B516" s="108"/>
      <c r="C516" s="109"/>
      <c r="D516" s="109"/>
      <c r="E516" s="109"/>
      <c r="F516" s="109"/>
      <c r="G516" s="109"/>
      <c r="H516" s="109"/>
      <c r="J516" s="109"/>
      <c r="L516" s="109"/>
      <c r="M516" s="109"/>
      <c r="N516" s="109"/>
      <c r="O516" s="109"/>
      <c r="P516" s="109"/>
      <c r="R516" s="110"/>
      <c r="T516" s="112"/>
      <c r="U516" s="115"/>
      <c r="V516" s="114"/>
      <c r="W516" s="114"/>
      <c r="X516" s="114"/>
      <c r="Y516" s="114"/>
      <c r="Z516" s="114"/>
      <c r="AA516" s="114"/>
      <c r="AB516" s="114"/>
      <c r="AC516" s="114"/>
      <c r="AD516" s="114"/>
      <c r="AE516" s="114"/>
      <c r="AF516" s="114"/>
      <c r="AH516" s="217"/>
    </row>
    <row r="517" spans="1:67" s="32" customFormat="1" x14ac:dyDescent="0.25">
      <c r="A517" s="53"/>
      <c r="R517" s="53"/>
      <c r="T517" s="53"/>
      <c r="U517" s="116"/>
      <c r="V517" s="114"/>
      <c r="W517" s="114"/>
      <c r="X517" s="114"/>
      <c r="Y517" s="114"/>
      <c r="Z517" s="114"/>
      <c r="AA517" s="114"/>
      <c r="AB517" s="114"/>
      <c r="AC517" s="114"/>
      <c r="AD517" s="114"/>
      <c r="AE517" s="114"/>
      <c r="AF517" s="114"/>
      <c r="AG517" s="31"/>
      <c r="AH517" s="217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</row>
    <row r="518" spans="1:67" s="32" customFormat="1" x14ac:dyDescent="0.25">
      <c r="A518" s="53"/>
      <c r="C518" s="117" t="s">
        <v>711</v>
      </c>
      <c r="D518" s="118"/>
      <c r="E518" s="118"/>
      <c r="F518" s="118"/>
      <c r="G518" s="118"/>
      <c r="H518" s="118"/>
      <c r="R518" s="53"/>
      <c r="T518" s="53"/>
      <c r="U518" s="116"/>
      <c r="V518" s="114"/>
      <c r="W518" s="114"/>
      <c r="X518" s="114"/>
      <c r="Y518" s="114"/>
      <c r="Z518" s="114"/>
      <c r="AA518" s="114"/>
      <c r="AB518" s="114"/>
      <c r="AC518" s="114"/>
      <c r="AD518" s="114"/>
      <c r="AE518" s="114"/>
      <c r="AF518" s="114"/>
      <c r="AG518" s="31"/>
      <c r="AH518" s="217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</row>
    <row r="519" spans="1:67" s="32" customFormat="1" x14ac:dyDescent="0.25">
      <c r="A519" s="53"/>
      <c r="B519" s="31"/>
      <c r="C519" s="165" t="s">
        <v>693</v>
      </c>
      <c r="D519" s="167" t="s">
        <v>712</v>
      </c>
      <c r="E519" s="165" t="s">
        <v>713</v>
      </c>
      <c r="F519" s="165" t="s">
        <v>714</v>
      </c>
      <c r="G519" s="165" t="s">
        <v>715</v>
      </c>
      <c r="H519" s="164" t="s">
        <v>716</v>
      </c>
      <c r="I519" s="169"/>
      <c r="R519" s="53"/>
      <c r="T519" s="53"/>
      <c r="U519" s="116"/>
      <c r="V519" s="114"/>
      <c r="W519" s="114"/>
      <c r="X519" s="114"/>
      <c r="Y519" s="114"/>
      <c r="Z519" s="114"/>
      <c r="AA519" s="114"/>
      <c r="AB519" s="114"/>
      <c r="AC519" s="114"/>
      <c r="AD519" s="114"/>
      <c r="AE519" s="114"/>
      <c r="AF519" s="114"/>
      <c r="AG519" s="31"/>
      <c r="AH519" s="217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</row>
    <row r="520" spans="1:67" s="32" customFormat="1" x14ac:dyDescent="0.25">
      <c r="A520" s="53"/>
      <c r="B520" s="31"/>
      <c r="C520" s="166"/>
      <c r="D520" s="168"/>
      <c r="E520" s="166"/>
      <c r="F520" s="166"/>
      <c r="G520" s="166"/>
      <c r="H520" s="164"/>
      <c r="I520" s="169"/>
      <c r="R520" s="53"/>
      <c r="T520" s="53"/>
      <c r="U520" s="116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4"/>
      <c r="AF520" s="114"/>
      <c r="AG520" s="31"/>
      <c r="AH520" s="217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</row>
    <row r="521" spans="1:67" s="32" customFormat="1" x14ac:dyDescent="0.25">
      <c r="A521" s="53"/>
      <c r="C521" s="43" t="s">
        <v>38</v>
      </c>
      <c r="D521" s="130">
        <v>67657</v>
      </c>
      <c r="E521" s="119">
        <v>0</v>
      </c>
      <c r="F521" s="119">
        <v>0</v>
      </c>
      <c r="G521" s="120">
        <f t="shared" ref="G521:G528" si="18">SUBTOTAL(9,D521:F521)</f>
        <v>67657</v>
      </c>
      <c r="H521" s="121">
        <v>1</v>
      </c>
      <c r="R521" s="53"/>
      <c r="T521" s="53"/>
      <c r="U521" s="116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4"/>
      <c r="AF521" s="114"/>
      <c r="AG521" s="31"/>
      <c r="AH521" s="217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</row>
    <row r="522" spans="1:67" s="32" customFormat="1" x14ac:dyDescent="0.25">
      <c r="A522" s="53"/>
      <c r="C522" s="43" t="s">
        <v>1080</v>
      </c>
      <c r="D522" s="130">
        <v>49150</v>
      </c>
      <c r="E522" s="119">
        <v>0</v>
      </c>
      <c r="F522" s="119">
        <v>0</v>
      </c>
      <c r="G522" s="120">
        <f t="shared" si="18"/>
        <v>49150</v>
      </c>
      <c r="H522" s="121">
        <v>1</v>
      </c>
      <c r="R522" s="53"/>
      <c r="T522" s="53"/>
      <c r="U522" s="116"/>
      <c r="V522" s="114"/>
      <c r="W522" s="114"/>
      <c r="X522" s="114"/>
      <c r="Y522" s="114"/>
      <c r="Z522" s="114"/>
      <c r="AA522" s="114"/>
      <c r="AB522" s="114"/>
      <c r="AC522" s="114"/>
      <c r="AD522" s="114"/>
      <c r="AE522" s="114"/>
      <c r="AF522" s="114"/>
      <c r="AG522" s="31"/>
      <c r="AH522" s="217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</row>
    <row r="523" spans="1:67" s="32" customFormat="1" x14ac:dyDescent="0.25">
      <c r="A523" s="53"/>
      <c r="C523" s="43" t="s">
        <v>660</v>
      </c>
      <c r="D523" s="130">
        <v>87257</v>
      </c>
      <c r="E523" s="119">
        <v>241906</v>
      </c>
      <c r="F523" s="119">
        <v>0</v>
      </c>
      <c r="G523" s="120">
        <f t="shared" si="18"/>
        <v>329163</v>
      </c>
      <c r="H523" s="121">
        <v>2</v>
      </c>
      <c r="R523" s="53"/>
      <c r="T523" s="53"/>
      <c r="U523" s="116"/>
      <c r="V523" s="114"/>
      <c r="W523" s="114"/>
      <c r="X523" s="114"/>
      <c r="Y523" s="114"/>
      <c r="Z523" s="114"/>
      <c r="AA523" s="114"/>
      <c r="AB523" s="114"/>
      <c r="AC523" s="114"/>
      <c r="AD523" s="114"/>
      <c r="AE523" s="114"/>
      <c r="AF523" s="114"/>
      <c r="AG523" s="31"/>
      <c r="AH523" s="217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</row>
    <row r="524" spans="1:67" s="32" customFormat="1" x14ac:dyDescent="0.25">
      <c r="A524" s="53"/>
      <c r="C524" s="43" t="s">
        <v>126</v>
      </c>
      <c r="D524" s="131">
        <v>69613</v>
      </c>
      <c r="E524" s="120">
        <v>46694</v>
      </c>
      <c r="F524" s="120">
        <v>352003</v>
      </c>
      <c r="G524" s="120">
        <f t="shared" si="18"/>
        <v>468310</v>
      </c>
      <c r="H524" s="120">
        <v>2</v>
      </c>
      <c r="R524" s="53"/>
      <c r="T524" s="53"/>
      <c r="U524" s="116"/>
      <c r="V524" s="114"/>
      <c r="W524" s="114"/>
      <c r="X524" s="114"/>
      <c r="Y524" s="114"/>
      <c r="Z524" s="114"/>
      <c r="AA524" s="114"/>
      <c r="AB524" s="114"/>
      <c r="AC524" s="114"/>
      <c r="AD524" s="114"/>
      <c r="AE524" s="114"/>
      <c r="AF524" s="114"/>
      <c r="AG524" s="31"/>
      <c r="AH524" s="217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</row>
    <row r="525" spans="1:67" s="32" customFormat="1" x14ac:dyDescent="0.25">
      <c r="A525" s="53"/>
      <c r="C525" s="43" t="s">
        <v>74</v>
      </c>
      <c r="D525" s="131">
        <v>841305</v>
      </c>
      <c r="E525" s="120">
        <v>0</v>
      </c>
      <c r="F525" s="120">
        <v>0</v>
      </c>
      <c r="G525" s="120">
        <f t="shared" si="18"/>
        <v>841305</v>
      </c>
      <c r="H525" s="120">
        <v>119</v>
      </c>
      <c r="R525" s="53"/>
      <c r="T525" s="53"/>
      <c r="U525" s="116"/>
      <c r="V525" s="114"/>
      <c r="W525" s="114"/>
      <c r="X525" s="114"/>
      <c r="Y525" s="114"/>
      <c r="Z525" s="114"/>
      <c r="AA525" s="114"/>
      <c r="AB525" s="114"/>
      <c r="AC525" s="114"/>
      <c r="AD525" s="114"/>
      <c r="AE525" s="114"/>
      <c r="AF525" s="114"/>
      <c r="AG525" s="31"/>
      <c r="AH525" s="217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</row>
    <row r="526" spans="1:67" s="32" customFormat="1" x14ac:dyDescent="0.25">
      <c r="A526" s="53"/>
      <c r="C526" s="43" t="s">
        <v>717</v>
      </c>
      <c r="D526" s="131">
        <v>857710</v>
      </c>
      <c r="E526" s="120">
        <v>2386657</v>
      </c>
      <c r="F526" s="120">
        <v>0</v>
      </c>
      <c r="G526" s="120">
        <f t="shared" si="18"/>
        <v>3244367</v>
      </c>
      <c r="H526" s="120">
        <v>313</v>
      </c>
      <c r="R526" s="53"/>
      <c r="T526" s="53"/>
      <c r="U526" s="116"/>
      <c r="V526" s="114"/>
      <c r="W526" s="114"/>
      <c r="X526" s="114"/>
      <c r="Y526" s="114"/>
      <c r="Z526" s="114"/>
      <c r="AA526" s="114"/>
      <c r="AB526" s="114"/>
      <c r="AC526" s="114"/>
      <c r="AD526" s="114"/>
      <c r="AE526" s="114"/>
      <c r="AF526" s="114"/>
      <c r="AG526" s="31"/>
      <c r="AH526" s="217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</row>
    <row r="527" spans="1:67" s="32" customFormat="1" x14ac:dyDescent="0.25">
      <c r="A527" s="53"/>
      <c r="C527" s="43" t="s">
        <v>486</v>
      </c>
      <c r="D527" s="131">
        <v>51373</v>
      </c>
      <c r="E527" s="120">
        <v>63884</v>
      </c>
      <c r="F527" s="120">
        <v>0</v>
      </c>
      <c r="G527" s="120">
        <f t="shared" si="18"/>
        <v>115257</v>
      </c>
      <c r="H527" s="120">
        <v>26</v>
      </c>
      <c r="R527" s="53"/>
      <c r="T527" s="53"/>
      <c r="U527" s="116"/>
      <c r="V527" s="114"/>
      <c r="W527" s="114"/>
      <c r="X527" s="114"/>
      <c r="Y527" s="114"/>
      <c r="Z527" s="114"/>
      <c r="AA527" s="114"/>
      <c r="AB527" s="114"/>
      <c r="AC527" s="114"/>
      <c r="AD527" s="114"/>
      <c r="AE527" s="114"/>
      <c r="AF527" s="114"/>
      <c r="AG527" s="31"/>
      <c r="AH527" s="217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</row>
    <row r="528" spans="1:67" s="32" customFormat="1" x14ac:dyDescent="0.25">
      <c r="A528" s="53"/>
      <c r="C528" s="43" t="s">
        <v>782</v>
      </c>
      <c r="D528" s="131">
        <v>32661</v>
      </c>
      <c r="E528" s="120">
        <v>49761</v>
      </c>
      <c r="F528" s="120">
        <v>0</v>
      </c>
      <c r="G528" s="120">
        <f t="shared" si="18"/>
        <v>82422</v>
      </c>
      <c r="H528" s="120">
        <v>9</v>
      </c>
      <c r="R528" s="53"/>
      <c r="T528" s="53"/>
      <c r="U528" s="116"/>
      <c r="V528" s="114"/>
      <c r="W528" s="114"/>
      <c r="X528" s="114"/>
      <c r="Y528" s="114"/>
      <c r="Z528" s="114"/>
      <c r="AA528" s="114"/>
      <c r="AB528" s="114"/>
      <c r="AC528" s="114"/>
      <c r="AD528" s="114"/>
      <c r="AE528" s="114"/>
      <c r="AF528" s="114"/>
      <c r="AG528" s="31"/>
      <c r="AH528" s="217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</row>
    <row r="529" spans="1:67" s="32" customFormat="1" x14ac:dyDescent="0.25">
      <c r="A529" s="53"/>
      <c r="C529" s="43" t="s">
        <v>493</v>
      </c>
      <c r="D529" s="131">
        <v>3352</v>
      </c>
      <c r="E529" s="120">
        <v>0</v>
      </c>
      <c r="F529" s="120">
        <v>0</v>
      </c>
      <c r="G529" s="120">
        <f t="shared" ref="G529:G531" si="19">SUBTOTAL(9,D529:F529)</f>
        <v>3352</v>
      </c>
      <c r="H529" s="120">
        <v>1</v>
      </c>
      <c r="R529" s="53"/>
      <c r="T529" s="53"/>
      <c r="U529" s="116"/>
      <c r="V529" s="114"/>
      <c r="W529" s="114"/>
      <c r="X529" s="114"/>
      <c r="Y529" s="114"/>
      <c r="Z529" s="114"/>
      <c r="AA529" s="114"/>
      <c r="AB529" s="114"/>
      <c r="AC529" s="114"/>
      <c r="AD529" s="114"/>
      <c r="AE529" s="114"/>
      <c r="AF529" s="114"/>
      <c r="AG529" s="31"/>
      <c r="AH529" s="217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</row>
    <row r="530" spans="1:67" s="32" customFormat="1" x14ac:dyDescent="0.25">
      <c r="A530" s="53"/>
      <c r="C530" s="43" t="s">
        <v>25</v>
      </c>
      <c r="D530" s="131">
        <v>509558</v>
      </c>
      <c r="E530" s="120">
        <v>397074</v>
      </c>
      <c r="F530" s="120">
        <v>1991590</v>
      </c>
      <c r="G530" s="120">
        <f>SUBTOTAL(9,D530:F530)</f>
        <v>2898222</v>
      </c>
      <c r="H530" s="120">
        <v>20</v>
      </c>
      <c r="R530" s="53"/>
      <c r="T530" s="53"/>
      <c r="U530" s="116"/>
      <c r="V530" s="114"/>
      <c r="W530" s="114"/>
      <c r="X530" s="114"/>
      <c r="Y530" s="114"/>
      <c r="Z530" s="114"/>
      <c r="AA530" s="114"/>
      <c r="AB530" s="114"/>
      <c r="AC530" s="114"/>
      <c r="AD530" s="114"/>
      <c r="AE530" s="114"/>
      <c r="AF530" s="114"/>
      <c r="AG530" s="31"/>
      <c r="AH530" s="217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</row>
    <row r="531" spans="1:67" s="32" customFormat="1" x14ac:dyDescent="0.25">
      <c r="A531" s="53"/>
      <c r="C531" s="43" t="s">
        <v>508</v>
      </c>
      <c r="D531" s="131">
        <v>10937</v>
      </c>
      <c r="E531" s="120">
        <v>0</v>
      </c>
      <c r="F531" s="120">
        <v>0</v>
      </c>
      <c r="G531" s="120">
        <f t="shared" si="19"/>
        <v>10937</v>
      </c>
      <c r="H531" s="120">
        <v>13</v>
      </c>
      <c r="R531" s="53"/>
      <c r="T531" s="53"/>
      <c r="U531" s="116"/>
      <c r="V531" s="114"/>
      <c r="W531" s="114"/>
      <c r="X531" s="114"/>
      <c r="Y531" s="114"/>
      <c r="Z531" s="114"/>
      <c r="AA531" s="114"/>
      <c r="AB531" s="114"/>
      <c r="AC531" s="114"/>
      <c r="AD531" s="114"/>
      <c r="AE531" s="114"/>
      <c r="AF531" s="114"/>
      <c r="AG531" s="31"/>
      <c r="AH531" s="217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</row>
    <row r="532" spans="1:67" s="32" customFormat="1" x14ac:dyDescent="0.25">
      <c r="A532" s="53"/>
      <c r="C532" s="43" t="s">
        <v>933</v>
      </c>
      <c r="D532" s="131">
        <v>9796</v>
      </c>
      <c r="E532" s="120">
        <v>6090</v>
      </c>
      <c r="F532" s="120">
        <v>0</v>
      </c>
      <c r="G532" s="120">
        <f>SUBTOTAL(9,D532:F532)</f>
        <v>15886</v>
      </c>
      <c r="H532" s="120">
        <v>3</v>
      </c>
      <c r="R532" s="53"/>
      <c r="T532" s="53"/>
      <c r="U532" s="116"/>
      <c r="V532" s="114"/>
      <c r="W532" s="114"/>
      <c r="X532" s="114"/>
      <c r="Y532" s="114"/>
      <c r="Z532" s="114"/>
      <c r="AA532" s="114"/>
      <c r="AB532" s="114"/>
      <c r="AC532" s="114"/>
      <c r="AD532" s="114"/>
      <c r="AE532" s="114"/>
      <c r="AF532" s="114"/>
      <c r="AG532" s="31"/>
      <c r="AH532" s="217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</row>
    <row r="533" spans="1:67" s="32" customFormat="1" x14ac:dyDescent="0.25">
      <c r="A533" s="53"/>
      <c r="C533" s="133" t="s">
        <v>1487</v>
      </c>
      <c r="D533" s="132">
        <f>SUM(D521:D532)</f>
        <v>2590369</v>
      </c>
      <c r="E533" s="122">
        <f>SUM(E521:E532)</f>
        <v>3192066</v>
      </c>
      <c r="F533" s="122">
        <f>SUM(F521:F532)</f>
        <v>2343593</v>
      </c>
      <c r="G533" s="122">
        <f>SUM(G521:G532)</f>
        <v>8126028</v>
      </c>
      <c r="H533" s="122">
        <f>SUM(H521:H532)</f>
        <v>510</v>
      </c>
      <c r="R533" s="53"/>
      <c r="T533" s="53"/>
      <c r="U533" s="116"/>
      <c r="V533" s="114"/>
      <c r="W533" s="114"/>
      <c r="X533" s="114"/>
      <c r="Y533" s="114"/>
      <c r="Z533" s="114"/>
      <c r="AA533" s="114"/>
      <c r="AB533" s="114"/>
      <c r="AC533" s="114"/>
      <c r="AD533" s="114"/>
      <c r="AE533" s="114"/>
      <c r="AF533" s="114"/>
      <c r="AG533" s="31"/>
      <c r="AH533" s="217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</row>
    <row r="534" spans="1:67" s="32" customFormat="1" x14ac:dyDescent="0.25">
      <c r="A534" s="107"/>
      <c r="B534" s="31"/>
      <c r="C534" s="109"/>
      <c r="D534" s="109"/>
      <c r="E534" s="109"/>
      <c r="F534" s="109"/>
      <c r="G534" s="31"/>
      <c r="H534" s="109"/>
      <c r="I534" s="31"/>
      <c r="J534" s="109"/>
      <c r="K534" s="109"/>
      <c r="L534" s="109"/>
      <c r="M534" s="11"/>
      <c r="N534" s="11"/>
      <c r="O534" s="11"/>
      <c r="P534" s="109"/>
      <c r="Q534" s="109"/>
      <c r="R534" s="123"/>
      <c r="S534" s="109"/>
      <c r="T534" s="124"/>
      <c r="U534" s="125"/>
      <c r="V534" s="84"/>
      <c r="W534" s="84"/>
      <c r="X534" s="84"/>
      <c r="Y534" s="84"/>
      <c r="Z534" s="84"/>
      <c r="AA534" s="84"/>
      <c r="AB534" s="84"/>
      <c r="AC534" s="84"/>
      <c r="AD534" s="84"/>
      <c r="AE534" s="84"/>
      <c r="AF534" s="84"/>
      <c r="AG534" s="31"/>
      <c r="AH534" s="217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</row>
    <row r="535" spans="1:67" s="32" customFormat="1" x14ac:dyDescent="0.25">
      <c r="A535" s="53"/>
      <c r="C535" s="117" t="s">
        <v>711</v>
      </c>
      <c r="D535" s="118"/>
      <c r="E535" s="118"/>
      <c r="F535" s="118"/>
      <c r="G535" s="118"/>
      <c r="H535" s="118"/>
      <c r="R535" s="53"/>
      <c r="T535" s="53"/>
      <c r="U535" s="116"/>
      <c r="V535" s="114"/>
      <c r="W535" s="114"/>
      <c r="X535" s="114"/>
      <c r="Y535" s="114"/>
      <c r="Z535" s="114"/>
      <c r="AA535" s="114"/>
      <c r="AB535" s="114"/>
      <c r="AC535" s="114"/>
      <c r="AD535" s="114"/>
      <c r="AE535" s="114"/>
      <c r="AF535" s="114"/>
      <c r="AG535" s="31"/>
      <c r="AH535" s="217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</row>
    <row r="536" spans="1:67" s="32" customFormat="1" x14ac:dyDescent="0.25">
      <c r="A536" s="53"/>
      <c r="B536" s="31"/>
      <c r="C536" s="165" t="s">
        <v>693</v>
      </c>
      <c r="D536" s="167" t="s">
        <v>712</v>
      </c>
      <c r="E536" s="165" t="s">
        <v>713</v>
      </c>
      <c r="F536" s="165" t="s">
        <v>714</v>
      </c>
      <c r="G536" s="165" t="s">
        <v>715</v>
      </c>
      <c r="H536" s="164" t="s">
        <v>716</v>
      </c>
      <c r="R536" s="53"/>
      <c r="T536" s="53"/>
      <c r="U536" s="116"/>
      <c r="V536" s="114"/>
      <c r="W536" s="114"/>
      <c r="X536" s="114"/>
      <c r="Y536" s="114"/>
      <c r="Z536" s="114"/>
      <c r="AA536" s="114"/>
      <c r="AB536" s="114"/>
      <c r="AC536" s="114"/>
      <c r="AD536" s="114"/>
      <c r="AE536" s="114"/>
      <c r="AF536" s="114"/>
      <c r="AG536" s="31"/>
      <c r="AH536" s="217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</row>
    <row r="537" spans="1:67" s="32" customFormat="1" x14ac:dyDescent="0.25">
      <c r="A537" s="53"/>
      <c r="B537" s="31"/>
      <c r="C537" s="166"/>
      <c r="D537" s="168"/>
      <c r="E537" s="166"/>
      <c r="F537" s="166"/>
      <c r="G537" s="166"/>
      <c r="H537" s="164"/>
      <c r="R537" s="53"/>
      <c r="T537" s="53"/>
      <c r="U537" s="116"/>
      <c r="V537" s="114"/>
      <c r="W537" s="114"/>
      <c r="X537" s="114"/>
      <c r="Y537" s="114"/>
      <c r="Z537" s="114"/>
      <c r="AA537" s="114"/>
      <c r="AB537" s="114"/>
      <c r="AC537" s="114"/>
      <c r="AD537" s="114"/>
      <c r="AE537" s="114"/>
      <c r="AF537" s="114"/>
      <c r="AG537" s="31"/>
      <c r="AH537" s="217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</row>
    <row r="538" spans="1:67" s="32" customFormat="1" x14ac:dyDescent="0.25">
      <c r="A538" s="53"/>
      <c r="C538" s="43" t="s">
        <v>38</v>
      </c>
      <c r="D538" s="130">
        <v>67657</v>
      </c>
      <c r="E538" s="119">
        <v>0</v>
      </c>
      <c r="F538" s="119">
        <v>0</v>
      </c>
      <c r="G538" s="120">
        <f t="shared" ref="G538:G546" si="20">SUBTOTAL(9,D538:F538)</f>
        <v>67657</v>
      </c>
      <c r="H538" s="121">
        <v>1</v>
      </c>
      <c r="R538" s="53"/>
      <c r="T538" s="53"/>
      <c r="U538" s="116"/>
      <c r="V538" s="114"/>
      <c r="W538" s="114"/>
      <c r="X538" s="114"/>
      <c r="Y538" s="114"/>
      <c r="Z538" s="114"/>
      <c r="AA538" s="114"/>
      <c r="AB538" s="114"/>
      <c r="AC538" s="114"/>
      <c r="AD538" s="114"/>
      <c r="AE538" s="114"/>
      <c r="AF538" s="114"/>
      <c r="AG538" s="31"/>
      <c r="AH538" s="217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</row>
    <row r="539" spans="1:67" s="32" customFormat="1" x14ac:dyDescent="0.25">
      <c r="A539" s="53"/>
      <c r="C539" s="43" t="s">
        <v>1080</v>
      </c>
      <c r="D539" s="130">
        <v>49150</v>
      </c>
      <c r="E539" s="119">
        <v>0</v>
      </c>
      <c r="F539" s="119">
        <v>0</v>
      </c>
      <c r="G539" s="120">
        <f t="shared" si="20"/>
        <v>49150</v>
      </c>
      <c r="H539" s="121">
        <v>1</v>
      </c>
      <c r="R539" s="53"/>
      <c r="T539" s="53"/>
      <c r="U539" s="116"/>
      <c r="V539" s="114"/>
      <c r="W539" s="114"/>
      <c r="X539" s="114"/>
      <c r="Y539" s="114"/>
      <c r="Z539" s="114"/>
      <c r="AA539" s="114"/>
      <c r="AB539" s="114"/>
      <c r="AC539" s="114"/>
      <c r="AD539" s="114"/>
      <c r="AE539" s="114"/>
      <c r="AF539" s="114"/>
      <c r="AG539" s="31"/>
      <c r="AH539" s="217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</row>
    <row r="540" spans="1:67" s="32" customFormat="1" x14ac:dyDescent="0.25">
      <c r="A540" s="53"/>
      <c r="C540" s="43" t="s">
        <v>660</v>
      </c>
      <c r="D540" s="130">
        <v>87257</v>
      </c>
      <c r="E540" s="119">
        <v>241906</v>
      </c>
      <c r="F540" s="119">
        <v>0</v>
      </c>
      <c r="G540" s="120">
        <f t="shared" si="20"/>
        <v>329163</v>
      </c>
      <c r="H540" s="121">
        <v>2</v>
      </c>
      <c r="R540" s="53"/>
      <c r="T540" s="53"/>
      <c r="U540" s="116"/>
      <c r="V540" s="114"/>
      <c r="W540" s="114"/>
      <c r="X540" s="114"/>
      <c r="Y540" s="114"/>
      <c r="Z540" s="114"/>
      <c r="AA540" s="114"/>
      <c r="AB540" s="114"/>
      <c r="AC540" s="114"/>
      <c r="AD540" s="114"/>
      <c r="AE540" s="114"/>
      <c r="AF540" s="114"/>
      <c r="AG540" s="31"/>
      <c r="AH540" s="217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</row>
    <row r="541" spans="1:67" s="32" customFormat="1" x14ac:dyDescent="0.25">
      <c r="A541" s="53"/>
      <c r="C541" s="43" t="s">
        <v>126</v>
      </c>
      <c r="D541" s="131">
        <v>69613</v>
      </c>
      <c r="E541" s="120">
        <v>46694</v>
      </c>
      <c r="F541" s="120">
        <v>352003</v>
      </c>
      <c r="G541" s="120">
        <v>468310</v>
      </c>
      <c r="H541" s="120">
        <v>2</v>
      </c>
      <c r="R541" s="53"/>
      <c r="T541" s="53"/>
      <c r="U541" s="116"/>
      <c r="V541" s="114"/>
      <c r="W541" s="114"/>
      <c r="X541" s="114"/>
      <c r="Y541" s="114"/>
      <c r="Z541" s="114"/>
      <c r="AA541" s="114"/>
      <c r="AB541" s="114"/>
      <c r="AC541" s="114"/>
      <c r="AD541" s="114"/>
      <c r="AE541" s="114"/>
      <c r="AF541" s="114"/>
      <c r="AG541" s="31"/>
      <c r="AH541" s="217"/>
      <c r="AI541" s="31"/>
      <c r="AJ541" s="31"/>
      <c r="AK541" s="31"/>
      <c r="AL541" s="31"/>
      <c r="AM541" s="31"/>
      <c r="AN541" s="31"/>
      <c r="AO541" s="31"/>
      <c r="AP541" s="31"/>
      <c r="AQ541" s="31"/>
      <c r="AR541" s="31"/>
      <c r="AS541" s="31"/>
      <c r="AT541" s="31"/>
      <c r="AU541" s="31"/>
      <c r="AV541" s="31"/>
      <c r="AW541" s="31"/>
      <c r="AX541" s="31"/>
      <c r="AY541" s="31"/>
      <c r="AZ541" s="31"/>
      <c r="BA541" s="31"/>
      <c r="BB541" s="31"/>
      <c r="BC541" s="31"/>
      <c r="BD541" s="31"/>
      <c r="BE541" s="31"/>
      <c r="BF541" s="31"/>
      <c r="BG541" s="31"/>
      <c r="BH541" s="31"/>
      <c r="BI541" s="31"/>
      <c r="BJ541" s="31"/>
      <c r="BK541" s="31"/>
      <c r="BL541" s="31"/>
      <c r="BM541" s="31"/>
      <c r="BN541" s="31"/>
      <c r="BO541" s="31"/>
    </row>
    <row r="542" spans="1:67" s="32" customFormat="1" x14ac:dyDescent="0.25">
      <c r="A542" s="53"/>
      <c r="C542" s="43" t="s">
        <v>74</v>
      </c>
      <c r="D542" s="131">
        <v>841305</v>
      </c>
      <c r="E542" s="120">
        <v>0</v>
      </c>
      <c r="F542" s="120">
        <v>0</v>
      </c>
      <c r="G542" s="120">
        <f t="shared" si="20"/>
        <v>841305</v>
      </c>
      <c r="H542" s="120">
        <v>119</v>
      </c>
      <c r="R542" s="53"/>
      <c r="T542" s="53"/>
      <c r="U542" s="116"/>
      <c r="V542" s="114"/>
      <c r="W542" s="114"/>
      <c r="X542" s="114"/>
      <c r="Y542" s="114"/>
      <c r="Z542" s="114"/>
      <c r="AA542" s="114"/>
      <c r="AB542" s="114"/>
      <c r="AC542" s="114"/>
      <c r="AD542" s="114"/>
      <c r="AE542" s="114"/>
      <c r="AF542" s="114"/>
      <c r="AG542" s="31"/>
      <c r="AH542" s="217"/>
      <c r="AI542" s="31"/>
      <c r="AJ542" s="31"/>
      <c r="AK542" s="31"/>
      <c r="AL542" s="31"/>
      <c r="AM542" s="31"/>
      <c r="AN542" s="31"/>
      <c r="AO542" s="31"/>
      <c r="AP542" s="31"/>
      <c r="AQ542" s="31"/>
      <c r="AR542" s="31"/>
      <c r="AS542" s="31"/>
      <c r="AT542" s="31"/>
      <c r="AU542" s="31"/>
      <c r="AV542" s="31"/>
      <c r="AW542" s="31"/>
      <c r="AX542" s="31"/>
      <c r="AY542" s="31"/>
      <c r="AZ542" s="31"/>
      <c r="BA542" s="31"/>
      <c r="BB542" s="31"/>
      <c r="BC542" s="31"/>
      <c r="BD542" s="31"/>
      <c r="BE542" s="31"/>
      <c r="BF542" s="31"/>
      <c r="BG542" s="31"/>
      <c r="BH542" s="31"/>
      <c r="BI542" s="31"/>
      <c r="BJ542" s="31"/>
      <c r="BK542" s="31"/>
      <c r="BL542" s="31"/>
      <c r="BM542" s="31"/>
      <c r="BN542" s="31"/>
      <c r="BO542" s="31"/>
    </row>
    <row r="543" spans="1:67" s="32" customFormat="1" x14ac:dyDescent="0.25">
      <c r="A543" s="53"/>
      <c r="C543" s="43" t="s">
        <v>717</v>
      </c>
      <c r="D543" s="131">
        <v>857710</v>
      </c>
      <c r="E543" s="120">
        <v>2386657</v>
      </c>
      <c r="F543" s="120">
        <v>0</v>
      </c>
      <c r="G543" s="120">
        <f t="shared" si="20"/>
        <v>3244367</v>
      </c>
      <c r="H543" s="120">
        <v>313</v>
      </c>
      <c r="R543" s="53"/>
      <c r="T543" s="53"/>
      <c r="U543" s="116"/>
      <c r="V543" s="114"/>
      <c r="W543" s="114"/>
      <c r="X543" s="114"/>
      <c r="Y543" s="114"/>
      <c r="Z543" s="114"/>
      <c r="AA543" s="114"/>
      <c r="AB543" s="114"/>
      <c r="AC543" s="114"/>
      <c r="AD543" s="114"/>
      <c r="AE543" s="114"/>
      <c r="AF543" s="114"/>
      <c r="AG543" s="31"/>
      <c r="AH543" s="217"/>
      <c r="AI543" s="31"/>
      <c r="AJ543" s="31"/>
      <c r="AK543" s="31"/>
      <c r="AL543" s="31"/>
      <c r="AM543" s="31"/>
      <c r="AN543" s="31"/>
      <c r="AO543" s="31"/>
      <c r="AP543" s="31"/>
      <c r="AQ543" s="31"/>
      <c r="AR543" s="31"/>
      <c r="AS543" s="31"/>
      <c r="AT543" s="31"/>
      <c r="AU543" s="31"/>
      <c r="AV543" s="31"/>
      <c r="AW543" s="31"/>
      <c r="AX543" s="31"/>
      <c r="AY543" s="31"/>
      <c r="AZ543" s="31"/>
      <c r="BA543" s="31"/>
      <c r="BB543" s="31"/>
      <c r="BC543" s="31"/>
      <c r="BD543" s="31"/>
      <c r="BE543" s="31"/>
      <c r="BF543" s="31"/>
      <c r="BG543" s="31"/>
      <c r="BH543" s="31"/>
      <c r="BI543" s="31"/>
      <c r="BJ543" s="31"/>
      <c r="BK543" s="31"/>
      <c r="BL543" s="31"/>
      <c r="BM543" s="31"/>
      <c r="BN543" s="31"/>
      <c r="BO543" s="31"/>
    </row>
    <row r="544" spans="1:67" s="32" customFormat="1" x14ac:dyDescent="0.25">
      <c r="A544" s="53"/>
      <c r="C544" s="43" t="s">
        <v>486</v>
      </c>
      <c r="D544" s="131">
        <v>51373</v>
      </c>
      <c r="E544" s="120">
        <v>63884</v>
      </c>
      <c r="F544" s="120">
        <v>0</v>
      </c>
      <c r="G544" s="120">
        <f t="shared" si="20"/>
        <v>115257</v>
      </c>
      <c r="H544" s="120">
        <v>26</v>
      </c>
      <c r="R544" s="53"/>
      <c r="T544" s="53"/>
      <c r="U544" s="116"/>
      <c r="V544" s="114"/>
      <c r="W544" s="114"/>
      <c r="X544" s="114"/>
      <c r="Y544" s="114"/>
      <c r="Z544" s="114"/>
      <c r="AA544" s="114"/>
      <c r="AB544" s="114"/>
      <c r="AC544" s="114"/>
      <c r="AD544" s="114"/>
      <c r="AE544" s="114"/>
      <c r="AF544" s="114"/>
      <c r="AG544" s="31"/>
      <c r="AH544" s="217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</row>
    <row r="545" spans="1:67" s="32" customFormat="1" x14ac:dyDescent="0.25">
      <c r="A545" s="53"/>
      <c r="C545" s="43" t="s">
        <v>782</v>
      </c>
      <c r="D545" s="131">
        <v>32661</v>
      </c>
      <c r="E545" s="120">
        <v>49761</v>
      </c>
      <c r="F545" s="120">
        <v>0</v>
      </c>
      <c r="G545" s="120">
        <f t="shared" si="20"/>
        <v>82422</v>
      </c>
      <c r="H545" s="120">
        <v>9</v>
      </c>
      <c r="R545" s="53"/>
      <c r="T545" s="53"/>
      <c r="U545" s="116"/>
      <c r="V545" s="114"/>
      <c r="W545" s="114"/>
      <c r="X545" s="114"/>
      <c r="Y545" s="114"/>
      <c r="Z545" s="114"/>
      <c r="AA545" s="114"/>
      <c r="AB545" s="114"/>
      <c r="AC545" s="114"/>
      <c r="AD545" s="114"/>
      <c r="AE545" s="114"/>
      <c r="AF545" s="114"/>
      <c r="AG545" s="31"/>
      <c r="AH545" s="217"/>
      <c r="AI545" s="31"/>
      <c r="AJ545" s="31"/>
      <c r="AK545" s="31"/>
      <c r="AL545" s="31"/>
      <c r="AM545" s="31"/>
      <c r="AN545" s="31"/>
      <c r="AO545" s="31"/>
      <c r="AP545" s="31"/>
      <c r="AQ545" s="31"/>
      <c r="AR545" s="31"/>
      <c r="AS545" s="31"/>
      <c r="AT545" s="31"/>
      <c r="AU545" s="31"/>
      <c r="AV545" s="31"/>
      <c r="AW545" s="31"/>
      <c r="AX545" s="31"/>
      <c r="AY545" s="31"/>
      <c r="AZ545" s="31"/>
      <c r="BA545" s="31"/>
      <c r="BB545" s="31"/>
      <c r="BC545" s="31"/>
      <c r="BD545" s="31"/>
      <c r="BE545" s="31"/>
      <c r="BF545" s="31"/>
      <c r="BG545" s="31"/>
      <c r="BH545" s="31"/>
      <c r="BI545" s="31"/>
      <c r="BJ545" s="31"/>
      <c r="BK545" s="31"/>
      <c r="BL545" s="31"/>
      <c r="BM545" s="31"/>
      <c r="BN545" s="31"/>
      <c r="BO545" s="31"/>
    </row>
    <row r="546" spans="1:67" s="32" customFormat="1" x14ac:dyDescent="0.25">
      <c r="A546" s="53"/>
      <c r="C546" s="43" t="s">
        <v>493</v>
      </c>
      <c r="D546" s="131">
        <v>3352</v>
      </c>
      <c r="E546" s="120">
        <v>0</v>
      </c>
      <c r="F546" s="120">
        <v>0</v>
      </c>
      <c r="G546" s="120">
        <f t="shared" si="20"/>
        <v>3352</v>
      </c>
      <c r="H546" s="120">
        <v>1</v>
      </c>
      <c r="R546" s="53"/>
      <c r="T546" s="53"/>
      <c r="U546" s="116"/>
      <c r="V546" s="114"/>
      <c r="W546" s="114"/>
      <c r="X546" s="114"/>
      <c r="Y546" s="114"/>
      <c r="Z546" s="114"/>
      <c r="AA546" s="114"/>
      <c r="AB546" s="114"/>
      <c r="AC546" s="114"/>
      <c r="AD546" s="114"/>
      <c r="AE546" s="114"/>
      <c r="AF546" s="114"/>
      <c r="AG546" s="31"/>
      <c r="AH546" s="217"/>
      <c r="AI546" s="31"/>
      <c r="AJ546" s="31"/>
      <c r="AK546" s="31"/>
      <c r="AL546" s="31"/>
      <c r="AM546" s="31"/>
      <c r="AN546" s="31"/>
      <c r="AO546" s="31"/>
      <c r="AP546" s="31"/>
      <c r="AQ546" s="31"/>
      <c r="AR546" s="31"/>
      <c r="AS546" s="31"/>
      <c r="AT546" s="31"/>
      <c r="AU546" s="31"/>
      <c r="AV546" s="31"/>
      <c r="AW546" s="31"/>
      <c r="AX546" s="31"/>
      <c r="AY546" s="31"/>
      <c r="AZ546" s="31"/>
      <c r="BA546" s="31"/>
      <c r="BB546" s="31"/>
      <c r="BC546" s="31"/>
      <c r="BD546" s="31"/>
      <c r="BE546" s="31"/>
      <c r="BF546" s="31"/>
      <c r="BG546" s="31"/>
      <c r="BH546" s="31"/>
      <c r="BI546" s="31"/>
      <c r="BJ546" s="31"/>
      <c r="BK546" s="31"/>
      <c r="BL546" s="31"/>
      <c r="BM546" s="31"/>
      <c r="BN546" s="31"/>
      <c r="BO546" s="31"/>
    </row>
    <row r="547" spans="1:67" s="32" customFormat="1" x14ac:dyDescent="0.25">
      <c r="A547" s="53"/>
      <c r="C547" s="43" t="s">
        <v>25</v>
      </c>
      <c r="D547" s="131">
        <v>509558</v>
      </c>
      <c r="E547" s="120">
        <v>397074</v>
      </c>
      <c r="F547" s="120">
        <v>1991590</v>
      </c>
      <c r="G547" s="120">
        <v>2898222</v>
      </c>
      <c r="H547" s="120">
        <v>20</v>
      </c>
      <c r="R547" s="53"/>
      <c r="T547" s="53"/>
      <c r="U547" s="116"/>
      <c r="V547" s="114"/>
      <c r="W547" s="114"/>
      <c r="X547" s="114"/>
      <c r="Y547" s="114"/>
      <c r="Z547" s="114"/>
      <c r="AA547" s="114"/>
      <c r="AB547" s="114"/>
      <c r="AC547" s="114"/>
      <c r="AD547" s="114"/>
      <c r="AE547" s="114"/>
      <c r="AF547" s="114"/>
      <c r="AG547" s="31"/>
      <c r="AH547" s="217"/>
      <c r="AI547" s="31"/>
      <c r="AJ547" s="31"/>
      <c r="AK547" s="31"/>
      <c r="AL547" s="31"/>
      <c r="AM547" s="31"/>
      <c r="AN547" s="31"/>
      <c r="AO547" s="31"/>
      <c r="AP547" s="31"/>
      <c r="AQ547" s="31"/>
      <c r="AR547" s="31"/>
      <c r="AS547" s="31"/>
      <c r="AT547" s="31"/>
      <c r="AU547" s="31"/>
      <c r="AV547" s="31"/>
      <c r="AW547" s="31"/>
      <c r="AX547" s="31"/>
      <c r="AY547" s="31"/>
      <c r="AZ547" s="31"/>
      <c r="BA547" s="31"/>
      <c r="BB547" s="31"/>
      <c r="BC547" s="31"/>
      <c r="BD547" s="31"/>
      <c r="BE547" s="31"/>
      <c r="BF547" s="31"/>
      <c r="BG547" s="31"/>
      <c r="BH547" s="31"/>
      <c r="BI547" s="31"/>
      <c r="BJ547" s="31"/>
      <c r="BK547" s="31"/>
      <c r="BL547" s="31"/>
      <c r="BM547" s="31"/>
      <c r="BN547" s="31"/>
      <c r="BO547" s="31"/>
    </row>
    <row r="548" spans="1:67" s="32" customFormat="1" x14ac:dyDescent="0.25">
      <c r="A548" s="53"/>
      <c r="C548" s="43" t="s">
        <v>508</v>
      </c>
      <c r="D548" s="131">
        <v>10937</v>
      </c>
      <c r="E548" s="120">
        <v>0</v>
      </c>
      <c r="F548" s="120">
        <v>0</v>
      </c>
      <c r="G548" s="120">
        <f t="shared" ref="G548" si="21">SUBTOTAL(9,D548:F548)</f>
        <v>10937</v>
      </c>
      <c r="H548" s="120">
        <v>13</v>
      </c>
      <c r="R548" s="53"/>
      <c r="T548" s="53"/>
      <c r="U548" s="116"/>
      <c r="V548" s="114"/>
      <c r="W548" s="114"/>
      <c r="X548" s="114"/>
      <c r="Y548" s="114"/>
      <c r="Z548" s="114"/>
      <c r="AA548" s="114"/>
      <c r="AB548" s="114"/>
      <c r="AC548" s="114"/>
      <c r="AD548" s="114"/>
      <c r="AE548" s="114"/>
      <c r="AF548" s="114"/>
      <c r="AG548" s="31"/>
      <c r="AH548" s="217"/>
      <c r="AI548" s="31"/>
      <c r="AJ548" s="31"/>
      <c r="AK548" s="31"/>
      <c r="AL548" s="31"/>
      <c r="AM548" s="31"/>
      <c r="AN548" s="31"/>
      <c r="AO548" s="31"/>
      <c r="AP548" s="31"/>
      <c r="AQ548" s="31"/>
      <c r="AR548" s="31"/>
      <c r="AS548" s="31"/>
      <c r="AT548" s="31"/>
      <c r="AU548" s="31"/>
      <c r="AV548" s="31"/>
      <c r="AW548" s="31"/>
      <c r="AX548" s="31"/>
      <c r="AY548" s="31"/>
      <c r="AZ548" s="31"/>
      <c r="BA548" s="31"/>
      <c r="BB548" s="31"/>
      <c r="BC548" s="31"/>
      <c r="BD548" s="31"/>
      <c r="BE548" s="31"/>
      <c r="BF548" s="31"/>
      <c r="BG548" s="31"/>
      <c r="BH548" s="31"/>
      <c r="BI548" s="31"/>
      <c r="BJ548" s="31"/>
      <c r="BK548" s="31"/>
      <c r="BL548" s="31"/>
      <c r="BM548" s="31"/>
      <c r="BN548" s="31"/>
      <c r="BO548" s="31"/>
    </row>
    <row r="549" spans="1:67" s="32" customFormat="1" x14ac:dyDescent="0.25">
      <c r="A549" s="53"/>
      <c r="C549" s="43" t="s">
        <v>933</v>
      </c>
      <c r="D549" s="131">
        <v>9796</v>
      </c>
      <c r="E549" s="120">
        <v>6090</v>
      </c>
      <c r="F549" s="120">
        <v>0</v>
      </c>
      <c r="G549" s="120">
        <f>SUBTOTAL(9,D549:F549)</f>
        <v>15886</v>
      </c>
      <c r="H549" s="120">
        <v>3</v>
      </c>
      <c r="R549" s="53"/>
      <c r="T549" s="53"/>
      <c r="U549" s="116"/>
      <c r="V549" s="114"/>
      <c r="W549" s="114"/>
      <c r="X549" s="114"/>
      <c r="Y549" s="114"/>
      <c r="Z549" s="114"/>
      <c r="AA549" s="114"/>
      <c r="AB549" s="114"/>
      <c r="AC549" s="114"/>
      <c r="AD549" s="114"/>
      <c r="AE549" s="114"/>
      <c r="AF549" s="114"/>
      <c r="AG549" s="31"/>
      <c r="AH549" s="217"/>
      <c r="AI549" s="31"/>
      <c r="AJ549" s="31"/>
      <c r="AK549" s="31"/>
      <c r="AL549" s="31"/>
      <c r="AM549" s="31"/>
      <c r="AN549" s="31"/>
      <c r="AO549" s="31"/>
      <c r="AP549" s="31"/>
      <c r="AQ549" s="31"/>
      <c r="AR549" s="31"/>
      <c r="AS549" s="31"/>
      <c r="AT549" s="31"/>
      <c r="AU549" s="31"/>
      <c r="AV549" s="31"/>
      <c r="AW549" s="31"/>
      <c r="AX549" s="31"/>
      <c r="AY549" s="31"/>
      <c r="AZ549" s="31"/>
      <c r="BA549" s="31"/>
      <c r="BB549" s="31"/>
      <c r="BC549" s="31"/>
      <c r="BD549" s="31"/>
      <c r="BE549" s="31"/>
      <c r="BF549" s="31"/>
      <c r="BG549" s="31"/>
      <c r="BH549" s="31"/>
      <c r="BI549" s="31"/>
      <c r="BJ549" s="31"/>
      <c r="BK549" s="31"/>
      <c r="BL549" s="31"/>
      <c r="BM549" s="31"/>
      <c r="BN549" s="31"/>
      <c r="BO549" s="31"/>
    </row>
    <row r="550" spans="1:67" s="32" customFormat="1" x14ac:dyDescent="0.25">
      <c r="A550" s="53"/>
      <c r="C550" s="133" t="s">
        <v>1488</v>
      </c>
      <c r="D550" s="132">
        <f>SUM(D538:D549)</f>
        <v>2590369</v>
      </c>
      <c r="E550" s="122">
        <f>SUM(E538:E549)</f>
        <v>3192066</v>
      </c>
      <c r="F550" s="122">
        <f>SUM(F538:F549)</f>
        <v>2343593</v>
      </c>
      <c r="G550" s="122">
        <f>SUM(G538:G549)</f>
        <v>8126028</v>
      </c>
      <c r="H550" s="122">
        <f>SUM(H538:H549)</f>
        <v>510</v>
      </c>
      <c r="R550" s="53"/>
      <c r="T550" s="53"/>
      <c r="U550" s="116"/>
      <c r="V550" s="114"/>
      <c r="W550" s="114"/>
      <c r="X550" s="114"/>
      <c r="Y550" s="114"/>
      <c r="Z550" s="114"/>
      <c r="AA550" s="114"/>
      <c r="AB550" s="114"/>
      <c r="AC550" s="114"/>
      <c r="AD550" s="114"/>
      <c r="AE550" s="114"/>
      <c r="AF550" s="114"/>
      <c r="AG550" s="31"/>
      <c r="AH550" s="217"/>
      <c r="AI550" s="31"/>
      <c r="AJ550" s="31"/>
      <c r="AK550" s="31"/>
      <c r="AL550" s="31"/>
      <c r="AM550" s="31"/>
      <c r="AN550" s="31"/>
      <c r="AO550" s="31"/>
      <c r="AP550" s="31"/>
      <c r="AQ550" s="31"/>
      <c r="AR550" s="31"/>
      <c r="AS550" s="31"/>
      <c r="AT550" s="31"/>
      <c r="AU550" s="31"/>
      <c r="AV550" s="31"/>
      <c r="AW550" s="31"/>
      <c r="AX550" s="31"/>
      <c r="AY550" s="31"/>
      <c r="AZ550" s="31"/>
      <c r="BA550" s="31"/>
      <c r="BB550" s="31"/>
      <c r="BC550" s="31"/>
      <c r="BD550" s="31"/>
      <c r="BE550" s="31"/>
      <c r="BF550" s="31"/>
      <c r="BG550" s="31"/>
      <c r="BH550" s="31"/>
      <c r="BI550" s="31"/>
      <c r="BJ550" s="31"/>
      <c r="BK550" s="31"/>
      <c r="BL550" s="31"/>
      <c r="BM550" s="31"/>
      <c r="BN550" s="31"/>
      <c r="BO550" s="31"/>
    </row>
    <row r="551" spans="1:67" s="32" customFormat="1" x14ac:dyDescent="0.25">
      <c r="A551" s="107"/>
      <c r="B551" s="31"/>
      <c r="C551" s="109"/>
      <c r="D551" s="126"/>
      <c r="E551" s="109"/>
      <c r="F551" s="109"/>
      <c r="G551" s="31"/>
      <c r="H551" s="109"/>
      <c r="I551" s="31"/>
      <c r="J551" s="109"/>
      <c r="K551" s="109"/>
      <c r="L551" s="109"/>
      <c r="M551" s="11"/>
      <c r="N551" s="11"/>
      <c r="O551" s="11"/>
      <c r="P551" s="109"/>
      <c r="Q551" s="109"/>
      <c r="R551" s="123"/>
      <c r="S551" s="109"/>
      <c r="T551" s="124"/>
      <c r="U551" s="125"/>
      <c r="V551" s="84"/>
      <c r="W551" s="84"/>
      <c r="X551" s="84"/>
      <c r="Y551" s="84"/>
      <c r="Z551" s="84"/>
      <c r="AA551" s="84"/>
      <c r="AB551" s="84"/>
      <c r="AC551" s="84"/>
      <c r="AD551" s="84"/>
      <c r="AE551" s="84"/>
      <c r="AF551" s="84"/>
      <c r="AG551" s="31"/>
      <c r="AH551" s="217"/>
      <c r="AI551" s="31"/>
      <c r="AJ551" s="31"/>
      <c r="AK551" s="31"/>
      <c r="AL551" s="31"/>
      <c r="AM551" s="31"/>
      <c r="AN551" s="31"/>
      <c r="AO551" s="31"/>
      <c r="AP551" s="31"/>
      <c r="AQ551" s="31"/>
      <c r="AR551" s="31"/>
      <c r="AS551" s="31"/>
      <c r="AT551" s="31"/>
      <c r="AU551" s="31"/>
      <c r="AV551" s="31"/>
      <c r="AW551" s="31"/>
      <c r="AX551" s="31"/>
      <c r="AY551" s="31"/>
      <c r="AZ551" s="31"/>
      <c r="BA551" s="31"/>
      <c r="BB551" s="31"/>
      <c r="BC551" s="31"/>
      <c r="BD551" s="31"/>
      <c r="BE551" s="31"/>
      <c r="BF551" s="31"/>
      <c r="BG551" s="31"/>
      <c r="BH551" s="31"/>
      <c r="BI551" s="31"/>
      <c r="BJ551" s="31"/>
      <c r="BK551" s="31"/>
      <c r="BL551" s="31"/>
      <c r="BM551" s="31"/>
      <c r="BN551" s="31"/>
      <c r="BO551" s="31"/>
    </row>
    <row r="552" spans="1:67" s="32" customFormat="1" x14ac:dyDescent="0.25">
      <c r="A552" s="107"/>
      <c r="B552" s="31"/>
      <c r="C552" s="109"/>
      <c r="D552" s="109"/>
      <c r="E552" s="109"/>
      <c r="F552" s="109"/>
      <c r="G552" s="31"/>
      <c r="H552" s="109"/>
      <c r="I552" s="31"/>
      <c r="J552" s="109"/>
      <c r="K552" s="109"/>
      <c r="L552" s="109"/>
      <c r="M552" s="11"/>
      <c r="N552" s="11"/>
      <c r="O552" s="11"/>
      <c r="P552" s="109"/>
      <c r="Q552" s="109"/>
      <c r="R552" s="123"/>
      <c r="S552" s="109"/>
      <c r="T552" s="124"/>
      <c r="U552" s="125"/>
      <c r="V552" s="84"/>
      <c r="W552" s="84"/>
      <c r="X552" s="84"/>
      <c r="Y552" s="84"/>
      <c r="Z552" s="84"/>
      <c r="AA552" s="84"/>
      <c r="AB552" s="84"/>
      <c r="AC552" s="84"/>
      <c r="AD552" s="84"/>
      <c r="AE552" s="84"/>
      <c r="AF552" s="84"/>
      <c r="AG552" s="31"/>
      <c r="AH552" s="217"/>
      <c r="AI552" s="31"/>
      <c r="AJ552" s="31"/>
      <c r="AK552" s="31"/>
      <c r="AL552" s="31"/>
      <c r="AM552" s="31"/>
      <c r="AN552" s="31"/>
      <c r="AO552" s="31"/>
      <c r="AP552" s="31"/>
      <c r="AQ552" s="31"/>
      <c r="AR552" s="31"/>
      <c r="AS552" s="31"/>
      <c r="AT552" s="31"/>
      <c r="AU552" s="31"/>
      <c r="AV552" s="31"/>
      <c r="AW552" s="31"/>
      <c r="AX552" s="31"/>
      <c r="AY552" s="31"/>
      <c r="AZ552" s="31"/>
      <c r="BA552" s="31"/>
      <c r="BB552" s="31"/>
      <c r="BC552" s="31"/>
      <c r="BD552" s="31"/>
      <c r="BE552" s="31"/>
      <c r="BF552" s="31"/>
      <c r="BG552" s="31"/>
      <c r="BH552" s="31"/>
      <c r="BI552" s="31"/>
      <c r="BJ552" s="31"/>
      <c r="BK552" s="31"/>
      <c r="BL552" s="31"/>
      <c r="BM552" s="31"/>
      <c r="BN552" s="31"/>
      <c r="BO552" s="31"/>
    </row>
    <row r="553" spans="1:67" s="32" customFormat="1" x14ac:dyDescent="0.25">
      <c r="A553" s="107"/>
      <c r="B553" s="31"/>
      <c r="C553" s="109"/>
      <c r="D553" s="109"/>
      <c r="E553" s="109"/>
      <c r="F553" s="109"/>
      <c r="G553" s="31"/>
      <c r="H553" s="109"/>
      <c r="I553" s="31"/>
      <c r="J553" s="109"/>
      <c r="K553" s="109"/>
      <c r="L553" s="109"/>
      <c r="M553" s="11"/>
      <c r="N553" s="11"/>
      <c r="O553" s="11"/>
      <c r="P553" s="109"/>
      <c r="Q553" s="109"/>
      <c r="R553" s="123"/>
      <c r="S553" s="109"/>
      <c r="T553" s="124"/>
      <c r="U553" s="125"/>
      <c r="V553" s="84"/>
      <c r="W553" s="84"/>
      <c r="X553" s="84"/>
      <c r="Y553" s="84"/>
      <c r="Z553" s="84"/>
      <c r="AA553" s="84"/>
      <c r="AB553" s="84"/>
      <c r="AC553" s="84"/>
      <c r="AD553" s="84"/>
      <c r="AE553" s="84"/>
      <c r="AF553" s="84"/>
      <c r="AG553" s="31"/>
      <c r="AH553" s="217"/>
      <c r="AI553" s="31"/>
      <c r="AJ553" s="31"/>
      <c r="AK553" s="31"/>
      <c r="AL553" s="31"/>
      <c r="AM553" s="31"/>
      <c r="AN553" s="31"/>
      <c r="AO553" s="31"/>
      <c r="AP553" s="31"/>
      <c r="AQ553" s="31"/>
      <c r="AR553" s="31"/>
      <c r="AS553" s="31"/>
      <c r="AT553" s="31"/>
      <c r="AU553" s="31"/>
      <c r="AV553" s="31"/>
      <c r="AW553" s="31"/>
      <c r="AX553" s="31"/>
      <c r="AY553" s="31"/>
      <c r="AZ553" s="31"/>
      <c r="BA553" s="31"/>
      <c r="BB553" s="31"/>
      <c r="BC553" s="31"/>
      <c r="BD553" s="31"/>
      <c r="BE553" s="31"/>
      <c r="BF553" s="31"/>
      <c r="BG553" s="31"/>
      <c r="BH553" s="31"/>
      <c r="BI553" s="31"/>
      <c r="BJ553" s="31"/>
      <c r="BK553" s="31"/>
      <c r="BL553" s="31"/>
      <c r="BM553" s="31"/>
      <c r="BN553" s="31"/>
      <c r="BO553" s="31"/>
    </row>
    <row r="554" spans="1:67" s="32" customFormat="1" x14ac:dyDescent="0.25">
      <c r="A554" s="107"/>
      <c r="B554" s="31"/>
      <c r="C554" s="109"/>
      <c r="D554" s="109"/>
      <c r="E554" s="109"/>
      <c r="F554" s="109"/>
      <c r="G554" s="31"/>
      <c r="H554" s="109"/>
      <c r="I554" s="31"/>
      <c r="J554" s="109"/>
      <c r="K554" s="109"/>
      <c r="L554" s="109"/>
      <c r="M554" s="11"/>
      <c r="N554" s="11"/>
      <c r="O554" s="11"/>
      <c r="P554" s="109"/>
      <c r="Q554" s="109"/>
      <c r="R554" s="123"/>
      <c r="S554" s="109"/>
      <c r="T554" s="124"/>
      <c r="U554" s="125"/>
      <c r="V554" s="84"/>
      <c r="W554" s="84"/>
      <c r="X554" s="84"/>
      <c r="Y554" s="84"/>
      <c r="Z554" s="84"/>
      <c r="AA554" s="84"/>
      <c r="AB554" s="84"/>
      <c r="AC554" s="84"/>
      <c r="AD554" s="84"/>
      <c r="AE554" s="84"/>
      <c r="AF554" s="84"/>
      <c r="AG554" s="31"/>
      <c r="AH554" s="217"/>
      <c r="AI554" s="31"/>
      <c r="AJ554" s="31"/>
      <c r="AK554" s="31"/>
      <c r="AL554" s="31"/>
      <c r="AM554" s="31"/>
      <c r="AN554" s="31"/>
      <c r="AO554" s="31"/>
      <c r="AP554" s="31"/>
      <c r="AQ554" s="31"/>
      <c r="AR554" s="31"/>
      <c r="AS554" s="31"/>
      <c r="AT554" s="31"/>
      <c r="AU554" s="31"/>
      <c r="AV554" s="31"/>
      <c r="AW554" s="31"/>
      <c r="AX554" s="31"/>
      <c r="AY554" s="31"/>
      <c r="AZ554" s="31"/>
      <c r="BA554" s="31"/>
      <c r="BB554" s="31"/>
      <c r="BC554" s="31"/>
      <c r="BD554" s="31"/>
      <c r="BE554" s="31"/>
      <c r="BF554" s="31"/>
      <c r="BG554" s="31"/>
      <c r="BH554" s="31"/>
      <c r="BI554" s="31"/>
      <c r="BJ554" s="31"/>
      <c r="BK554" s="31"/>
      <c r="BL554" s="31"/>
      <c r="BM554" s="31"/>
      <c r="BN554" s="31"/>
      <c r="BO554" s="31"/>
    </row>
    <row r="555" spans="1:67" s="32" customFormat="1" x14ac:dyDescent="0.25">
      <c r="A555" s="107"/>
      <c r="B555" s="31"/>
      <c r="C555" s="109"/>
      <c r="D555" s="109"/>
      <c r="E555" s="109"/>
      <c r="F555" s="109"/>
      <c r="G555" s="31"/>
      <c r="H555" s="109"/>
      <c r="I555" s="31"/>
      <c r="J555" s="109"/>
      <c r="K555" s="109"/>
      <c r="L555" s="109"/>
      <c r="M555" s="11"/>
      <c r="N555" s="11"/>
      <c r="O555" s="11"/>
      <c r="P555" s="109"/>
      <c r="Q555" s="109"/>
      <c r="R555" s="123"/>
      <c r="S555" s="109"/>
      <c r="T555" s="124"/>
      <c r="U555" s="125"/>
      <c r="V555" s="84"/>
      <c r="W555" s="84"/>
      <c r="X555" s="84"/>
      <c r="Y555" s="84"/>
      <c r="Z555" s="84"/>
      <c r="AA555" s="84"/>
      <c r="AB555" s="84"/>
      <c r="AC555" s="84"/>
      <c r="AD555" s="84"/>
      <c r="AE555" s="84"/>
      <c r="AF555" s="84"/>
      <c r="AG555" s="31"/>
      <c r="AH555" s="217"/>
      <c r="AI555" s="31"/>
      <c r="AJ555" s="31"/>
      <c r="AK555" s="31"/>
      <c r="AL555" s="31"/>
      <c r="AM555" s="31"/>
      <c r="AN555" s="31"/>
      <c r="AO555" s="31"/>
      <c r="AP555" s="31"/>
      <c r="AQ555" s="31"/>
      <c r="AR555" s="31"/>
      <c r="AS555" s="31"/>
      <c r="AT555" s="31"/>
      <c r="AU555" s="31"/>
      <c r="AV555" s="31"/>
      <c r="AW555" s="31"/>
      <c r="AX555" s="31"/>
      <c r="AY555" s="31"/>
      <c r="AZ555" s="31"/>
      <c r="BA555" s="31"/>
      <c r="BB555" s="31"/>
      <c r="BC555" s="31"/>
      <c r="BD555" s="31"/>
      <c r="BE555" s="31"/>
      <c r="BF555" s="31"/>
      <c r="BG555" s="31"/>
      <c r="BH555" s="31"/>
      <c r="BI555" s="31"/>
      <c r="BJ555" s="31"/>
      <c r="BK555" s="31"/>
      <c r="BL555" s="31"/>
      <c r="BM555" s="31"/>
      <c r="BN555" s="31"/>
      <c r="BO555" s="31"/>
    </row>
    <row r="556" spans="1:67" s="32" customFormat="1" x14ac:dyDescent="0.25">
      <c r="A556" s="107"/>
      <c r="B556" s="31"/>
      <c r="C556" s="109"/>
      <c r="D556" s="109"/>
      <c r="E556" s="109"/>
      <c r="F556" s="109"/>
      <c r="G556" s="31"/>
      <c r="H556" s="109"/>
      <c r="I556" s="31"/>
      <c r="J556" s="109"/>
      <c r="K556" s="109"/>
      <c r="L556" s="109"/>
      <c r="M556" s="11"/>
      <c r="N556" s="11"/>
      <c r="O556" s="11"/>
      <c r="P556" s="109"/>
      <c r="Q556" s="109"/>
      <c r="R556" s="123"/>
      <c r="S556" s="109"/>
      <c r="T556" s="124"/>
      <c r="U556" s="125"/>
      <c r="V556" s="84"/>
      <c r="W556" s="84"/>
      <c r="X556" s="84"/>
      <c r="Y556" s="84"/>
      <c r="Z556" s="84"/>
      <c r="AA556" s="84"/>
      <c r="AB556" s="84"/>
      <c r="AC556" s="84"/>
      <c r="AD556" s="84"/>
      <c r="AE556" s="84"/>
      <c r="AF556" s="84"/>
      <c r="AG556" s="31"/>
      <c r="AH556" s="217"/>
      <c r="AI556" s="31"/>
      <c r="AJ556" s="31"/>
      <c r="AK556" s="31"/>
      <c r="AL556" s="31"/>
      <c r="AM556" s="31"/>
      <c r="AN556" s="31"/>
      <c r="AO556" s="31"/>
      <c r="AP556" s="31"/>
      <c r="AQ556" s="31"/>
      <c r="AR556" s="31"/>
      <c r="AS556" s="31"/>
      <c r="AT556" s="31"/>
      <c r="AU556" s="31"/>
      <c r="AV556" s="31"/>
      <c r="AW556" s="31"/>
      <c r="AX556" s="31"/>
      <c r="AY556" s="31"/>
      <c r="AZ556" s="31"/>
      <c r="BA556" s="31"/>
      <c r="BB556" s="31"/>
      <c r="BC556" s="31"/>
      <c r="BD556" s="31"/>
      <c r="BE556" s="31"/>
      <c r="BF556" s="31"/>
      <c r="BG556" s="31"/>
      <c r="BH556" s="31"/>
      <c r="BI556" s="31"/>
      <c r="BJ556" s="31"/>
      <c r="BK556" s="31"/>
      <c r="BL556" s="31"/>
      <c r="BM556" s="31"/>
      <c r="BN556" s="31"/>
      <c r="BO556" s="31"/>
    </row>
    <row r="557" spans="1:67" s="32" customFormat="1" x14ac:dyDescent="0.25">
      <c r="A557" s="107"/>
      <c r="B557" s="31"/>
      <c r="C557" s="109"/>
      <c r="D557" s="109"/>
      <c r="E557" s="109"/>
      <c r="F557" s="109"/>
      <c r="G557" s="31"/>
      <c r="H557" s="109"/>
      <c r="I557" s="31"/>
      <c r="J557" s="109"/>
      <c r="K557" s="109"/>
      <c r="L557" s="109"/>
      <c r="M557" s="11"/>
      <c r="N557" s="11"/>
      <c r="O557" s="11"/>
      <c r="P557" s="109"/>
      <c r="Q557" s="109"/>
      <c r="R557" s="123"/>
      <c r="S557" s="109"/>
      <c r="T557" s="124"/>
      <c r="U557" s="125"/>
      <c r="V557" s="84"/>
      <c r="W557" s="84"/>
      <c r="X557" s="84"/>
      <c r="Y557" s="84"/>
      <c r="Z557" s="84"/>
      <c r="AA557" s="84"/>
      <c r="AB557" s="84"/>
      <c r="AC557" s="84"/>
      <c r="AD557" s="84"/>
      <c r="AE557" s="84"/>
      <c r="AF557" s="84"/>
      <c r="AG557" s="31"/>
      <c r="AH557" s="217"/>
      <c r="AI557" s="31"/>
      <c r="AJ557" s="31"/>
      <c r="AK557" s="31"/>
      <c r="AL557" s="31"/>
      <c r="AM557" s="31"/>
      <c r="AN557" s="31"/>
      <c r="AO557" s="31"/>
      <c r="AP557" s="31"/>
      <c r="AQ557" s="31"/>
      <c r="AR557" s="31"/>
      <c r="AS557" s="31"/>
      <c r="AT557" s="31"/>
      <c r="AU557" s="31"/>
      <c r="AV557" s="31"/>
      <c r="AW557" s="31"/>
      <c r="AX557" s="31"/>
      <c r="AY557" s="31"/>
      <c r="AZ557" s="31"/>
      <c r="BA557" s="31"/>
      <c r="BB557" s="31"/>
      <c r="BC557" s="31"/>
      <c r="BD557" s="31"/>
      <c r="BE557" s="31"/>
      <c r="BF557" s="31"/>
      <c r="BG557" s="31"/>
      <c r="BH557" s="31"/>
      <c r="BI557" s="31"/>
      <c r="BJ557" s="31"/>
      <c r="BK557" s="31"/>
      <c r="BL557" s="31"/>
      <c r="BM557" s="31"/>
      <c r="BN557" s="31"/>
      <c r="BO557" s="31"/>
    </row>
    <row r="558" spans="1:67" s="32" customFormat="1" x14ac:dyDescent="0.25">
      <c r="A558" s="107"/>
      <c r="B558" s="31"/>
      <c r="C558" s="109"/>
      <c r="D558" s="109"/>
      <c r="E558" s="109"/>
      <c r="F558" s="109"/>
      <c r="G558" s="31"/>
      <c r="H558" s="109"/>
      <c r="I558" s="31"/>
      <c r="J558" s="109"/>
      <c r="K558" s="109"/>
      <c r="L558" s="109"/>
      <c r="M558" s="11"/>
      <c r="N558" s="11"/>
      <c r="O558" s="11"/>
      <c r="P558" s="109"/>
      <c r="Q558" s="109"/>
      <c r="R558" s="123"/>
      <c r="S558" s="109"/>
      <c r="T558" s="124"/>
      <c r="U558" s="125"/>
      <c r="V558" s="84"/>
      <c r="W558" s="84"/>
      <c r="X558" s="84"/>
      <c r="Y558" s="84"/>
      <c r="Z558" s="84"/>
      <c r="AA558" s="84"/>
      <c r="AB558" s="84"/>
      <c r="AC558" s="84"/>
      <c r="AD558" s="84"/>
      <c r="AE558" s="84"/>
      <c r="AF558" s="84"/>
      <c r="AG558" s="31"/>
      <c r="AH558" s="217"/>
      <c r="AI558" s="31"/>
      <c r="AJ558" s="31"/>
      <c r="AK558" s="31"/>
      <c r="AL558" s="31"/>
      <c r="AM558" s="31"/>
      <c r="AN558" s="31"/>
      <c r="AO558" s="31"/>
      <c r="AP558" s="31"/>
      <c r="AQ558" s="31"/>
      <c r="AR558" s="31"/>
      <c r="AS558" s="31"/>
      <c r="AT558" s="31"/>
      <c r="AU558" s="31"/>
      <c r="AV558" s="31"/>
      <c r="AW558" s="31"/>
      <c r="AX558" s="31"/>
      <c r="AY558" s="31"/>
      <c r="AZ558" s="31"/>
      <c r="BA558" s="31"/>
      <c r="BB558" s="31"/>
      <c r="BC558" s="31"/>
      <c r="BD558" s="31"/>
      <c r="BE558" s="31"/>
      <c r="BF558" s="31"/>
      <c r="BG558" s="31"/>
      <c r="BH558" s="31"/>
      <c r="BI558" s="31"/>
      <c r="BJ558" s="31"/>
      <c r="BK558" s="31"/>
      <c r="BL558" s="31"/>
      <c r="BM558" s="31"/>
      <c r="BN558" s="31"/>
      <c r="BO558" s="31"/>
    </row>
    <row r="559" spans="1:67" s="32" customFormat="1" x14ac:dyDescent="0.25">
      <c r="A559" s="107"/>
      <c r="B559" s="31"/>
      <c r="C559" s="109"/>
      <c r="D559" s="109"/>
      <c r="E559" s="109"/>
      <c r="F559" s="109"/>
      <c r="G559" s="31"/>
      <c r="H559" s="109"/>
      <c r="I559" s="31"/>
      <c r="J559" s="109"/>
      <c r="K559" s="109"/>
      <c r="L559" s="109"/>
      <c r="M559" s="11"/>
      <c r="N559" s="11"/>
      <c r="O559" s="11"/>
      <c r="P559" s="109"/>
      <c r="Q559" s="109"/>
      <c r="R559" s="123"/>
      <c r="S559" s="109"/>
      <c r="T559" s="124"/>
      <c r="U559" s="125"/>
      <c r="V559" s="84"/>
      <c r="W559" s="84"/>
      <c r="X559" s="84"/>
      <c r="Y559" s="84"/>
      <c r="Z559" s="84"/>
      <c r="AA559" s="84"/>
      <c r="AB559" s="84"/>
      <c r="AC559" s="84"/>
      <c r="AD559" s="84"/>
      <c r="AE559" s="84"/>
      <c r="AF559" s="84"/>
      <c r="AG559" s="31"/>
      <c r="AH559" s="217"/>
      <c r="AI559" s="31"/>
      <c r="AJ559" s="31"/>
      <c r="AK559" s="31"/>
      <c r="AL559" s="31"/>
      <c r="AM559" s="31"/>
      <c r="AN559" s="31"/>
      <c r="AO559" s="31"/>
      <c r="AP559" s="31"/>
      <c r="AQ559" s="31"/>
      <c r="AR559" s="31"/>
      <c r="AS559" s="31"/>
      <c r="AT559" s="31"/>
      <c r="AU559" s="31"/>
      <c r="AV559" s="31"/>
      <c r="AW559" s="31"/>
      <c r="AX559" s="31"/>
      <c r="AY559" s="31"/>
      <c r="AZ559" s="31"/>
      <c r="BA559" s="31"/>
      <c r="BB559" s="31"/>
      <c r="BC559" s="31"/>
      <c r="BD559" s="31"/>
      <c r="BE559" s="31"/>
      <c r="BF559" s="31"/>
      <c r="BG559" s="31"/>
      <c r="BH559" s="31"/>
      <c r="BI559" s="31"/>
      <c r="BJ559" s="31"/>
      <c r="BK559" s="31"/>
      <c r="BL559" s="31"/>
      <c r="BM559" s="31"/>
      <c r="BN559" s="31"/>
      <c r="BO559" s="31"/>
    </row>
    <row r="560" spans="1:67" s="32" customFormat="1" x14ac:dyDescent="0.25">
      <c r="A560" s="107"/>
      <c r="B560" s="31"/>
      <c r="C560" s="109"/>
      <c r="D560" s="109"/>
      <c r="E560" s="109"/>
      <c r="F560" s="109"/>
      <c r="G560" s="31"/>
      <c r="H560" s="109"/>
      <c r="I560" s="31"/>
      <c r="J560" s="109"/>
      <c r="K560" s="109"/>
      <c r="L560" s="109"/>
      <c r="M560" s="11"/>
      <c r="N560" s="11"/>
      <c r="O560" s="11"/>
      <c r="P560" s="109"/>
      <c r="Q560" s="109"/>
      <c r="R560" s="123"/>
      <c r="S560" s="109"/>
      <c r="T560" s="124"/>
      <c r="U560" s="125"/>
      <c r="V560" s="84"/>
      <c r="W560" s="84"/>
      <c r="X560" s="84"/>
      <c r="Y560" s="84"/>
      <c r="Z560" s="84"/>
      <c r="AA560" s="84"/>
      <c r="AB560" s="84"/>
      <c r="AC560" s="84"/>
      <c r="AD560" s="84"/>
      <c r="AE560" s="84"/>
      <c r="AF560" s="84"/>
      <c r="AG560" s="31"/>
      <c r="AH560" s="217"/>
      <c r="AI560" s="31"/>
      <c r="AJ560" s="31"/>
      <c r="AK560" s="31"/>
      <c r="AL560" s="31"/>
      <c r="AM560" s="31"/>
      <c r="AN560" s="31"/>
      <c r="AO560" s="31"/>
      <c r="AP560" s="31"/>
      <c r="AQ560" s="31"/>
      <c r="AR560" s="31"/>
      <c r="AS560" s="31"/>
      <c r="AT560" s="31"/>
      <c r="AU560" s="31"/>
      <c r="AV560" s="31"/>
      <c r="AW560" s="31"/>
      <c r="AX560" s="31"/>
      <c r="AY560" s="31"/>
      <c r="AZ560" s="31"/>
      <c r="BA560" s="31"/>
      <c r="BB560" s="31"/>
      <c r="BC560" s="31"/>
      <c r="BD560" s="31"/>
      <c r="BE560" s="31"/>
      <c r="BF560" s="31"/>
      <c r="BG560" s="31"/>
      <c r="BH560" s="31"/>
      <c r="BI560" s="31"/>
      <c r="BJ560" s="31"/>
      <c r="BK560" s="31"/>
      <c r="BL560" s="31"/>
      <c r="BM560" s="31"/>
      <c r="BN560" s="31"/>
      <c r="BO560" s="31"/>
    </row>
    <row r="561" spans="1:67" s="32" customFormat="1" x14ac:dyDescent="0.25">
      <c r="A561" s="107"/>
      <c r="B561" s="31"/>
      <c r="C561" s="109"/>
      <c r="D561" s="109"/>
      <c r="E561" s="109"/>
      <c r="F561" s="109"/>
      <c r="G561" s="31"/>
      <c r="H561" s="109"/>
      <c r="I561" s="31"/>
      <c r="J561" s="109"/>
      <c r="K561" s="109"/>
      <c r="L561" s="109"/>
      <c r="M561" s="11"/>
      <c r="N561" s="11"/>
      <c r="O561" s="11"/>
      <c r="P561" s="109"/>
      <c r="Q561" s="109"/>
      <c r="R561" s="123"/>
      <c r="S561" s="109"/>
      <c r="T561" s="124"/>
      <c r="U561" s="125"/>
      <c r="V561" s="84"/>
      <c r="W561" s="84"/>
      <c r="X561" s="84"/>
      <c r="Y561" s="84"/>
      <c r="Z561" s="84"/>
      <c r="AA561" s="84"/>
      <c r="AB561" s="84"/>
      <c r="AC561" s="84"/>
      <c r="AD561" s="84"/>
      <c r="AE561" s="84"/>
      <c r="AF561" s="84"/>
      <c r="AG561" s="31"/>
      <c r="AH561" s="217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</row>
    <row r="562" spans="1:67" s="32" customFormat="1" x14ac:dyDescent="0.25">
      <c r="A562" s="107"/>
      <c r="B562" s="31"/>
      <c r="C562" s="109"/>
      <c r="D562" s="109"/>
      <c r="E562" s="109"/>
      <c r="F562" s="109"/>
      <c r="G562" s="31"/>
      <c r="H562" s="109"/>
      <c r="I562" s="31"/>
      <c r="J562" s="109"/>
      <c r="K562" s="109"/>
      <c r="L562" s="109"/>
      <c r="M562" s="11"/>
      <c r="N562" s="11"/>
      <c r="O562" s="11"/>
      <c r="P562" s="109"/>
      <c r="Q562" s="109"/>
      <c r="R562" s="123"/>
      <c r="S562" s="109"/>
      <c r="T562" s="124"/>
      <c r="U562" s="125"/>
      <c r="V562" s="84"/>
      <c r="W562" s="84"/>
      <c r="X562" s="84"/>
      <c r="Y562" s="84"/>
      <c r="Z562" s="84"/>
      <c r="AA562" s="84"/>
      <c r="AB562" s="84"/>
      <c r="AC562" s="84"/>
      <c r="AD562" s="84"/>
      <c r="AE562" s="84"/>
      <c r="AF562" s="84"/>
      <c r="AG562" s="31"/>
      <c r="AH562" s="217"/>
      <c r="AI562" s="31"/>
      <c r="AJ562" s="31"/>
      <c r="AK562" s="31"/>
      <c r="AL562" s="31"/>
      <c r="AM562" s="31"/>
      <c r="AN562" s="31"/>
      <c r="AO562" s="31"/>
      <c r="AP562" s="31"/>
      <c r="AQ562" s="31"/>
      <c r="AR562" s="31"/>
      <c r="AS562" s="31"/>
      <c r="AT562" s="31"/>
      <c r="AU562" s="31"/>
      <c r="AV562" s="31"/>
      <c r="AW562" s="31"/>
      <c r="AX562" s="31"/>
      <c r="AY562" s="31"/>
      <c r="AZ562" s="31"/>
      <c r="BA562" s="31"/>
      <c r="BB562" s="31"/>
      <c r="BC562" s="31"/>
      <c r="BD562" s="31"/>
      <c r="BE562" s="31"/>
      <c r="BF562" s="31"/>
      <c r="BG562" s="31"/>
      <c r="BH562" s="31"/>
      <c r="BI562" s="31"/>
      <c r="BJ562" s="31"/>
      <c r="BK562" s="31"/>
      <c r="BL562" s="31"/>
      <c r="BM562" s="31"/>
      <c r="BN562" s="31"/>
      <c r="BO562" s="31"/>
    </row>
    <row r="563" spans="1:67" s="32" customFormat="1" x14ac:dyDescent="0.25">
      <c r="A563" s="107"/>
      <c r="B563" s="31"/>
      <c r="C563" s="109"/>
      <c r="D563" s="109"/>
      <c r="E563" s="109"/>
      <c r="F563" s="109"/>
      <c r="G563" s="31"/>
      <c r="H563" s="109"/>
      <c r="I563" s="31"/>
      <c r="J563" s="109"/>
      <c r="K563" s="109"/>
      <c r="L563" s="109"/>
      <c r="M563" s="11"/>
      <c r="N563" s="11"/>
      <c r="O563" s="11"/>
      <c r="P563" s="109"/>
      <c r="Q563" s="109"/>
      <c r="R563" s="123"/>
      <c r="S563" s="109"/>
      <c r="T563" s="124"/>
      <c r="U563" s="125"/>
      <c r="V563" s="84"/>
      <c r="W563" s="84"/>
      <c r="X563" s="84"/>
      <c r="Y563" s="84"/>
      <c r="Z563" s="84"/>
      <c r="AA563" s="84"/>
      <c r="AB563" s="84"/>
      <c r="AC563" s="84"/>
      <c r="AD563" s="84"/>
      <c r="AE563" s="84"/>
      <c r="AF563" s="84"/>
      <c r="AG563" s="31"/>
      <c r="AH563" s="217"/>
      <c r="AI563" s="31"/>
      <c r="AJ563" s="31"/>
      <c r="AK563" s="31"/>
      <c r="AL563" s="31"/>
      <c r="AM563" s="31"/>
      <c r="AN563" s="31"/>
      <c r="AO563" s="31"/>
      <c r="AP563" s="31"/>
      <c r="AQ563" s="31"/>
      <c r="AR563" s="31"/>
      <c r="AS563" s="31"/>
      <c r="AT563" s="31"/>
      <c r="AU563" s="31"/>
      <c r="AV563" s="31"/>
      <c r="AW563" s="31"/>
      <c r="AX563" s="31"/>
      <c r="AY563" s="31"/>
      <c r="AZ563" s="31"/>
      <c r="BA563" s="31"/>
      <c r="BB563" s="31"/>
      <c r="BC563" s="31"/>
      <c r="BD563" s="31"/>
      <c r="BE563" s="31"/>
      <c r="BF563" s="31"/>
      <c r="BG563" s="31"/>
      <c r="BH563" s="31"/>
      <c r="BI563" s="31"/>
      <c r="BJ563" s="31"/>
      <c r="BK563" s="31"/>
      <c r="BL563" s="31"/>
      <c r="BM563" s="31"/>
      <c r="BN563" s="31"/>
      <c r="BO563" s="31"/>
    </row>
    <row r="564" spans="1:67" s="32" customFormat="1" x14ac:dyDescent="0.25">
      <c r="A564" s="107"/>
      <c r="B564" s="31"/>
      <c r="C564" s="109"/>
      <c r="D564" s="109"/>
      <c r="E564" s="109"/>
      <c r="F564" s="109"/>
      <c r="G564" s="31"/>
      <c r="H564" s="109"/>
      <c r="I564" s="31"/>
      <c r="J564" s="109"/>
      <c r="K564" s="109"/>
      <c r="L564" s="109"/>
      <c r="M564" s="11"/>
      <c r="N564" s="11"/>
      <c r="O564" s="11"/>
      <c r="P564" s="109"/>
      <c r="Q564" s="109"/>
      <c r="R564" s="123"/>
      <c r="S564" s="109"/>
      <c r="T564" s="124"/>
      <c r="U564" s="125"/>
      <c r="V564" s="84"/>
      <c r="W564" s="84"/>
      <c r="X564" s="84"/>
      <c r="Y564" s="84"/>
      <c r="Z564" s="84"/>
      <c r="AA564" s="84"/>
      <c r="AB564" s="84"/>
      <c r="AC564" s="84"/>
      <c r="AD564" s="84"/>
      <c r="AE564" s="84"/>
      <c r="AF564" s="84"/>
      <c r="AG564" s="31"/>
      <c r="AH564" s="217"/>
      <c r="AI564" s="31"/>
      <c r="AJ564" s="31"/>
      <c r="AK564" s="31"/>
      <c r="AL564" s="31"/>
      <c r="AM564" s="31"/>
      <c r="AN564" s="31"/>
      <c r="AO564" s="31"/>
      <c r="AP564" s="31"/>
      <c r="AQ564" s="31"/>
      <c r="AR564" s="31"/>
      <c r="AS564" s="31"/>
      <c r="AT564" s="31"/>
      <c r="AU564" s="31"/>
      <c r="AV564" s="31"/>
      <c r="AW564" s="31"/>
      <c r="AX564" s="31"/>
      <c r="AY564" s="31"/>
      <c r="AZ564" s="31"/>
      <c r="BA564" s="31"/>
      <c r="BB564" s="31"/>
      <c r="BC564" s="31"/>
      <c r="BD564" s="31"/>
      <c r="BE564" s="31"/>
      <c r="BF564" s="31"/>
      <c r="BG564" s="31"/>
      <c r="BH564" s="31"/>
      <c r="BI564" s="31"/>
      <c r="BJ564" s="31"/>
      <c r="BK564" s="31"/>
      <c r="BL564" s="31"/>
      <c r="BM564" s="31"/>
      <c r="BN564" s="31"/>
      <c r="BO564" s="31"/>
    </row>
    <row r="565" spans="1:67" s="32" customFormat="1" x14ac:dyDescent="0.25">
      <c r="A565" s="107"/>
      <c r="B565" s="31"/>
      <c r="C565" s="109"/>
      <c r="D565" s="109"/>
      <c r="E565" s="109"/>
      <c r="F565" s="109"/>
      <c r="G565" s="31"/>
      <c r="H565" s="109"/>
      <c r="I565" s="31"/>
      <c r="J565" s="109"/>
      <c r="K565" s="109"/>
      <c r="L565" s="109"/>
      <c r="M565" s="11"/>
      <c r="N565" s="11"/>
      <c r="O565" s="11"/>
      <c r="P565" s="109"/>
      <c r="Q565" s="109"/>
      <c r="R565" s="123"/>
      <c r="S565" s="109"/>
      <c r="T565" s="124"/>
      <c r="U565" s="125"/>
      <c r="V565" s="84"/>
      <c r="W565" s="84"/>
      <c r="X565" s="84"/>
      <c r="Y565" s="84"/>
      <c r="Z565" s="84"/>
      <c r="AA565" s="84"/>
      <c r="AB565" s="84"/>
      <c r="AC565" s="84"/>
      <c r="AD565" s="84"/>
      <c r="AE565" s="84"/>
      <c r="AF565" s="84"/>
      <c r="AG565" s="31"/>
      <c r="AH565" s="217"/>
      <c r="AI565" s="31"/>
      <c r="AJ565" s="31"/>
      <c r="AK565" s="31"/>
      <c r="AL565" s="31"/>
      <c r="AM565" s="31"/>
      <c r="AN565" s="31"/>
      <c r="AO565" s="31"/>
      <c r="AP565" s="31"/>
      <c r="AQ565" s="31"/>
      <c r="AR565" s="31"/>
      <c r="AS565" s="31"/>
      <c r="AT565" s="31"/>
      <c r="AU565" s="31"/>
      <c r="AV565" s="31"/>
      <c r="AW565" s="31"/>
      <c r="AX565" s="31"/>
      <c r="AY565" s="31"/>
      <c r="AZ565" s="31"/>
      <c r="BA565" s="31"/>
      <c r="BB565" s="31"/>
      <c r="BC565" s="31"/>
      <c r="BD565" s="31"/>
      <c r="BE565" s="31"/>
      <c r="BF565" s="31"/>
      <c r="BG565" s="31"/>
      <c r="BH565" s="31"/>
      <c r="BI565" s="31"/>
      <c r="BJ565" s="31"/>
      <c r="BK565" s="31"/>
      <c r="BL565" s="31"/>
      <c r="BM565" s="31"/>
      <c r="BN565" s="31"/>
      <c r="BO565" s="31"/>
    </row>
    <row r="566" spans="1:67" s="32" customFormat="1" x14ac:dyDescent="0.25">
      <c r="A566" s="107"/>
      <c r="B566" s="31"/>
      <c r="C566" s="109"/>
      <c r="D566" s="109"/>
      <c r="E566" s="109"/>
      <c r="F566" s="109"/>
      <c r="G566" s="31"/>
      <c r="H566" s="109"/>
      <c r="I566" s="31"/>
      <c r="J566" s="109"/>
      <c r="K566" s="109"/>
      <c r="L566" s="109"/>
      <c r="M566" s="11"/>
      <c r="N566" s="11"/>
      <c r="O566" s="11"/>
      <c r="P566" s="109"/>
      <c r="Q566" s="109"/>
      <c r="R566" s="123"/>
      <c r="S566" s="109"/>
      <c r="T566" s="124"/>
      <c r="U566" s="125"/>
      <c r="V566" s="84"/>
      <c r="W566" s="84"/>
      <c r="X566" s="84"/>
      <c r="Y566" s="84"/>
      <c r="Z566" s="84"/>
      <c r="AA566" s="84"/>
      <c r="AB566" s="84"/>
      <c r="AC566" s="84"/>
      <c r="AD566" s="84"/>
      <c r="AE566" s="84"/>
      <c r="AF566" s="84"/>
      <c r="AG566" s="31"/>
      <c r="AH566" s="217"/>
      <c r="AI566" s="31"/>
      <c r="AJ566" s="31"/>
      <c r="AK566" s="31"/>
      <c r="AL566" s="31"/>
      <c r="AM566" s="31"/>
      <c r="AN566" s="31"/>
      <c r="AO566" s="31"/>
      <c r="AP566" s="31"/>
      <c r="AQ566" s="31"/>
      <c r="AR566" s="31"/>
      <c r="AS566" s="31"/>
      <c r="AT566" s="31"/>
      <c r="AU566" s="31"/>
      <c r="AV566" s="31"/>
      <c r="AW566" s="31"/>
      <c r="AX566" s="31"/>
      <c r="AY566" s="31"/>
      <c r="AZ566" s="31"/>
      <c r="BA566" s="31"/>
      <c r="BB566" s="31"/>
      <c r="BC566" s="31"/>
      <c r="BD566" s="31"/>
      <c r="BE566" s="31"/>
      <c r="BF566" s="31"/>
      <c r="BG566" s="31"/>
      <c r="BH566" s="31"/>
      <c r="BI566" s="31"/>
      <c r="BJ566" s="31"/>
      <c r="BK566" s="31"/>
      <c r="BL566" s="31"/>
      <c r="BM566" s="31"/>
      <c r="BN566" s="31"/>
      <c r="BO566" s="31"/>
    </row>
    <row r="567" spans="1:67" s="32" customFormat="1" x14ac:dyDescent="0.25">
      <c r="A567" s="107"/>
      <c r="B567" s="31"/>
      <c r="C567" s="109"/>
      <c r="D567" s="109"/>
      <c r="E567" s="109"/>
      <c r="F567" s="109"/>
      <c r="G567" s="31"/>
      <c r="H567" s="109"/>
      <c r="I567" s="31"/>
      <c r="J567" s="109"/>
      <c r="K567" s="109"/>
      <c r="L567" s="109"/>
      <c r="M567" s="11"/>
      <c r="N567" s="11"/>
      <c r="O567" s="11"/>
      <c r="P567" s="109"/>
      <c r="Q567" s="109"/>
      <c r="R567" s="123"/>
      <c r="S567" s="109"/>
      <c r="T567" s="124"/>
      <c r="U567" s="125"/>
      <c r="V567" s="84"/>
      <c r="W567" s="84"/>
      <c r="X567" s="84"/>
      <c r="Y567" s="84"/>
      <c r="Z567" s="84"/>
      <c r="AA567" s="84"/>
      <c r="AB567" s="84"/>
      <c r="AC567" s="84"/>
      <c r="AD567" s="84"/>
      <c r="AE567" s="84"/>
      <c r="AF567" s="84"/>
      <c r="AG567" s="31"/>
      <c r="AH567" s="217"/>
      <c r="AI567" s="31"/>
      <c r="AJ567" s="31"/>
      <c r="AK567" s="31"/>
      <c r="AL567" s="31"/>
      <c r="AM567" s="31"/>
      <c r="AN567" s="31"/>
      <c r="AO567" s="31"/>
      <c r="AP567" s="31"/>
      <c r="AQ567" s="31"/>
      <c r="AR567" s="31"/>
      <c r="AS567" s="31"/>
      <c r="AT567" s="31"/>
      <c r="AU567" s="31"/>
      <c r="AV567" s="31"/>
      <c r="AW567" s="31"/>
      <c r="AX567" s="31"/>
      <c r="AY567" s="31"/>
      <c r="AZ567" s="31"/>
      <c r="BA567" s="31"/>
      <c r="BB567" s="31"/>
      <c r="BC567" s="31"/>
      <c r="BD567" s="31"/>
      <c r="BE567" s="31"/>
      <c r="BF567" s="31"/>
      <c r="BG567" s="31"/>
      <c r="BH567" s="31"/>
      <c r="BI567" s="31"/>
      <c r="BJ567" s="31"/>
      <c r="BK567" s="31"/>
      <c r="BL567" s="31"/>
      <c r="BM567" s="31"/>
      <c r="BN567" s="31"/>
      <c r="BO567" s="31"/>
    </row>
    <row r="568" spans="1:67" s="32" customFormat="1" x14ac:dyDescent="0.25">
      <c r="A568" s="107"/>
      <c r="B568" s="31"/>
      <c r="C568" s="109"/>
      <c r="D568" s="109"/>
      <c r="E568" s="109"/>
      <c r="F568" s="109"/>
      <c r="G568" s="31"/>
      <c r="H568" s="109"/>
      <c r="I568" s="31"/>
      <c r="J568" s="109"/>
      <c r="K568" s="109"/>
      <c r="L568" s="109"/>
      <c r="M568" s="11"/>
      <c r="N568" s="11"/>
      <c r="O568" s="11"/>
      <c r="P568" s="109"/>
      <c r="Q568" s="109"/>
      <c r="R568" s="123"/>
      <c r="S568" s="109"/>
      <c r="T568" s="124"/>
      <c r="U568" s="125"/>
      <c r="V568" s="84"/>
      <c r="W568" s="84"/>
      <c r="X568" s="84"/>
      <c r="Y568" s="84"/>
      <c r="Z568" s="84"/>
      <c r="AA568" s="84"/>
      <c r="AB568" s="84"/>
      <c r="AC568" s="84"/>
      <c r="AD568" s="84"/>
      <c r="AE568" s="84"/>
      <c r="AF568" s="84"/>
      <c r="AG568" s="31"/>
      <c r="AH568" s="217"/>
      <c r="AI568" s="31"/>
      <c r="AJ568" s="31"/>
      <c r="AK568" s="31"/>
      <c r="AL568" s="31"/>
      <c r="AM568" s="31"/>
      <c r="AN568" s="31"/>
      <c r="AO568" s="31"/>
      <c r="AP568" s="31"/>
      <c r="AQ568" s="31"/>
      <c r="AR568" s="31"/>
      <c r="AS568" s="31"/>
      <c r="AT568" s="31"/>
      <c r="AU568" s="31"/>
      <c r="AV568" s="31"/>
      <c r="AW568" s="31"/>
      <c r="AX568" s="31"/>
      <c r="AY568" s="31"/>
      <c r="AZ568" s="31"/>
      <c r="BA568" s="31"/>
      <c r="BB568" s="31"/>
      <c r="BC568" s="31"/>
      <c r="BD568" s="31"/>
      <c r="BE568" s="31"/>
      <c r="BF568" s="31"/>
      <c r="BG568" s="31"/>
      <c r="BH568" s="31"/>
      <c r="BI568" s="31"/>
      <c r="BJ568" s="31"/>
      <c r="BK568" s="31"/>
      <c r="BL568" s="31"/>
      <c r="BM568" s="31"/>
      <c r="BN568" s="31"/>
      <c r="BO568" s="31"/>
    </row>
    <row r="569" spans="1:67" s="32" customFormat="1" x14ac:dyDescent="0.25">
      <c r="A569" s="107"/>
      <c r="B569" s="31"/>
      <c r="C569" s="109"/>
      <c r="D569" s="109"/>
      <c r="E569" s="109"/>
      <c r="F569" s="109"/>
      <c r="G569" s="31"/>
      <c r="H569" s="109"/>
      <c r="I569" s="31"/>
      <c r="J569" s="109"/>
      <c r="K569" s="109"/>
      <c r="L569" s="109"/>
      <c r="M569" s="11"/>
      <c r="N569" s="11"/>
      <c r="O569" s="11"/>
      <c r="P569" s="109"/>
      <c r="Q569" s="109"/>
      <c r="R569" s="123"/>
      <c r="S569" s="109"/>
      <c r="T569" s="124"/>
      <c r="U569" s="125"/>
      <c r="V569" s="84"/>
      <c r="W569" s="84"/>
      <c r="X569" s="84"/>
      <c r="Y569" s="84"/>
      <c r="Z569" s="84"/>
      <c r="AA569" s="84"/>
      <c r="AB569" s="84"/>
      <c r="AC569" s="84"/>
      <c r="AD569" s="84"/>
      <c r="AE569" s="84"/>
      <c r="AF569" s="84"/>
      <c r="AG569" s="31"/>
      <c r="AH569" s="217"/>
      <c r="AI569" s="31"/>
      <c r="AJ569" s="31"/>
      <c r="AK569" s="31"/>
      <c r="AL569" s="31"/>
      <c r="AM569" s="31"/>
      <c r="AN569" s="31"/>
      <c r="AO569" s="31"/>
      <c r="AP569" s="31"/>
      <c r="AQ569" s="31"/>
      <c r="AR569" s="31"/>
      <c r="AS569" s="31"/>
      <c r="AT569" s="31"/>
      <c r="AU569" s="31"/>
      <c r="AV569" s="31"/>
      <c r="AW569" s="31"/>
      <c r="AX569" s="31"/>
      <c r="AY569" s="31"/>
      <c r="AZ569" s="31"/>
      <c r="BA569" s="31"/>
      <c r="BB569" s="31"/>
      <c r="BC569" s="31"/>
      <c r="BD569" s="31"/>
      <c r="BE569" s="31"/>
      <c r="BF569" s="31"/>
      <c r="BG569" s="31"/>
      <c r="BH569" s="31"/>
      <c r="BI569" s="31"/>
      <c r="BJ569" s="31"/>
      <c r="BK569" s="31"/>
      <c r="BL569" s="31"/>
      <c r="BM569" s="31"/>
      <c r="BN569" s="31"/>
      <c r="BO569" s="31"/>
    </row>
    <row r="570" spans="1:67" s="32" customFormat="1" x14ac:dyDescent="0.25">
      <c r="A570" s="107"/>
      <c r="B570" s="31"/>
      <c r="C570" s="109"/>
      <c r="D570" s="109"/>
      <c r="E570" s="109"/>
      <c r="F570" s="109"/>
      <c r="G570" s="31"/>
      <c r="H570" s="109"/>
      <c r="I570" s="31"/>
      <c r="J570" s="109"/>
      <c r="K570" s="109"/>
      <c r="L570" s="109"/>
      <c r="M570" s="11"/>
      <c r="N570" s="11"/>
      <c r="O570" s="11"/>
      <c r="P570" s="109"/>
      <c r="Q570" s="109"/>
      <c r="R570" s="123"/>
      <c r="S570" s="109"/>
      <c r="T570" s="124"/>
      <c r="U570" s="125"/>
      <c r="V570" s="84"/>
      <c r="W570" s="84"/>
      <c r="X570" s="84"/>
      <c r="Y570" s="84"/>
      <c r="Z570" s="84"/>
      <c r="AA570" s="84"/>
      <c r="AB570" s="84"/>
      <c r="AC570" s="84"/>
      <c r="AD570" s="84"/>
      <c r="AE570" s="84"/>
      <c r="AF570" s="84"/>
      <c r="AG570" s="31"/>
      <c r="AH570" s="217"/>
      <c r="AI570" s="31"/>
      <c r="AJ570" s="31"/>
      <c r="AK570" s="31"/>
      <c r="AL570" s="31"/>
      <c r="AM570" s="31"/>
      <c r="AN570" s="31"/>
      <c r="AO570" s="31"/>
      <c r="AP570" s="31"/>
      <c r="AQ570" s="31"/>
      <c r="AR570" s="31"/>
      <c r="AS570" s="31"/>
      <c r="AT570" s="31"/>
      <c r="AU570" s="31"/>
      <c r="AV570" s="31"/>
      <c r="AW570" s="31"/>
      <c r="AX570" s="31"/>
      <c r="AY570" s="31"/>
      <c r="AZ570" s="31"/>
      <c r="BA570" s="31"/>
      <c r="BB570" s="31"/>
      <c r="BC570" s="31"/>
      <c r="BD570" s="31"/>
      <c r="BE570" s="31"/>
      <c r="BF570" s="31"/>
      <c r="BG570" s="31"/>
      <c r="BH570" s="31"/>
      <c r="BI570" s="31"/>
      <c r="BJ570" s="31"/>
      <c r="BK570" s="31"/>
      <c r="BL570" s="31"/>
      <c r="BM570" s="31"/>
      <c r="BN570" s="31"/>
      <c r="BO570" s="31"/>
    </row>
    <row r="571" spans="1:67" s="32" customFormat="1" x14ac:dyDescent="0.25">
      <c r="A571" s="107"/>
      <c r="B571" s="31"/>
      <c r="C571" s="109"/>
      <c r="D571" s="109"/>
      <c r="E571" s="109"/>
      <c r="F571" s="109"/>
      <c r="G571" s="31"/>
      <c r="H571" s="109"/>
      <c r="I571" s="31"/>
      <c r="J571" s="109"/>
      <c r="K571" s="109"/>
      <c r="L571" s="109"/>
      <c r="M571" s="11"/>
      <c r="N571" s="11"/>
      <c r="O571" s="11"/>
      <c r="P571" s="109"/>
      <c r="Q571" s="109"/>
      <c r="R571" s="123"/>
      <c r="S571" s="109"/>
      <c r="T571" s="124"/>
      <c r="U571" s="125"/>
      <c r="V571" s="84"/>
      <c r="W571" s="84"/>
      <c r="X571" s="84"/>
      <c r="Y571" s="84"/>
      <c r="Z571" s="84"/>
      <c r="AA571" s="84"/>
      <c r="AB571" s="84"/>
      <c r="AC571" s="84"/>
      <c r="AD571" s="84"/>
      <c r="AE571" s="84"/>
      <c r="AF571" s="84"/>
      <c r="AG571" s="31"/>
      <c r="AH571" s="217"/>
      <c r="AI571" s="31"/>
      <c r="AJ571" s="31"/>
      <c r="AK571" s="31"/>
      <c r="AL571" s="31"/>
      <c r="AM571" s="31"/>
      <c r="AN571" s="31"/>
      <c r="AO571" s="31"/>
      <c r="AP571" s="31"/>
      <c r="AQ571" s="31"/>
      <c r="AR571" s="31"/>
      <c r="AS571" s="31"/>
      <c r="AT571" s="31"/>
      <c r="AU571" s="31"/>
      <c r="AV571" s="31"/>
      <c r="AW571" s="31"/>
      <c r="AX571" s="31"/>
      <c r="AY571" s="31"/>
      <c r="AZ571" s="31"/>
      <c r="BA571" s="31"/>
      <c r="BB571" s="31"/>
      <c r="BC571" s="31"/>
      <c r="BD571" s="31"/>
      <c r="BE571" s="31"/>
      <c r="BF571" s="31"/>
      <c r="BG571" s="31"/>
      <c r="BH571" s="31"/>
      <c r="BI571" s="31"/>
      <c r="BJ571" s="31"/>
      <c r="BK571" s="31"/>
      <c r="BL571" s="31"/>
      <c r="BM571" s="31"/>
      <c r="BN571" s="31"/>
      <c r="BO571" s="31"/>
    </row>
    <row r="572" spans="1:67" s="32" customFormat="1" x14ac:dyDescent="0.25">
      <c r="A572" s="107"/>
      <c r="B572" s="31"/>
      <c r="C572" s="109"/>
      <c r="D572" s="109"/>
      <c r="E572" s="109"/>
      <c r="F572" s="109"/>
      <c r="G572" s="31"/>
      <c r="H572" s="109"/>
      <c r="I572" s="31"/>
      <c r="J572" s="109"/>
      <c r="K572" s="109"/>
      <c r="L572" s="109"/>
      <c r="M572" s="11"/>
      <c r="N572" s="11"/>
      <c r="O572" s="11"/>
      <c r="P572" s="109"/>
      <c r="Q572" s="109"/>
      <c r="R572" s="123"/>
      <c r="S572" s="109"/>
      <c r="T572" s="124"/>
      <c r="U572" s="125"/>
      <c r="V572" s="84"/>
      <c r="W572" s="84"/>
      <c r="X572" s="84"/>
      <c r="Y572" s="84"/>
      <c r="Z572" s="84"/>
      <c r="AA572" s="84"/>
      <c r="AB572" s="84"/>
      <c r="AC572" s="84"/>
      <c r="AD572" s="84"/>
      <c r="AE572" s="84"/>
      <c r="AF572" s="84"/>
      <c r="AG572" s="31"/>
      <c r="AH572" s="217"/>
      <c r="AI572" s="31"/>
      <c r="AJ572" s="31"/>
      <c r="AK572" s="31"/>
      <c r="AL572" s="31"/>
      <c r="AM572" s="31"/>
      <c r="AN572" s="31"/>
      <c r="AO572" s="31"/>
      <c r="AP572" s="31"/>
      <c r="AQ572" s="31"/>
      <c r="AR572" s="31"/>
      <c r="AS572" s="31"/>
      <c r="AT572" s="31"/>
      <c r="AU572" s="31"/>
      <c r="AV572" s="31"/>
      <c r="AW572" s="31"/>
      <c r="AX572" s="31"/>
      <c r="AY572" s="31"/>
      <c r="AZ572" s="31"/>
      <c r="BA572" s="31"/>
      <c r="BB572" s="31"/>
      <c r="BC572" s="31"/>
      <c r="BD572" s="31"/>
      <c r="BE572" s="31"/>
      <c r="BF572" s="31"/>
      <c r="BG572" s="31"/>
      <c r="BH572" s="31"/>
      <c r="BI572" s="31"/>
      <c r="BJ572" s="31"/>
      <c r="BK572" s="31"/>
      <c r="BL572" s="31"/>
      <c r="BM572" s="31"/>
      <c r="BN572" s="31"/>
      <c r="BO572" s="31"/>
    </row>
    <row r="573" spans="1:67" s="32" customFormat="1" x14ac:dyDescent="0.25">
      <c r="A573" s="107"/>
      <c r="B573" s="31"/>
      <c r="C573" s="109"/>
      <c r="D573" s="109"/>
      <c r="E573" s="109"/>
      <c r="F573" s="109"/>
      <c r="G573" s="31"/>
      <c r="H573" s="109"/>
      <c r="I573" s="31"/>
      <c r="J573" s="109"/>
      <c r="K573" s="109"/>
      <c r="L573" s="109"/>
      <c r="M573" s="11"/>
      <c r="N573" s="11"/>
      <c r="O573" s="11"/>
      <c r="P573" s="109"/>
      <c r="Q573" s="109"/>
      <c r="R573" s="123"/>
      <c r="S573" s="109"/>
      <c r="T573" s="124"/>
      <c r="U573" s="125"/>
      <c r="V573" s="84"/>
      <c r="W573" s="84"/>
      <c r="X573" s="84"/>
      <c r="Y573" s="84"/>
      <c r="Z573" s="84"/>
      <c r="AA573" s="84"/>
      <c r="AB573" s="84"/>
      <c r="AC573" s="84"/>
      <c r="AD573" s="84"/>
      <c r="AE573" s="84"/>
      <c r="AF573" s="84"/>
      <c r="AG573" s="31"/>
      <c r="AH573" s="217"/>
      <c r="AI573" s="31"/>
      <c r="AJ573" s="31"/>
      <c r="AK573" s="31"/>
      <c r="AL573" s="31"/>
      <c r="AM573" s="31"/>
      <c r="AN573" s="31"/>
      <c r="AO573" s="31"/>
      <c r="AP573" s="31"/>
      <c r="AQ573" s="31"/>
      <c r="AR573" s="31"/>
      <c r="AS573" s="31"/>
      <c r="AT573" s="31"/>
      <c r="AU573" s="31"/>
      <c r="AV573" s="31"/>
      <c r="AW573" s="31"/>
      <c r="AX573" s="31"/>
      <c r="AY573" s="31"/>
      <c r="AZ573" s="31"/>
      <c r="BA573" s="31"/>
      <c r="BB573" s="31"/>
      <c r="BC573" s="31"/>
      <c r="BD573" s="31"/>
      <c r="BE573" s="31"/>
      <c r="BF573" s="31"/>
      <c r="BG573" s="31"/>
      <c r="BH573" s="31"/>
      <c r="BI573" s="31"/>
      <c r="BJ573" s="31"/>
      <c r="BK573" s="31"/>
      <c r="BL573" s="31"/>
      <c r="BM573" s="31"/>
      <c r="BN573" s="31"/>
      <c r="BO573" s="31"/>
    </row>
    <row r="574" spans="1:67" s="32" customFormat="1" x14ac:dyDescent="0.25">
      <c r="A574" s="107"/>
      <c r="B574" s="31"/>
      <c r="C574" s="109"/>
      <c r="D574" s="109"/>
      <c r="E574" s="109"/>
      <c r="F574" s="109"/>
      <c r="G574" s="31"/>
      <c r="H574" s="109"/>
      <c r="I574" s="31"/>
      <c r="J574" s="109"/>
      <c r="K574" s="109"/>
      <c r="L574" s="109"/>
      <c r="M574" s="11"/>
      <c r="N574" s="11"/>
      <c r="O574" s="11"/>
      <c r="P574" s="109"/>
      <c r="Q574" s="109"/>
      <c r="R574" s="123"/>
      <c r="S574" s="109"/>
      <c r="T574" s="124"/>
      <c r="U574" s="125"/>
      <c r="V574" s="84"/>
      <c r="W574" s="84"/>
      <c r="X574" s="84"/>
      <c r="Y574" s="84"/>
      <c r="Z574" s="84"/>
      <c r="AA574" s="84"/>
      <c r="AB574" s="84"/>
      <c r="AC574" s="84"/>
      <c r="AD574" s="84"/>
      <c r="AE574" s="84"/>
      <c r="AF574" s="84"/>
      <c r="AG574" s="31"/>
      <c r="AH574" s="217"/>
      <c r="AI574" s="31"/>
      <c r="AJ574" s="31"/>
      <c r="AK574" s="31"/>
      <c r="AL574" s="31"/>
      <c r="AM574" s="31"/>
      <c r="AN574" s="31"/>
      <c r="AO574" s="31"/>
      <c r="AP574" s="31"/>
      <c r="AQ574" s="31"/>
      <c r="AR574" s="31"/>
      <c r="AS574" s="31"/>
      <c r="AT574" s="31"/>
      <c r="AU574" s="31"/>
      <c r="AV574" s="31"/>
      <c r="AW574" s="31"/>
      <c r="AX574" s="31"/>
      <c r="AY574" s="31"/>
      <c r="AZ574" s="31"/>
      <c r="BA574" s="31"/>
      <c r="BB574" s="31"/>
      <c r="BC574" s="31"/>
      <c r="BD574" s="31"/>
      <c r="BE574" s="31"/>
      <c r="BF574" s="31"/>
      <c r="BG574" s="31"/>
      <c r="BH574" s="31"/>
      <c r="BI574" s="31"/>
      <c r="BJ574" s="31"/>
      <c r="BK574" s="31"/>
      <c r="BL574" s="31"/>
      <c r="BM574" s="31"/>
      <c r="BN574" s="31"/>
      <c r="BO574" s="31"/>
    </row>
    <row r="575" spans="1:67" s="32" customFormat="1" x14ac:dyDescent="0.25">
      <c r="A575" s="107"/>
      <c r="B575" s="31"/>
      <c r="C575" s="109"/>
      <c r="D575" s="109"/>
      <c r="E575" s="109"/>
      <c r="F575" s="109"/>
      <c r="G575" s="31"/>
      <c r="H575" s="109"/>
      <c r="I575" s="31"/>
      <c r="J575" s="109"/>
      <c r="K575" s="109"/>
      <c r="L575" s="109"/>
      <c r="M575" s="11"/>
      <c r="N575" s="11"/>
      <c r="O575" s="11"/>
      <c r="P575" s="109"/>
      <c r="Q575" s="109"/>
      <c r="R575" s="123"/>
      <c r="S575" s="109"/>
      <c r="T575" s="124"/>
      <c r="U575" s="125"/>
      <c r="V575" s="84"/>
      <c r="W575" s="84"/>
      <c r="X575" s="84"/>
      <c r="Y575" s="84"/>
      <c r="Z575" s="84"/>
      <c r="AA575" s="84"/>
      <c r="AB575" s="84"/>
      <c r="AC575" s="84"/>
      <c r="AD575" s="84"/>
      <c r="AE575" s="84"/>
      <c r="AF575" s="84"/>
      <c r="AG575" s="31"/>
      <c r="AH575" s="217"/>
      <c r="AI575" s="31"/>
      <c r="AJ575" s="31"/>
      <c r="AK575" s="31"/>
      <c r="AL575" s="31"/>
      <c r="AM575" s="31"/>
      <c r="AN575" s="31"/>
      <c r="AO575" s="31"/>
      <c r="AP575" s="31"/>
      <c r="AQ575" s="31"/>
      <c r="AR575" s="31"/>
      <c r="AS575" s="31"/>
      <c r="AT575" s="31"/>
      <c r="AU575" s="31"/>
      <c r="AV575" s="31"/>
      <c r="AW575" s="31"/>
      <c r="AX575" s="31"/>
      <c r="AY575" s="31"/>
      <c r="AZ575" s="31"/>
      <c r="BA575" s="31"/>
      <c r="BB575" s="31"/>
      <c r="BC575" s="31"/>
      <c r="BD575" s="31"/>
      <c r="BE575" s="31"/>
      <c r="BF575" s="31"/>
      <c r="BG575" s="31"/>
      <c r="BH575" s="31"/>
      <c r="BI575" s="31"/>
      <c r="BJ575" s="31"/>
      <c r="BK575" s="31"/>
      <c r="BL575" s="31"/>
      <c r="BM575" s="31"/>
      <c r="BN575" s="31"/>
      <c r="BO575" s="31"/>
    </row>
    <row r="576" spans="1:67" s="32" customFormat="1" x14ac:dyDescent="0.25">
      <c r="A576" s="107"/>
      <c r="B576" s="31"/>
      <c r="C576" s="109"/>
      <c r="D576" s="109"/>
      <c r="E576" s="109"/>
      <c r="F576" s="109"/>
      <c r="G576" s="31"/>
      <c r="H576" s="109"/>
      <c r="I576" s="31"/>
      <c r="J576" s="109"/>
      <c r="K576" s="109"/>
      <c r="L576" s="109"/>
      <c r="M576" s="11"/>
      <c r="N576" s="11"/>
      <c r="O576" s="11"/>
      <c r="P576" s="109"/>
      <c r="Q576" s="109"/>
      <c r="R576" s="123"/>
      <c r="S576" s="109"/>
      <c r="T576" s="124"/>
      <c r="U576" s="125"/>
      <c r="V576" s="84"/>
      <c r="W576" s="84"/>
      <c r="X576" s="84"/>
      <c r="Y576" s="84"/>
      <c r="Z576" s="84"/>
      <c r="AA576" s="84"/>
      <c r="AB576" s="84"/>
      <c r="AC576" s="84"/>
      <c r="AD576" s="84"/>
      <c r="AE576" s="84"/>
      <c r="AF576" s="84"/>
      <c r="AG576" s="31"/>
      <c r="AH576" s="217"/>
      <c r="AI576" s="31"/>
      <c r="AJ576" s="31"/>
      <c r="AK576" s="31"/>
      <c r="AL576" s="31"/>
      <c r="AM576" s="31"/>
      <c r="AN576" s="31"/>
      <c r="AO576" s="31"/>
      <c r="AP576" s="31"/>
      <c r="AQ576" s="31"/>
      <c r="AR576" s="31"/>
      <c r="AS576" s="31"/>
      <c r="AT576" s="31"/>
      <c r="AU576" s="31"/>
      <c r="AV576" s="31"/>
      <c r="AW576" s="31"/>
      <c r="AX576" s="31"/>
      <c r="AY576" s="31"/>
      <c r="AZ576" s="31"/>
      <c r="BA576" s="31"/>
      <c r="BB576" s="31"/>
      <c r="BC576" s="31"/>
      <c r="BD576" s="31"/>
      <c r="BE576" s="31"/>
      <c r="BF576" s="31"/>
      <c r="BG576" s="31"/>
      <c r="BH576" s="31"/>
      <c r="BI576" s="31"/>
      <c r="BJ576" s="31"/>
      <c r="BK576" s="31"/>
      <c r="BL576" s="31"/>
      <c r="BM576" s="31"/>
      <c r="BN576" s="31"/>
      <c r="BO576" s="31"/>
    </row>
    <row r="577" spans="1:67" s="32" customFormat="1" x14ac:dyDescent="0.25">
      <c r="A577" s="107"/>
      <c r="B577" s="31"/>
      <c r="C577" s="109"/>
      <c r="D577" s="109"/>
      <c r="E577" s="109"/>
      <c r="F577" s="109"/>
      <c r="G577" s="31"/>
      <c r="H577" s="109"/>
      <c r="I577" s="31"/>
      <c r="J577" s="109"/>
      <c r="K577" s="109"/>
      <c r="L577" s="109"/>
      <c r="M577" s="11"/>
      <c r="N577" s="11"/>
      <c r="O577" s="11"/>
      <c r="P577" s="109"/>
      <c r="Q577" s="109"/>
      <c r="R577" s="123"/>
      <c r="S577" s="109"/>
      <c r="T577" s="124"/>
      <c r="U577" s="125"/>
      <c r="V577" s="84"/>
      <c r="W577" s="84"/>
      <c r="X577" s="84"/>
      <c r="Y577" s="84"/>
      <c r="Z577" s="84"/>
      <c r="AA577" s="84"/>
      <c r="AB577" s="84"/>
      <c r="AC577" s="84"/>
      <c r="AD577" s="84"/>
      <c r="AE577" s="84"/>
      <c r="AF577" s="84"/>
      <c r="AG577" s="31"/>
      <c r="AH577" s="217"/>
      <c r="AI577" s="31"/>
      <c r="AJ577" s="31"/>
      <c r="AK577" s="31"/>
      <c r="AL577" s="31"/>
      <c r="AM577" s="31"/>
      <c r="AN577" s="31"/>
      <c r="AO577" s="31"/>
      <c r="AP577" s="31"/>
      <c r="AQ577" s="31"/>
      <c r="AR577" s="31"/>
      <c r="AS577" s="31"/>
      <c r="AT577" s="31"/>
      <c r="AU577" s="31"/>
      <c r="AV577" s="31"/>
      <c r="AW577" s="31"/>
      <c r="AX577" s="31"/>
      <c r="AY577" s="31"/>
      <c r="AZ577" s="31"/>
      <c r="BA577" s="31"/>
      <c r="BB577" s="31"/>
      <c r="BC577" s="31"/>
      <c r="BD577" s="31"/>
      <c r="BE577" s="31"/>
      <c r="BF577" s="31"/>
      <c r="BG577" s="31"/>
      <c r="BH577" s="31"/>
      <c r="BI577" s="31"/>
      <c r="BJ577" s="31"/>
      <c r="BK577" s="31"/>
      <c r="BL577" s="31"/>
      <c r="BM577" s="31"/>
      <c r="BN577" s="31"/>
      <c r="BO577" s="31"/>
    </row>
    <row r="578" spans="1:67" s="32" customFormat="1" x14ac:dyDescent="0.25">
      <c r="A578" s="107"/>
      <c r="B578" s="31"/>
      <c r="C578" s="109"/>
      <c r="D578" s="109"/>
      <c r="E578" s="109"/>
      <c r="F578" s="109"/>
      <c r="G578" s="31"/>
      <c r="H578" s="109"/>
      <c r="I578" s="31"/>
      <c r="J578" s="109"/>
      <c r="K578" s="109"/>
      <c r="L578" s="109"/>
      <c r="M578" s="11"/>
      <c r="N578" s="11"/>
      <c r="O578" s="11"/>
      <c r="P578" s="109"/>
      <c r="Q578" s="109"/>
      <c r="R578" s="123"/>
      <c r="S578" s="109"/>
      <c r="T578" s="124"/>
      <c r="U578" s="125"/>
      <c r="V578" s="84"/>
      <c r="W578" s="84"/>
      <c r="X578" s="84"/>
      <c r="Y578" s="84"/>
      <c r="Z578" s="84"/>
      <c r="AA578" s="84"/>
      <c r="AB578" s="84"/>
      <c r="AC578" s="84"/>
      <c r="AD578" s="84"/>
      <c r="AE578" s="84"/>
      <c r="AF578" s="84"/>
      <c r="AG578" s="31"/>
      <c r="AH578" s="217"/>
      <c r="AI578" s="31"/>
      <c r="AJ578" s="31"/>
      <c r="AK578" s="31"/>
      <c r="AL578" s="31"/>
      <c r="AM578" s="31"/>
      <c r="AN578" s="31"/>
      <c r="AO578" s="31"/>
      <c r="AP578" s="31"/>
      <c r="AQ578" s="31"/>
      <c r="AR578" s="31"/>
      <c r="AS578" s="31"/>
      <c r="AT578" s="31"/>
      <c r="AU578" s="31"/>
      <c r="AV578" s="31"/>
      <c r="AW578" s="31"/>
      <c r="AX578" s="31"/>
      <c r="AY578" s="31"/>
      <c r="AZ578" s="31"/>
      <c r="BA578" s="31"/>
      <c r="BB578" s="31"/>
      <c r="BC578" s="31"/>
      <c r="BD578" s="31"/>
      <c r="BE578" s="31"/>
      <c r="BF578" s="31"/>
      <c r="BG578" s="31"/>
      <c r="BH578" s="31"/>
      <c r="BI578" s="31"/>
      <c r="BJ578" s="31"/>
      <c r="BK578" s="31"/>
      <c r="BL578" s="31"/>
      <c r="BM578" s="31"/>
      <c r="BN578" s="31"/>
      <c r="BO578" s="31"/>
    </row>
    <row r="579" spans="1:67" s="32" customFormat="1" x14ac:dyDescent="0.25">
      <c r="A579" s="107"/>
      <c r="B579" s="31"/>
      <c r="C579" s="109"/>
      <c r="D579" s="109"/>
      <c r="E579" s="109"/>
      <c r="F579" s="109"/>
      <c r="G579" s="31"/>
      <c r="H579" s="109"/>
      <c r="I579" s="31"/>
      <c r="J579" s="109"/>
      <c r="K579" s="109"/>
      <c r="L579" s="109"/>
      <c r="M579" s="11"/>
      <c r="N579" s="11"/>
      <c r="O579" s="11"/>
      <c r="P579" s="109"/>
      <c r="Q579" s="109"/>
      <c r="R579" s="123"/>
      <c r="S579" s="109"/>
      <c r="T579" s="124"/>
      <c r="U579" s="125"/>
      <c r="V579" s="84"/>
      <c r="W579" s="84"/>
      <c r="X579" s="84"/>
      <c r="Y579" s="84"/>
      <c r="Z579" s="84"/>
      <c r="AA579" s="84"/>
      <c r="AB579" s="84"/>
      <c r="AC579" s="84"/>
      <c r="AD579" s="84"/>
      <c r="AE579" s="84"/>
      <c r="AF579" s="84"/>
      <c r="AG579" s="31"/>
      <c r="AH579" s="217"/>
      <c r="AI579" s="31"/>
      <c r="AJ579" s="31"/>
      <c r="AK579" s="31"/>
      <c r="AL579" s="31"/>
      <c r="AM579" s="31"/>
      <c r="AN579" s="31"/>
      <c r="AO579" s="31"/>
      <c r="AP579" s="31"/>
      <c r="AQ579" s="31"/>
      <c r="AR579" s="31"/>
      <c r="AS579" s="31"/>
      <c r="AT579" s="31"/>
      <c r="AU579" s="31"/>
      <c r="AV579" s="31"/>
      <c r="AW579" s="31"/>
      <c r="AX579" s="31"/>
      <c r="AY579" s="31"/>
      <c r="AZ579" s="31"/>
      <c r="BA579" s="31"/>
      <c r="BB579" s="31"/>
      <c r="BC579" s="31"/>
      <c r="BD579" s="31"/>
      <c r="BE579" s="31"/>
      <c r="BF579" s="31"/>
      <c r="BG579" s="31"/>
      <c r="BH579" s="31"/>
      <c r="BI579" s="31"/>
      <c r="BJ579" s="31"/>
      <c r="BK579" s="31"/>
      <c r="BL579" s="31"/>
      <c r="BM579" s="31"/>
      <c r="BN579" s="31"/>
      <c r="BO579" s="31"/>
    </row>
    <row r="580" spans="1:67" s="32" customFormat="1" x14ac:dyDescent="0.25">
      <c r="A580" s="107"/>
      <c r="B580" s="31"/>
      <c r="C580" s="109"/>
      <c r="D580" s="109"/>
      <c r="E580" s="109"/>
      <c r="F580" s="109"/>
      <c r="G580" s="31"/>
      <c r="H580" s="109"/>
      <c r="I580" s="31"/>
      <c r="J580" s="109"/>
      <c r="K580" s="109"/>
      <c r="L580" s="109"/>
      <c r="M580" s="11"/>
      <c r="N580" s="11"/>
      <c r="O580" s="11"/>
      <c r="P580" s="109"/>
      <c r="Q580" s="109"/>
      <c r="R580" s="123"/>
      <c r="S580" s="109"/>
      <c r="T580" s="124"/>
      <c r="U580" s="125"/>
      <c r="V580" s="84"/>
      <c r="W580" s="84"/>
      <c r="X580" s="84"/>
      <c r="Y580" s="84"/>
      <c r="Z580" s="84"/>
      <c r="AA580" s="84"/>
      <c r="AB580" s="84"/>
      <c r="AC580" s="84"/>
      <c r="AD580" s="84"/>
      <c r="AE580" s="84"/>
      <c r="AF580" s="84"/>
      <c r="AG580" s="31"/>
      <c r="AH580" s="217"/>
      <c r="AI580" s="31"/>
      <c r="AJ580" s="31"/>
      <c r="AK580" s="31"/>
      <c r="AL580" s="31"/>
      <c r="AM580" s="31"/>
      <c r="AN580" s="31"/>
      <c r="AO580" s="31"/>
      <c r="AP580" s="31"/>
      <c r="AQ580" s="31"/>
      <c r="AR580" s="31"/>
      <c r="AS580" s="31"/>
      <c r="AT580" s="31"/>
      <c r="AU580" s="31"/>
      <c r="AV580" s="31"/>
      <c r="AW580" s="31"/>
      <c r="AX580" s="31"/>
      <c r="AY580" s="31"/>
      <c r="AZ580" s="31"/>
      <c r="BA580" s="31"/>
      <c r="BB580" s="31"/>
      <c r="BC580" s="31"/>
      <c r="BD580" s="31"/>
      <c r="BE580" s="31"/>
      <c r="BF580" s="31"/>
      <c r="BG580" s="31"/>
      <c r="BH580" s="31"/>
      <c r="BI580" s="31"/>
      <c r="BJ580" s="31"/>
      <c r="BK580" s="31"/>
      <c r="BL580" s="31"/>
      <c r="BM580" s="31"/>
      <c r="BN580" s="31"/>
      <c r="BO580" s="31"/>
    </row>
    <row r="581" spans="1:67" s="32" customFormat="1" x14ac:dyDescent="0.25">
      <c r="A581" s="107"/>
      <c r="B581" s="31"/>
      <c r="C581" s="109"/>
      <c r="D581" s="109"/>
      <c r="E581" s="109"/>
      <c r="F581" s="109"/>
      <c r="G581" s="31"/>
      <c r="H581" s="109"/>
      <c r="I581" s="31"/>
      <c r="J581" s="109"/>
      <c r="K581" s="109"/>
      <c r="L581" s="109"/>
      <c r="M581" s="11"/>
      <c r="N581" s="11"/>
      <c r="O581" s="11"/>
      <c r="P581" s="109"/>
      <c r="Q581" s="109"/>
      <c r="R581" s="123"/>
      <c r="S581" s="109"/>
      <c r="T581" s="124"/>
      <c r="U581" s="125"/>
      <c r="V581" s="84"/>
      <c r="W581" s="84"/>
      <c r="X581" s="84"/>
      <c r="Y581" s="84"/>
      <c r="Z581" s="84"/>
      <c r="AA581" s="84"/>
      <c r="AB581" s="84"/>
      <c r="AC581" s="84"/>
      <c r="AD581" s="84"/>
      <c r="AE581" s="84"/>
      <c r="AF581" s="84"/>
      <c r="AG581" s="31"/>
      <c r="AH581" s="217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</row>
    <row r="582" spans="1:67" s="32" customFormat="1" x14ac:dyDescent="0.25">
      <c r="A582" s="107"/>
      <c r="B582" s="31"/>
      <c r="C582" s="109"/>
      <c r="D582" s="109"/>
      <c r="E582" s="109"/>
      <c r="F582" s="109"/>
      <c r="G582" s="31"/>
      <c r="H582" s="109"/>
      <c r="I582" s="31"/>
      <c r="J582" s="109"/>
      <c r="K582" s="109"/>
      <c r="L582" s="109"/>
      <c r="M582" s="11"/>
      <c r="N582" s="11"/>
      <c r="O582" s="11"/>
      <c r="P582" s="109"/>
      <c r="Q582" s="109"/>
      <c r="R582" s="123"/>
      <c r="S582" s="109"/>
      <c r="T582" s="124"/>
      <c r="U582" s="125"/>
      <c r="V582" s="84"/>
      <c r="W582" s="84"/>
      <c r="X582" s="84"/>
      <c r="Y582" s="84"/>
      <c r="Z582" s="84"/>
      <c r="AA582" s="84"/>
      <c r="AB582" s="84"/>
      <c r="AC582" s="84"/>
      <c r="AD582" s="84"/>
      <c r="AE582" s="84"/>
      <c r="AF582" s="84"/>
      <c r="AG582" s="31"/>
      <c r="AH582" s="217"/>
      <c r="AI582" s="31"/>
      <c r="AJ582" s="31"/>
      <c r="AK582" s="31"/>
      <c r="AL582" s="31"/>
      <c r="AM582" s="31"/>
      <c r="AN582" s="31"/>
      <c r="AO582" s="31"/>
      <c r="AP582" s="31"/>
      <c r="AQ582" s="31"/>
      <c r="AR582" s="31"/>
      <c r="AS582" s="31"/>
      <c r="AT582" s="31"/>
      <c r="AU582" s="31"/>
      <c r="AV582" s="31"/>
      <c r="AW582" s="31"/>
      <c r="AX582" s="31"/>
      <c r="AY582" s="31"/>
      <c r="AZ582" s="31"/>
      <c r="BA582" s="31"/>
      <c r="BB582" s="31"/>
      <c r="BC582" s="31"/>
      <c r="BD582" s="31"/>
      <c r="BE582" s="31"/>
      <c r="BF582" s="31"/>
      <c r="BG582" s="31"/>
      <c r="BH582" s="31"/>
      <c r="BI582" s="31"/>
      <c r="BJ582" s="31"/>
      <c r="BK582" s="31"/>
      <c r="BL582" s="31"/>
      <c r="BM582" s="31"/>
      <c r="BN582" s="31"/>
      <c r="BO582" s="31"/>
    </row>
    <row r="583" spans="1:67" s="32" customFormat="1" x14ac:dyDescent="0.25">
      <c r="A583" s="107"/>
      <c r="B583" s="31"/>
      <c r="C583" s="109"/>
      <c r="D583" s="109"/>
      <c r="E583" s="109"/>
      <c r="F583" s="109"/>
      <c r="G583" s="31"/>
      <c r="H583" s="109"/>
      <c r="I583" s="31"/>
      <c r="J583" s="109"/>
      <c r="K583" s="109"/>
      <c r="L583" s="109"/>
      <c r="M583" s="11"/>
      <c r="N583" s="11"/>
      <c r="O583" s="11"/>
      <c r="P583" s="109"/>
      <c r="Q583" s="109"/>
      <c r="R583" s="123"/>
      <c r="S583" s="109"/>
      <c r="T583" s="124"/>
      <c r="U583" s="125"/>
      <c r="V583" s="84"/>
      <c r="W583" s="84"/>
      <c r="X583" s="84"/>
      <c r="Y583" s="84"/>
      <c r="Z583" s="84"/>
      <c r="AA583" s="84"/>
      <c r="AB583" s="84"/>
      <c r="AC583" s="84"/>
      <c r="AD583" s="84"/>
      <c r="AE583" s="84"/>
      <c r="AF583" s="84"/>
      <c r="AG583" s="31"/>
      <c r="AH583" s="217"/>
      <c r="AI583" s="31"/>
      <c r="AJ583" s="31"/>
      <c r="AK583" s="31"/>
      <c r="AL583" s="31"/>
      <c r="AM583" s="31"/>
      <c r="AN583" s="31"/>
      <c r="AO583" s="31"/>
      <c r="AP583" s="31"/>
      <c r="AQ583" s="31"/>
      <c r="AR583" s="31"/>
      <c r="AS583" s="31"/>
      <c r="AT583" s="31"/>
      <c r="AU583" s="31"/>
      <c r="AV583" s="31"/>
      <c r="AW583" s="31"/>
      <c r="AX583" s="31"/>
      <c r="AY583" s="31"/>
      <c r="AZ583" s="31"/>
      <c r="BA583" s="31"/>
      <c r="BB583" s="31"/>
      <c r="BC583" s="31"/>
      <c r="BD583" s="31"/>
      <c r="BE583" s="31"/>
      <c r="BF583" s="31"/>
      <c r="BG583" s="31"/>
      <c r="BH583" s="31"/>
      <c r="BI583" s="31"/>
      <c r="BJ583" s="31"/>
      <c r="BK583" s="31"/>
      <c r="BL583" s="31"/>
      <c r="BM583" s="31"/>
      <c r="BN583" s="31"/>
      <c r="BO583" s="31"/>
    </row>
    <row r="584" spans="1:67" s="32" customFormat="1" x14ac:dyDescent="0.25">
      <c r="A584" s="107"/>
      <c r="B584" s="31"/>
      <c r="C584" s="109"/>
      <c r="D584" s="109"/>
      <c r="E584" s="109"/>
      <c r="F584" s="109"/>
      <c r="G584" s="31"/>
      <c r="H584" s="109"/>
      <c r="I584" s="31"/>
      <c r="J584" s="109"/>
      <c r="K584" s="109"/>
      <c r="L584" s="109"/>
      <c r="M584" s="11"/>
      <c r="N584" s="11"/>
      <c r="O584" s="11"/>
      <c r="P584" s="109"/>
      <c r="Q584" s="109"/>
      <c r="R584" s="123"/>
      <c r="S584" s="109"/>
      <c r="T584" s="124"/>
      <c r="U584" s="125"/>
      <c r="V584" s="84"/>
      <c r="W584" s="84"/>
      <c r="X584" s="84"/>
      <c r="Y584" s="84"/>
      <c r="Z584" s="84"/>
      <c r="AA584" s="84"/>
      <c r="AB584" s="84"/>
      <c r="AC584" s="84"/>
      <c r="AD584" s="84"/>
      <c r="AE584" s="84"/>
      <c r="AF584" s="84"/>
      <c r="AG584" s="31"/>
      <c r="AH584" s="217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</row>
    <row r="586" spans="1:67" x14ac:dyDescent="0.25">
      <c r="V586" s="174"/>
      <c r="W586" s="174"/>
      <c r="X586" s="174"/>
      <c r="Y586" s="174"/>
    </row>
    <row r="587" spans="1:67" x14ac:dyDescent="0.25">
      <c r="C587" s="108"/>
      <c r="D587" s="108"/>
      <c r="E587" s="108"/>
      <c r="F587" s="108"/>
      <c r="G587" s="108"/>
    </row>
    <row r="588" spans="1:67" x14ac:dyDescent="0.25">
      <c r="C588" s="31"/>
      <c r="D588" s="31"/>
      <c r="E588" s="31"/>
      <c r="F588" s="31"/>
      <c r="G588" s="31"/>
    </row>
    <row r="589" spans="1:67" x14ac:dyDescent="0.25">
      <c r="C589" s="31"/>
      <c r="D589" s="31"/>
      <c r="E589" s="31"/>
      <c r="F589" s="31"/>
      <c r="G589" s="31"/>
    </row>
    <row r="590" spans="1:67" x14ac:dyDescent="0.25">
      <c r="C590" s="31"/>
      <c r="D590" s="31"/>
      <c r="E590" s="31"/>
      <c r="F590" s="31"/>
      <c r="G590" s="31"/>
    </row>
    <row r="591" spans="1:67" x14ac:dyDescent="0.25">
      <c r="C591" s="31"/>
      <c r="D591" s="31"/>
      <c r="E591" s="31"/>
      <c r="F591" s="31"/>
      <c r="G591" s="31"/>
    </row>
    <row r="592" spans="1:67" x14ac:dyDescent="0.25">
      <c r="C592" s="31"/>
      <c r="D592" s="31"/>
      <c r="E592" s="31"/>
      <c r="F592" s="31"/>
      <c r="G592" s="31"/>
    </row>
    <row r="593" spans="3:7" x14ac:dyDescent="0.25">
      <c r="C593" s="108"/>
      <c r="D593" s="128"/>
      <c r="E593" s="129"/>
      <c r="F593" s="129"/>
      <c r="G593" s="129"/>
    </row>
    <row r="594" spans="3:7" x14ac:dyDescent="0.25">
      <c r="C594" s="108"/>
      <c r="D594" s="128"/>
      <c r="E594" s="129"/>
      <c r="F594" s="129"/>
      <c r="G594" s="129"/>
    </row>
    <row r="595" spans="3:7" x14ac:dyDescent="0.25">
      <c r="C595" s="108"/>
      <c r="D595" s="128"/>
      <c r="E595" s="129"/>
      <c r="F595" s="129"/>
      <c r="G595" s="129"/>
    </row>
    <row r="596" spans="3:7" x14ac:dyDescent="0.25">
      <c r="C596" s="108"/>
      <c r="D596" s="128"/>
      <c r="E596" s="129"/>
      <c r="F596" s="129"/>
      <c r="G596" s="129"/>
    </row>
    <row r="597" spans="3:7" x14ac:dyDescent="0.25">
      <c r="C597" s="108"/>
      <c r="D597" s="128"/>
      <c r="E597" s="129"/>
      <c r="F597" s="129"/>
      <c r="G597" s="129"/>
    </row>
    <row r="598" spans="3:7" x14ac:dyDescent="0.25">
      <c r="C598" s="108"/>
      <c r="D598" s="128"/>
      <c r="E598" s="129"/>
      <c r="F598" s="129"/>
      <c r="G598" s="129"/>
    </row>
    <row r="599" spans="3:7" x14ac:dyDescent="0.25">
      <c r="C599" s="108"/>
      <c r="D599" s="128"/>
      <c r="E599" s="129"/>
      <c r="F599" s="129"/>
      <c r="G599" s="129"/>
    </row>
    <row r="600" spans="3:7" x14ac:dyDescent="0.25">
      <c r="C600" s="108"/>
      <c r="D600" s="128"/>
      <c r="E600" s="129"/>
      <c r="F600" s="129"/>
      <c r="G600" s="129"/>
    </row>
    <row r="601" spans="3:7" x14ac:dyDescent="0.25">
      <c r="C601" s="108"/>
      <c r="D601" s="128"/>
      <c r="E601" s="129"/>
      <c r="F601" s="129"/>
      <c r="G601" s="129"/>
    </row>
    <row r="602" spans="3:7" x14ac:dyDescent="0.25">
      <c r="C602" s="108"/>
      <c r="D602" s="128"/>
      <c r="E602" s="129"/>
      <c r="F602" s="129"/>
      <c r="G602" s="129"/>
    </row>
    <row r="603" spans="3:7" x14ac:dyDescent="0.25">
      <c r="C603" s="108"/>
      <c r="D603" s="128"/>
      <c r="E603" s="129"/>
      <c r="F603" s="129"/>
      <c r="G603" s="129"/>
    </row>
    <row r="604" spans="3:7" x14ac:dyDescent="0.25">
      <c r="C604" s="108"/>
      <c r="D604" s="128"/>
      <c r="E604" s="129"/>
      <c r="F604" s="129"/>
      <c r="G604" s="129"/>
    </row>
    <row r="605" spans="3:7" x14ac:dyDescent="0.25">
      <c r="C605" s="108"/>
      <c r="D605" s="128"/>
      <c r="E605" s="129"/>
      <c r="F605" s="129"/>
      <c r="G605" s="129"/>
    </row>
    <row r="606" spans="3:7" x14ac:dyDescent="0.25">
      <c r="C606" s="108"/>
      <c r="D606" s="128"/>
      <c r="E606" s="129"/>
      <c r="F606" s="129"/>
      <c r="G606" s="129"/>
    </row>
    <row r="607" spans="3:7" x14ac:dyDescent="0.25">
      <c r="C607" s="108"/>
      <c r="D607" s="128"/>
      <c r="E607" s="129"/>
      <c r="F607" s="129"/>
      <c r="G607" s="129"/>
    </row>
    <row r="608" spans="3:7" x14ac:dyDescent="0.25">
      <c r="C608" s="108"/>
      <c r="D608" s="128"/>
      <c r="E608" s="129"/>
      <c r="F608" s="129"/>
      <c r="G608" s="129"/>
    </row>
    <row r="609" spans="3:7" x14ac:dyDescent="0.25">
      <c r="C609" s="108"/>
      <c r="D609" s="128"/>
      <c r="E609" s="129"/>
      <c r="F609" s="129"/>
      <c r="G609" s="129"/>
    </row>
    <row r="610" spans="3:7" x14ac:dyDescent="0.25">
      <c r="C610" s="108"/>
      <c r="D610" s="128"/>
      <c r="E610" s="129"/>
      <c r="F610" s="129"/>
      <c r="G610" s="129"/>
    </row>
    <row r="611" spans="3:7" x14ac:dyDescent="0.25">
      <c r="C611" s="31"/>
      <c r="D611" s="129"/>
      <c r="E611" s="129"/>
      <c r="F611" s="129"/>
      <c r="G611" s="129"/>
    </row>
  </sheetData>
  <autoFilter ref="A3:CI515" xr:uid="{00000000-0001-0000-0000-000000000000}"/>
  <mergeCells count="47">
    <mergeCell ref="AH2:AH3"/>
    <mergeCell ref="A1:AG1"/>
    <mergeCell ref="H519:H520"/>
    <mergeCell ref="A2:A3"/>
    <mergeCell ref="C519:C520"/>
    <mergeCell ref="E519:E520"/>
    <mergeCell ref="F519:F520"/>
    <mergeCell ref="G519:G520"/>
    <mergeCell ref="M2:M3"/>
    <mergeCell ref="S2:S3"/>
    <mergeCell ref="R2:R3"/>
    <mergeCell ref="V2:Y2"/>
    <mergeCell ref="B2:B3"/>
    <mergeCell ref="F2:F3"/>
    <mergeCell ref="C2:D2"/>
    <mergeCell ref="E2:E3"/>
    <mergeCell ref="P2:P3"/>
    <mergeCell ref="L2:L3"/>
    <mergeCell ref="T2:U2"/>
    <mergeCell ref="O2:O3"/>
    <mergeCell ref="Q2:Q3"/>
    <mergeCell ref="N2:N3"/>
    <mergeCell ref="G2:K2"/>
    <mergeCell ref="A376:A413"/>
    <mergeCell ref="A414:A452"/>
    <mergeCell ref="D519:D520"/>
    <mergeCell ref="A294:A333"/>
    <mergeCell ref="A249:A293"/>
    <mergeCell ref="A334:A375"/>
    <mergeCell ref="A453:A513"/>
    <mergeCell ref="A4:A169"/>
    <mergeCell ref="A170:A248"/>
    <mergeCell ref="AD2:AD3"/>
    <mergeCell ref="AG2:AG3"/>
    <mergeCell ref="AE2:AE3"/>
    <mergeCell ref="AF2:AF3"/>
    <mergeCell ref="V586:Y586"/>
    <mergeCell ref="Z2:AC2"/>
    <mergeCell ref="U514:U515"/>
    <mergeCell ref="V515:AC515"/>
    <mergeCell ref="H536:H537"/>
    <mergeCell ref="C536:C537"/>
    <mergeCell ref="D536:D537"/>
    <mergeCell ref="E536:E537"/>
    <mergeCell ref="F536:F537"/>
    <mergeCell ref="G536:G537"/>
    <mergeCell ref="I519:I520"/>
  </mergeCells>
  <phoneticPr fontId="3" type="noConversion"/>
  <conditionalFormatting sqref="C170:C293 D227:D248 E227:E249">
    <cfRule type="expression" dxfId="17" priority="80" stopIfTrue="1">
      <formula>#REF!="nie"</formula>
    </cfRule>
  </conditionalFormatting>
  <conditionalFormatting sqref="C414:E417 G414:H417 J414:K417 P414:R417">
    <cfRule type="expression" dxfId="16" priority="58" stopIfTrue="1">
      <formula>#REF!="nie"</formula>
    </cfRule>
  </conditionalFormatting>
  <conditionalFormatting sqref="C508:H516">
    <cfRule type="expression" dxfId="15" priority="52" stopIfTrue="1">
      <formula>#REF!="nie"</formula>
    </cfRule>
  </conditionalFormatting>
  <conditionalFormatting sqref="G239 J294:K333 P294:R333">
    <cfRule type="expression" dxfId="14" priority="74" stopIfTrue="1">
      <formula>#REF!="nie"</formula>
    </cfRule>
  </conditionalFormatting>
  <conditionalFormatting sqref="J239:K248 J418:K513">
    <cfRule type="expression" dxfId="13" priority="72" stopIfTrue="1">
      <formula>#REF!="nie"</formula>
    </cfRule>
  </conditionalFormatting>
  <conditionalFormatting sqref="O4:O513 L170:M513 C376:H407 R376:R409 J376:K413 P376:Q413 F461:H507 P508:Q513 R510 R511:S513">
    <cfRule type="expression" dxfId="12" priority="6" stopIfTrue="1">
      <formula>#REF!="nie"</formula>
    </cfRule>
  </conditionalFormatting>
  <conditionalFormatting sqref="P534:Q534 P551:Q584">
    <cfRule type="expression" dxfId="11" priority="119" stopIfTrue="1">
      <formula>#REF!="nie"</formula>
    </cfRule>
  </conditionalFormatting>
  <conditionalFormatting sqref="Q237:Q238 P237:P248">
    <cfRule type="expression" dxfId="10" priority="86" stopIfTrue="1">
      <formula>#REF!="nie"</formula>
    </cfRule>
  </conditionalFormatting>
  <conditionalFormatting sqref="R410:S413 F227:K238 C408:G408 C409:H413">
    <cfRule type="expression" dxfId="9" priority="78" stopIfTrue="1">
      <formula>#REF!="nie"</formula>
    </cfRule>
  </conditionalFormatting>
  <conditionalFormatting sqref="R508:S509 D170:K226 P170:Q236 C534:L534 C551:L584">
    <cfRule type="expression" dxfId="8" priority="105" stopIfTrue="1">
      <formula>#REF!="nie"</formula>
    </cfRule>
  </conditionalFormatting>
  <conditionalFormatting sqref="S237:S248">
    <cfRule type="expression" dxfId="7" priority="75" stopIfTrue="1">
      <formula>#REF!="nie"</formula>
    </cfRule>
  </conditionalFormatting>
  <conditionalFormatting sqref="S249:S407">
    <cfRule type="cellIs" dxfId="6" priority="45" stopIfTrue="1" operator="equal">
      <formula>"czy dostosowany układ?"</formula>
    </cfRule>
    <cfRule type="expression" dxfId="5" priority="46" stopIfTrue="1">
      <formula>#REF!="nie"</formula>
    </cfRule>
  </conditionalFormatting>
  <conditionalFormatting sqref="S414:S435 C250:E333">
    <cfRule type="expression" dxfId="4" priority="59" stopIfTrue="1">
      <formula>#REF!="nie"</formula>
    </cfRule>
  </conditionalFormatting>
  <conditionalFormatting sqref="S437:S451 R452:S452 S454:S466 R467:S507 S511:S513 R515:T515 L516:U516 F294:H333 R418:R451 C418:E452 G418:H460 P418:Q507 R453:R466 C453:D507 R514 T514:U514 J514:Q515 J516">
    <cfRule type="expression" dxfId="3" priority="113" stopIfTrue="1">
      <formula>#REF!="nie"</formula>
    </cfRule>
  </conditionalFormatting>
  <conditionalFormatting sqref="S437:S509 S511:S513 S410:S435 S515:S516">
    <cfRule type="cellIs" dxfId="2" priority="57" stopIfTrue="1" operator="equal">
      <formula>"czy dostosowany układ?"</formula>
    </cfRule>
  </conditionalFormatting>
  <conditionalFormatting sqref="S453">
    <cfRule type="expression" dxfId="1" priority="44" stopIfTrue="1">
      <formula>#REF!="nie"</formula>
    </cfRule>
  </conditionalFormatting>
  <conditionalFormatting sqref="S534 S551:S584">
    <cfRule type="expression" dxfId="0" priority="102" stopIfTrue="1">
      <formula>#REF!="nie"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CD71C-25B4-4668-A45F-2728EF91385F}">
  <dimension ref="A1:D12"/>
  <sheetViews>
    <sheetView workbookViewId="0">
      <selection activeCell="J9" sqref="J9"/>
    </sheetView>
  </sheetViews>
  <sheetFormatPr defaultRowHeight="10.199999999999999" x14ac:dyDescent="0.2"/>
  <cols>
    <col min="1" max="1" width="6.44140625" style="1" customWidth="1"/>
    <col min="2" max="2" width="35.33203125" style="9" customWidth="1"/>
    <col min="3" max="3" width="14.21875" style="2" customWidth="1"/>
    <col min="4" max="4" width="15" style="2" customWidth="1"/>
    <col min="5" max="16384" width="8.88671875" style="1"/>
  </cols>
  <sheetData>
    <row r="1" spans="1:4" x14ac:dyDescent="0.2">
      <c r="A1" s="1" t="s">
        <v>1503</v>
      </c>
    </row>
    <row r="2" spans="1:4" s="5" customFormat="1" ht="48.6" customHeight="1" x14ac:dyDescent="0.25">
      <c r="A2" s="3" t="s">
        <v>1504</v>
      </c>
      <c r="B2" s="3" t="s">
        <v>1505</v>
      </c>
      <c r="C2" s="4" t="s">
        <v>1506</v>
      </c>
      <c r="D2" s="4" t="s">
        <v>1509</v>
      </c>
    </row>
    <row r="3" spans="1:4" ht="20.399999999999999" x14ac:dyDescent="0.2">
      <c r="A3" s="6">
        <v>1</v>
      </c>
      <c r="B3" s="8" t="s">
        <v>302</v>
      </c>
      <c r="C3" s="7">
        <v>4440469</v>
      </c>
      <c r="D3" s="7">
        <v>31300</v>
      </c>
    </row>
    <row r="4" spans="1:4" ht="20.399999999999999" x14ac:dyDescent="0.2">
      <c r="A4" s="6">
        <v>2</v>
      </c>
      <c r="B4" s="8" t="s">
        <v>694</v>
      </c>
      <c r="C4" s="7">
        <v>1319710</v>
      </c>
      <c r="D4" s="7"/>
    </row>
    <row r="5" spans="1:4" x14ac:dyDescent="0.2">
      <c r="A5" s="6">
        <v>3</v>
      </c>
      <c r="B5" s="8" t="s">
        <v>772</v>
      </c>
      <c r="C5" s="7">
        <v>319450</v>
      </c>
      <c r="D5" s="7"/>
    </row>
    <row r="6" spans="1:4" x14ac:dyDescent="0.2">
      <c r="A6" s="6">
        <v>4</v>
      </c>
      <c r="B6" s="8" t="s">
        <v>865</v>
      </c>
      <c r="C6" s="7">
        <v>493926</v>
      </c>
      <c r="D6" s="7">
        <v>8000</v>
      </c>
    </row>
    <row r="7" spans="1:4" ht="20.399999999999999" x14ac:dyDescent="0.2">
      <c r="A7" s="6">
        <v>5</v>
      </c>
      <c r="B7" s="8" t="s">
        <v>949</v>
      </c>
      <c r="C7" s="7">
        <v>445741</v>
      </c>
      <c r="D7" s="7"/>
    </row>
    <row r="8" spans="1:4" ht="20.399999999999999" x14ac:dyDescent="0.2">
      <c r="A8" s="6">
        <v>6</v>
      </c>
      <c r="B8" s="8" t="s">
        <v>1507</v>
      </c>
      <c r="C8" s="7">
        <v>5592</v>
      </c>
      <c r="D8" s="7"/>
    </row>
    <row r="9" spans="1:4" ht="20.399999999999999" x14ac:dyDescent="0.2">
      <c r="A9" s="6">
        <v>7</v>
      </c>
      <c r="B9" s="8" t="s">
        <v>1040</v>
      </c>
      <c r="C9" s="7">
        <v>282806</v>
      </c>
      <c r="D9" s="7"/>
    </row>
    <row r="10" spans="1:4" x14ac:dyDescent="0.2">
      <c r="A10" s="6">
        <v>8</v>
      </c>
      <c r="B10" s="8" t="s">
        <v>1138</v>
      </c>
      <c r="C10" s="7">
        <v>286360</v>
      </c>
      <c r="D10" s="7"/>
    </row>
    <row r="11" spans="1:4" x14ac:dyDescent="0.2">
      <c r="A11" s="6">
        <v>9</v>
      </c>
      <c r="B11" s="8" t="s">
        <v>1202</v>
      </c>
      <c r="C11" s="7">
        <v>531974</v>
      </c>
      <c r="D11" s="7"/>
    </row>
    <row r="12" spans="1:4" ht="13.2" customHeight="1" x14ac:dyDescent="0.2">
      <c r="A12" s="207" t="s">
        <v>1508</v>
      </c>
      <c r="B12" s="207"/>
      <c r="C12" s="7">
        <f>SUM(C3:C11)</f>
        <v>8126028</v>
      </c>
      <c r="D12" s="7">
        <f>SUM(D3:D11)</f>
        <v>39300</v>
      </c>
    </row>
  </sheetData>
  <mergeCells count="1">
    <mergeCell ref="A12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opz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Enmedia</dc:creator>
  <cp:lastModifiedBy>Enmedia Biuro</cp:lastModifiedBy>
  <dcterms:created xsi:type="dcterms:W3CDTF">2021-04-07T10:30:12Z</dcterms:created>
  <dcterms:modified xsi:type="dcterms:W3CDTF">2024-07-31T07:07:17Z</dcterms:modified>
</cp:coreProperties>
</file>