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z.mucha\Desktop\"/>
    </mc:Choice>
  </mc:AlternateContent>
  <bookViews>
    <workbookView xWindow="0" yWindow="0" windowWidth="19440" windowHeight="10455"/>
  </bookViews>
  <sheets>
    <sheet name="Arkusz1" sheetId="1" r:id="rId1"/>
    <sheet name="Arkusz2" sheetId="2" r:id="rId2"/>
    <sheet name="Arkusz3" sheetId="3" r:id="rId3"/>
  </sheets>
  <definedNames>
    <definedName name="Kosztorys___most_Szczawa" localSheetId="0">Arkusz1!$A$3:$G$169</definedName>
  </definedNames>
  <calcPr calcId="162913"/>
</workbook>
</file>

<file path=xl/calcChain.xml><?xml version="1.0" encoding="utf-8"?>
<calcChain xmlns="http://schemas.openxmlformats.org/spreadsheetml/2006/main">
  <c r="G126" i="1" l="1"/>
  <c r="G160" i="1" l="1"/>
  <c r="G161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4" i="1"/>
  <c r="G165" i="1"/>
  <c r="G167" i="1"/>
  <c r="G168" i="1"/>
  <c r="G169" i="1"/>
  <c r="G162" i="1"/>
  <c r="G170" i="1" l="1"/>
  <c r="G171" i="1" l="1"/>
  <c r="G172" i="1" s="1"/>
</calcChain>
</file>

<file path=xl/connections.xml><?xml version="1.0" encoding="utf-8"?>
<connections xmlns="http://schemas.openxmlformats.org/spreadsheetml/2006/main">
  <connection id="1" name="Kosztorys - most Szczawa" type="6" refreshedVersion="4" background="1" saveData="1">
    <textPr codePage="1250" sourceFile="D:\Projekty\Szczawa - most L. Mogielica\Kosztorys\Kosztorys - most Szczawa.txt" decimal="," thousands=" ">
      <textFields count="7">
        <textField type="text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<sst xmlns="http://schemas.openxmlformats.org/spreadsheetml/2006/main" count="647" uniqueCount="460">
  <si>
    <t>Lp.</t>
  </si>
  <si>
    <t>Indeks</t>
  </si>
  <si>
    <t>Nazwa</t>
  </si>
  <si>
    <t>Obmiar</t>
  </si>
  <si>
    <t>Wartość</t>
  </si>
  <si>
    <t>1</t>
  </si>
  <si>
    <t xml:space="preserve">ROBOTY PRZYGOTOWAWCZE SST: D-01.01.01. D-01.02.01. D-01.02.02. D-01.02.04. D-07.02.01. M-01.01.01. </t>
  </si>
  <si>
    <t>KNR 2-01 0119-04</t>
  </si>
  <si>
    <t>Roboty pomiarowe przy liniowych robotach ziemnych - trasa drogi w terenie pagórkowatym lub podgórskim</t>
  </si>
  <si>
    <t>km</t>
  </si>
  <si>
    <t>2</t>
  </si>
  <si>
    <t>KNR 2-01 0120-02</t>
  </si>
  <si>
    <t>Roboty pomiarowe przy liniowych robotach ziemnych - trasa strumieni i rzek o szerokości dna ponad 7 m</t>
  </si>
  <si>
    <t>3</t>
  </si>
  <si>
    <t>KNR 2-01 0108-04</t>
  </si>
  <si>
    <t>Mechaniczne karczowanie gęstych krzaków i podszycia</t>
  </si>
  <si>
    <t>ha</t>
  </si>
  <si>
    <t>4</t>
  </si>
  <si>
    <t>KNR 2-01 0103-01</t>
  </si>
  <si>
    <t>Ścinanie drzew piłą mechaniczną (śr. 10-15 cm)</t>
  </si>
  <si>
    <t>szt.</t>
  </si>
  <si>
    <t>5</t>
  </si>
  <si>
    <t>KNR 2-01 0103-02</t>
  </si>
  <si>
    <t>Ścinanie drzew piłą mechaniczną (śr. 16-25 cm)</t>
  </si>
  <si>
    <t>6</t>
  </si>
  <si>
    <t>KNR 2-01 0105-01</t>
  </si>
  <si>
    <t>Mechaniczne karczowanie pni (śr. 10-15 cm)</t>
  </si>
  <si>
    <t>7</t>
  </si>
  <si>
    <t>KNR 2-01 0105-02</t>
  </si>
  <si>
    <t>Mechaniczne karczowanie pni (śr. 16-25 cm)</t>
  </si>
  <si>
    <t>8</t>
  </si>
  <si>
    <t>KNR 2-01 0110-01</t>
  </si>
  <si>
    <t>Wywożenie dłużyc na odległość do 2 km</t>
  </si>
  <si>
    <t>m3</t>
  </si>
  <si>
    <t>9</t>
  </si>
  <si>
    <t>KNR 2-01 0110-02</t>
  </si>
  <si>
    <t>Wywożenie karpiny na odległość do 2 km</t>
  </si>
  <si>
    <t>mp</t>
  </si>
  <si>
    <t>10</t>
  </si>
  <si>
    <t>KNR 2-01 0110-03</t>
  </si>
  <si>
    <t>Wywożenie gałęzi na odległość do 2 km</t>
  </si>
  <si>
    <t>11</t>
  </si>
  <si>
    <t>KNR 2-01 0111-02</t>
  </si>
  <si>
    <t>Oczyszczenie terenu z pozostałości po wykarczowaniu (drobne gałęzie, korzenie, kora i wrzos) z wywiezieniem</t>
  </si>
  <si>
    <t>m2</t>
  </si>
  <si>
    <t>12</t>
  </si>
  <si>
    <t>KNR 2-01 0218-06</t>
  </si>
  <si>
    <t>Wykopy oraz przekopy wykonywane koparkami podsiębiernymi 1.20 m3 na odkład w gruncie kat.IV - zdjecie i hałdowanie humusu</t>
  </si>
  <si>
    <t>13</t>
  </si>
  <si>
    <t>KNR 2-01 0129-01</t>
  </si>
  <si>
    <t>Wykonanie koryta pod czasowe drogi kołowe i place z płyt żelbetowych</t>
  </si>
  <si>
    <t>14</t>
  </si>
  <si>
    <t>KNR 2-01 0129-02</t>
  </si>
  <si>
    <t>Wykonanie warstwy odsączającej pod czasowe drogi kołowe i place z płyt żelbetowych</t>
  </si>
  <si>
    <t>15</t>
  </si>
  <si>
    <t>KNR 2-01 0129-06</t>
  </si>
  <si>
    <t>Układanie czasowych dróg kołowych i placów z płyt żelbetowych pełnych o powierzchni 1 szt.ponad 3 m2</t>
  </si>
  <si>
    <t>16</t>
  </si>
  <si>
    <t>KNR 2-01 0129-10</t>
  </si>
  <si>
    <t>Rozbieranie czasowych dróg kołowych i placów z płyt żelbetowych pełnych o powierzchni 1 szt.ponad 3 m2</t>
  </si>
  <si>
    <t>17</t>
  </si>
  <si>
    <t>Kalkulacja indywidualna</t>
  </si>
  <si>
    <t>Wprowadzenie i utrzymanie tymczasowej okrganizacji ruchu</t>
  </si>
  <si>
    <t>kpl.</t>
  </si>
  <si>
    <t xml:space="preserve">ROBOTY ROZBIÓRKOWE SST: D-01.02.03. D-01.02.04. </t>
  </si>
  <si>
    <t>18</t>
  </si>
  <si>
    <t>KNR AT-03 0101-02</t>
  </si>
  <si>
    <t>Roboty remontowe - cięcie piłą nawierzchni bitumicznych na gł. 6-10 cm</t>
  </si>
  <si>
    <t>m</t>
  </si>
  <si>
    <t>19</t>
  </si>
  <si>
    <t>KNR AT-03 0104-03</t>
  </si>
  <si>
    <t>Mechaniczna rozbiórka nawierzchni bitumicznej o gr. 10 cm z wywozem materiału z rozbiórki na odl. do 1 km</t>
  </si>
  <si>
    <t>20</t>
  </si>
  <si>
    <t>KNR 2-33 0702-03</t>
  </si>
  <si>
    <t>Demontaż poręczy mostowych - poręcze rurowe</t>
  </si>
  <si>
    <t>t</t>
  </si>
  <si>
    <t>21</t>
  </si>
  <si>
    <t>KNR 4-04 0305-03</t>
  </si>
  <si>
    <t>Rozebr.stropów żelbet.(płyt,belek,żeber,wieńców) przy grub.płyty stropów.do 20 cm - analogia rozebranie kap chodnikowych i płyty pomostu</t>
  </si>
  <si>
    <t>22</t>
  </si>
  <si>
    <t>Rozebr.stropów żelbet.(płyt,belek,żeber,wieńców) przy grub.płyty stropów.do 20 cm - analogia rozebranie dźwigarów gównych i poprzecznic</t>
  </si>
  <si>
    <t>23</t>
  </si>
  <si>
    <t>KNR 4-04 0604-04</t>
  </si>
  <si>
    <t>Burzenie ścian,ław,stóp fundamentowych,filarów żelbetowych zbrojonych normalnie o grub. ponad 40 cm przy użyciu młotów pneumatycznych</t>
  </si>
  <si>
    <t>24</t>
  </si>
  <si>
    <t>KNR 4-04 0306-06</t>
  </si>
  <si>
    <t>Rozbicie oddzielnych brył żelbetowych</t>
  </si>
  <si>
    <t>25</t>
  </si>
  <si>
    <t>KNR 4-04 1103-01</t>
  </si>
  <si>
    <t>Załadowanie gruzu koparko-ładowarką przy obsłudze na zmianę roboczą przez 3 samochody samowyładowcze</t>
  </si>
  <si>
    <t>26</t>
  </si>
  <si>
    <t>KNR 4-04 1103-04</t>
  </si>
  <si>
    <t>Wywiezienie gruzu z terenu rozbiórki przy mechanicznym załadowaniu i wyładowaniu samochodem samowyładowczym na odleg. 1 km</t>
  </si>
  <si>
    <t>26'</t>
  </si>
  <si>
    <t>KNR 4-04 1103-05</t>
  </si>
  <si>
    <t>27</t>
  </si>
  <si>
    <t>KNR 4-04 1107-03</t>
  </si>
  <si>
    <t>Transport złomu samochodem skrzyniowym z załadunkiem i wyładunkiem mechanicznym na odl. do 1 km</t>
  </si>
  <si>
    <t>27'</t>
  </si>
  <si>
    <t>KNR 4-04 1107-04</t>
  </si>
  <si>
    <t>BUDOWA MOSTU</t>
  </si>
  <si>
    <t>3.1</t>
  </si>
  <si>
    <t>28</t>
  </si>
  <si>
    <t>kalkulacja indywidualna</t>
  </si>
  <si>
    <t>Wbicie grodzic stalowych z wyciągnięciem - tymczasowych do zabezpieczenia wykopów</t>
  </si>
  <si>
    <t>29</t>
  </si>
  <si>
    <t>KNNR 1 0202-08</t>
  </si>
  <si>
    <t>Roboty ziemne wykonywane koparkami podsiębiernymi o poj.łyżki 0.60 m3 w gr.kat. III-IV z transp.urobku na odl.do 1 km sam.samowyład.</t>
  </si>
  <si>
    <t>30</t>
  </si>
  <si>
    <t>KNR 2-01 0118-02</t>
  </si>
  <si>
    <t>Mechaniczne odspojenie skał w wykopach i przekopach kat.gr.VI</t>
  </si>
  <si>
    <t>31</t>
  </si>
  <si>
    <t>KNR 2-01 0218-02</t>
  </si>
  <si>
    <t>Wykopy oraz przekopy wykonywane koparkami podsiębiernymi 0.60 m3 na odkład w gruncie kat.III</t>
  </si>
  <si>
    <t>32</t>
  </si>
  <si>
    <t>KNNR 1 0214-05</t>
  </si>
  <si>
    <t>Zasypanie wykopów .fund.podłużnych,punktowych,rowów,wykopów obiektowych spycharkami z zagęszcz.mechanicznym ubijakami (gr.warstwy w stanie luźnym 25 cm) - kat.gr. III-IV</t>
  </si>
  <si>
    <t>3.2</t>
  </si>
  <si>
    <t>33</t>
  </si>
  <si>
    <t>KNR 2-33 0210-02</t>
  </si>
  <si>
    <t>Betonowanie przy użyciu pompy na samochodzie - stopy,płyty i ławy fundamentowe - analogia: podkład z chudego betonu</t>
  </si>
  <si>
    <t>34</t>
  </si>
  <si>
    <t>KNR 2-33 0203-01</t>
  </si>
  <si>
    <t>Deskowanie tradycyjne - płyty fundamentowe</t>
  </si>
  <si>
    <t>35</t>
  </si>
  <si>
    <t>KNR 2-33 0207-01</t>
  </si>
  <si>
    <t>Przygotowanie zbrojenia na budowie fundamenty podpór - pręty o śr. do 14 mm</t>
  </si>
  <si>
    <t>36</t>
  </si>
  <si>
    <t>KNR 2-33 0208-01</t>
  </si>
  <si>
    <t>Montaż zbrojenia fundamenty podpór - pręty o śr. do 14 mm</t>
  </si>
  <si>
    <t>37</t>
  </si>
  <si>
    <t>KNR 2-33 0207-02</t>
  </si>
  <si>
    <t>Przygotowanie zbrojenia na budowie fundamenty podpór - pręty o śr. do 16-20 mm</t>
  </si>
  <si>
    <t>38</t>
  </si>
  <si>
    <t>KNR 2-33 0208-02</t>
  </si>
  <si>
    <t>Montaż zbrojenia fundamenty podpór - pręty o śr. do 16-20 mm</t>
  </si>
  <si>
    <t>39</t>
  </si>
  <si>
    <t>Betonowanie przy użyciu pompy na samochodzie - stopy,płyty i ławy fundamentowe</t>
  </si>
  <si>
    <t>40</t>
  </si>
  <si>
    <t>KNR 2-33 0204-01</t>
  </si>
  <si>
    <t>Deskowanie płytami ze sklejki bakelizowanej - podpory masywne,ściany oporowe i ściany maskujące o wys.do 4 m</t>
  </si>
  <si>
    <t>41</t>
  </si>
  <si>
    <t>KNR 2-33 0207-14</t>
  </si>
  <si>
    <t>Przygotowanie zbrojenia na budowie ściany i skrzydełka - pręty o śr. do 14 mm</t>
  </si>
  <si>
    <t>42</t>
  </si>
  <si>
    <t>KNR 2-33 0208-14</t>
  </si>
  <si>
    <t>Montaż zbrojenia ściany i skrzydełka - pręty o śr. do 14 mm</t>
  </si>
  <si>
    <t>43</t>
  </si>
  <si>
    <t>KNR 2-33 0207-15</t>
  </si>
  <si>
    <t>Przygotowanie zbrojenia na budowie ściany i skrzydełka - pręty o śr. 16-20 mm</t>
  </si>
  <si>
    <t>44</t>
  </si>
  <si>
    <t>KNR 2-33 0208-15</t>
  </si>
  <si>
    <t>Montaż zbrojenia ściany i skrzydełka - pręty o śr. 16-20 mm</t>
  </si>
  <si>
    <t>45</t>
  </si>
  <si>
    <t>KNR 2-33 0207-16</t>
  </si>
  <si>
    <t>Przygotowanie zbrojenia na budowie ściany i skrzydełka - pręty o śr. 22-26 mm</t>
  </si>
  <si>
    <t>46</t>
  </si>
  <si>
    <t>KNR 2-33 0208-16</t>
  </si>
  <si>
    <t>Montaż zbrojenia ściany i skrzydełka - pręty o śr. 22-26 mm</t>
  </si>
  <si>
    <t>47</t>
  </si>
  <si>
    <t>KNR 2-33 0210-05</t>
  </si>
  <si>
    <t>Betonowanie przy użyciu pompy na samochodzie - podpory,ściany oporowe i mury pachwinowe</t>
  </si>
  <si>
    <t>48</t>
  </si>
  <si>
    <t>KNR 2-33 0204-04</t>
  </si>
  <si>
    <t>Deskowanie płytami ze sklejki bakelizowanej - ciosy podłożyskowe</t>
  </si>
  <si>
    <t>49</t>
  </si>
  <si>
    <t>KNR 2-33 0207-10</t>
  </si>
  <si>
    <t>Przygotowanie zbrojenia na budowie oczepy i ławy podłożyskowe - pręty o śr. do 14 mm - ciosy podłożyskowe zbrojenie siatkami</t>
  </si>
  <si>
    <t>50</t>
  </si>
  <si>
    <t>KNR 2-33 0208-10</t>
  </si>
  <si>
    <t>Montaż zbrojenia oczepy i ławy podłożyskowe - pręty o śr. do 14 mm</t>
  </si>
  <si>
    <t>51</t>
  </si>
  <si>
    <t>KNR 2-33 0207-11</t>
  </si>
  <si>
    <t>Przygotowanie zbrojenia na budowie oczepy i ławy podłożyskowe - pręty o śr. 16-20 mm</t>
  </si>
  <si>
    <t>52</t>
  </si>
  <si>
    <t>KNR 2-33 0208-11</t>
  </si>
  <si>
    <t>Montaż zbrojenia oczepy i ławy podłożyskowe - pręty o śr. 16-20 mm</t>
  </si>
  <si>
    <t>53</t>
  </si>
  <si>
    <t>KNR 2-33 0210-01</t>
  </si>
  <si>
    <t>Betonowanie przy użyciu pompy na samochodzie - płyty,ławy i ciosy podłożyskowe</t>
  </si>
  <si>
    <t>54</t>
  </si>
  <si>
    <t>KNR 2-33 0713-03</t>
  </si>
  <si>
    <t>Izolacje przeciwwilg.powłokowe bitum.-wyk.na zimno - poziome z roztworu asfaltowego - pierwsza warstwa - pow.w jed.miejscu do 100 m2</t>
  </si>
  <si>
    <t>55</t>
  </si>
  <si>
    <t>KNR 2-33 0713-07</t>
  </si>
  <si>
    <t>Izolacje przeciwwilg.powłokowe bitum.-wyk.na zimno - poziome z roztworu asfaltowego - każda nast. warstwa - pow.w jed.miejscu do 100 m2</t>
  </si>
  <si>
    <t>56</t>
  </si>
  <si>
    <t>KNR 2-33 0713-19</t>
  </si>
  <si>
    <t>Izolacje przeciwwilg.powłokowe bitum.-wyk.na zimno - pionowe z roztworu asfaltowego - pierwsza warstwa - pow.w jed.miejscu do 100 m2</t>
  </si>
  <si>
    <t>56'</t>
  </si>
  <si>
    <t>KNR 2-33 0713-23</t>
  </si>
  <si>
    <t>Izolacje przeciwwilg.powłokowe bitum.-wyk.na zimno - pionowe z roztworu asfaltowego - każda nast. warstwa - pow.w jed.miejscu do 100 m2</t>
  </si>
  <si>
    <t>57</t>
  </si>
  <si>
    <t>KNR 2-01 0235-01</t>
  </si>
  <si>
    <t>Formowanie i zagęszczanie nasypów o wys. do 3.0 m spycharkami w gruncie kat. I-II - doliczono koszty zakupu i transportu gruntu niespoistego do budowy nasypu budowlanego</t>
  </si>
  <si>
    <t>3.3</t>
  </si>
  <si>
    <t>58</t>
  </si>
  <si>
    <t>KNR 2-33 0109-01</t>
  </si>
  <si>
    <t>Montaż jarzm składanych z elementów kratowychrusztowań stalowych składanych</t>
  </si>
  <si>
    <t>59</t>
  </si>
  <si>
    <t>KNR 2-33 0109-03</t>
  </si>
  <si>
    <t>Demontaż jarzm składanych z elementów kratowychrusztowań stalowych składanych</t>
  </si>
  <si>
    <t>60</t>
  </si>
  <si>
    <t>KNR 2-33 0109-02</t>
  </si>
  <si>
    <t>Montaż dźwigarów stalowych rusztowań stalowych składanych</t>
  </si>
  <si>
    <t>61</t>
  </si>
  <si>
    <t>KNR 2-33 0109-04</t>
  </si>
  <si>
    <t>Demontaż dźwigarów stalowych rusztowań stalowych składanych</t>
  </si>
  <si>
    <t>62</t>
  </si>
  <si>
    <t>Montaż łożysk mostowych elastomerowych</t>
  </si>
  <si>
    <t>szt</t>
  </si>
  <si>
    <t>63</t>
  </si>
  <si>
    <t>Wykonanie warsztatowe dźwigara ze sworzniami oraz transpotr na budowę.</t>
  </si>
  <si>
    <t>64</t>
  </si>
  <si>
    <t>Oczyszczenie konstrukcji do stopnia Sa2,5 oraz metalizacja cynowa konstrukcji stalowej gr. 200um</t>
  </si>
  <si>
    <t>65</t>
  </si>
  <si>
    <t>Zabezpieczenie antykorozyjne konstrukcji - doszczelnienie 40um + powłoka międzywarstwowa EP 80 um</t>
  </si>
  <si>
    <t>66</t>
  </si>
  <si>
    <t>Zabezpieczenie antykorozyjne konstrukcji - powłoka nawierzchniowa PUR</t>
  </si>
  <si>
    <t>67</t>
  </si>
  <si>
    <t>Wbudowanie i scalenie rusztu konstrukcji nośnej</t>
  </si>
  <si>
    <t>68</t>
  </si>
  <si>
    <t>Zabezpieczenie antykorozyjne styków - grunt EPZn + doszczelnienie + powłoka międzywarstwowa EP 80 um + powłoka nawierzchniowa PUR</t>
  </si>
  <si>
    <t>69</t>
  </si>
  <si>
    <t>KNR 2-33 0402-01</t>
  </si>
  <si>
    <t>Deskowanie płytami inwentaryzowanymi i sklejką - płyty ustrojów niosących bez wsporników</t>
  </si>
  <si>
    <t>70</t>
  </si>
  <si>
    <t>KNR 2-33 0404-02</t>
  </si>
  <si>
    <t>Przygotowanie zbrojenia na budowie prętami o śr. 10-14 mm płyt ustrojów niosących</t>
  </si>
  <si>
    <t>71</t>
  </si>
  <si>
    <t>KNR 2-33 0405-02</t>
  </si>
  <si>
    <t>Montaż zbrojenia prętami o śr. 10-14 mm płyt ustrojów niosących pełnych bez wsporników</t>
  </si>
  <si>
    <t>72</t>
  </si>
  <si>
    <t>KNR 2-33 0705-01</t>
  </si>
  <si>
    <t>Wykonanie elementów odwodnienia ustrojów niosących - sączki odwadniające</t>
  </si>
  <si>
    <t>elem.</t>
  </si>
  <si>
    <t>73</t>
  </si>
  <si>
    <t>KNR 2-33 0705-02</t>
  </si>
  <si>
    <t>Wykonanie elementów odwodnienia ustrojów niosących - wpusty</t>
  </si>
  <si>
    <t>74</t>
  </si>
  <si>
    <t>KNR 2-33 0409-01</t>
  </si>
  <si>
    <t>Betonowanie przy użyciu pompy na samochodzie płyt ustrojów niosących</t>
  </si>
  <si>
    <t>75</t>
  </si>
  <si>
    <t>Kanał kanalizacji deszczowej - rury spustowe z kształtkami, mufą termokurczliwą i czyszczakiem</t>
  </si>
  <si>
    <t>76</t>
  </si>
  <si>
    <t>Kanał kanalizacji deszczowej podwieszony do konstrukcji pomostu - kolektor fi 200</t>
  </si>
  <si>
    <t>77</t>
  </si>
  <si>
    <t>Oczyszczenie powierzchni betonowej pomostu strumieniowo ścierne przez śrutowanie</t>
  </si>
  <si>
    <t>78</t>
  </si>
  <si>
    <t>KNR-W 2-02 0504-01</t>
  </si>
  <si>
    <t>Pokrycie dachów papą termozgrzewalną jednowarstwowe - analogia: izolacja płyty pomostu</t>
  </si>
  <si>
    <t>79</t>
  </si>
  <si>
    <t>KNR-W 2-02 0504-02</t>
  </si>
  <si>
    <t>Pokrycie dachów papą termozgrzewalną dwuwarstwowe - analogia: izolacja płyty pomostu</t>
  </si>
  <si>
    <t>80</t>
  </si>
  <si>
    <t>Wykonanie drenów podłużnych i poprzecznych na izaolacji typu PERCODRAIN</t>
  </si>
  <si>
    <t>3.4</t>
  </si>
  <si>
    <t xml:space="preserve">Płyty przejściowe SST: M-20.01.06. M-16.02.01. </t>
  </si>
  <si>
    <t>81</t>
  </si>
  <si>
    <t>Betonowanie przy użyciu pompy na samochodzie - stopy,płyty i ławy fundamentowe - analogia: podbeton pod płytę przejściową</t>
  </si>
  <si>
    <t>82</t>
  </si>
  <si>
    <t>Przygotowanie zbrojenia na budowie fundamenty podpór - pręty o śr. do 16-20 mm - analogia zbrojenie płyt przejściowych</t>
  </si>
  <si>
    <t>83</t>
  </si>
  <si>
    <t>Montaż zbrojenia fundamenty podpór - pręty o śr. do 16-20 mm - analogia zbrojenie płyt przejściowych</t>
  </si>
  <si>
    <t>84</t>
  </si>
  <si>
    <t>Deskowanie tradycyjne - płyty fundamentowe - analogia deskowanie płyt przejściowych</t>
  </si>
  <si>
    <t>85</t>
  </si>
  <si>
    <t>86</t>
  </si>
  <si>
    <t>Oczyszczenie powierzchni betonowej płyt przejściowych strumieniowo ścierne przez śrutowanie</t>
  </si>
  <si>
    <t>87</t>
  </si>
  <si>
    <t>Pokrycie dachów papą termozgrzewalną jednowarstwowe - analogia: izolacja płyty przejściowej</t>
  </si>
  <si>
    <t>88</t>
  </si>
  <si>
    <t>Ułożenie rury drenarskiej owiniętej geowłókniną z wyprowadzeniem na skarpy nasypu</t>
  </si>
  <si>
    <t>89</t>
  </si>
  <si>
    <t>Betonowanie przy użyciu pompy na samochodzie - stopy,płyty i ławy fundamentowe - analogia: warstwa wyrównawcza</t>
  </si>
  <si>
    <t>3.5</t>
  </si>
  <si>
    <t>90</t>
  </si>
  <si>
    <t>KNR 2-33 0706-01</t>
  </si>
  <si>
    <t>Montaż krawężników granitowych na prostej</t>
  </si>
  <si>
    <t>91</t>
  </si>
  <si>
    <t>KNR 2-33 0402-03</t>
  </si>
  <si>
    <t>Deskowanie płytami inwentaryzowanymi i sklejką - wsporniki i gzymsy</t>
  </si>
  <si>
    <t>92</t>
  </si>
  <si>
    <t>KNR 2-33 0404-10</t>
  </si>
  <si>
    <t>Przygotowanie zbrojenia na budowie prętami o śr. 10-28 mm wsporników i gzymsów - analogia zbrojenie kap chodnikowych</t>
  </si>
  <si>
    <t>93</t>
  </si>
  <si>
    <t>KNR 2-33 0405-12</t>
  </si>
  <si>
    <t>Montaż zbrojenia prętami o śr. 10-28 mm wsporników i gzymsów - analogia zbrojenie kap chodnikowych</t>
  </si>
  <si>
    <t>94</t>
  </si>
  <si>
    <t>KNR 2-33 0409-05</t>
  </si>
  <si>
    <t>Betonowanie przy użyciu pompy na samochodzie wsporników i gzymsów - analogia betonowanie kap chodnikowych</t>
  </si>
  <si>
    <t>95</t>
  </si>
  <si>
    <t>Montaż urządzeń dylatacyjnych modułowych</t>
  </si>
  <si>
    <t>96</t>
  </si>
  <si>
    <t>Montaż barieroporęczy stalowych o poziomie powstrzymania min. H1 dopuszczonych do stosowania na krawędzi obiektu. Wraz z montażem kotew zabetonowywanych wraz z kapami i gzymsami lub wklejanych.</t>
  </si>
  <si>
    <t>97</t>
  </si>
  <si>
    <t>Oczyszczenie powierzchni betonowej kap chodnikowych strumieniowo ścierne przez śrutowanie</t>
  </si>
  <si>
    <t>98</t>
  </si>
  <si>
    <t>99</t>
  </si>
  <si>
    <t>KNR 2-31 0310-01</t>
  </si>
  <si>
    <t>Nawierzchnia z mieszanek mineralno-bitumicznych grysowych - warstwa ochronna asfaltowa - grub.po zagęszcz. 4 cm</t>
  </si>
  <si>
    <t>100</t>
  </si>
  <si>
    <t>KNR 2-31 0310-02</t>
  </si>
  <si>
    <t>Nawierzchnia z mieszanek mineralno-bitumicznych grysowych - warstwa ochronna asfaltowa - każdy dalszy 1 cm grub.po zagęszcz.</t>
  </si>
  <si>
    <t>101</t>
  </si>
  <si>
    <t>KNR 2-31 0310-05</t>
  </si>
  <si>
    <t>Nawierzchnia z mieszanek mineralno-bitumicznych grysowych - warstwa ścieralna asfaltowa - grub.po zagęszcz. 3 cm</t>
  </si>
  <si>
    <t>102</t>
  </si>
  <si>
    <t>KNR 2-31 0310-06</t>
  </si>
  <si>
    <t>3.6</t>
  </si>
  <si>
    <t>103</t>
  </si>
  <si>
    <t>104</t>
  </si>
  <si>
    <t>KNR 2-11 0208-01</t>
  </si>
  <si>
    <t>Budowle o obj. do 1.0 m3 elementy betonowe - wykonanie gurtów betonowych pod umocnienie stożków</t>
  </si>
  <si>
    <t>105</t>
  </si>
  <si>
    <t>KNR 2-11 0404-05</t>
  </si>
  <si>
    <t>Wykonanie podsypki cementowo piaskowej o grub. 5 cm- analogia: wykonanie podbudowy z betonu C15/15</t>
  </si>
  <si>
    <t>106</t>
  </si>
  <si>
    <t>KNR 2-11 0406-04</t>
  </si>
  <si>
    <t>Wykonanie bruku z kamienia naturalnego, średniego na skarpach o wys.do 4 m o powierzchniach sferycznych . Grub.bruku 30 cm</t>
  </si>
  <si>
    <t>107</t>
  </si>
  <si>
    <t>KNR 2-11 0412-04</t>
  </si>
  <si>
    <t>Spoinowanie bruku kamiennego o grub. 30 cm</t>
  </si>
  <si>
    <t>108</t>
  </si>
  <si>
    <t>KNNR 10 0401-08</t>
  </si>
  <si>
    <t>Wykonanie nadwodnego narzutu kamiennego luzem z brzegu - uzupełnienie rozkopów i rozmyć koryta potoku</t>
  </si>
  <si>
    <t>109</t>
  </si>
  <si>
    <t>KNR 0-25 0402-05</t>
  </si>
  <si>
    <t>Czyszczenie ręczne z użyciem urządzeń z napędem mechanicznym powierzchni pionowych, skośnych i cylindrycznych - pow. boczne gzymsów i odsłonięte pow. przyczółków i skrzydełek</t>
  </si>
  <si>
    <t>110</t>
  </si>
  <si>
    <t>KNR K-01 0115-01</t>
  </si>
  <si>
    <t>Wykonanie powłok malarskich akrylowych - gruntowanie powierzchni pionowych - pow. boczne gzymsów i odsłonięte pow. przyczółków i skrzydełek</t>
  </si>
  <si>
    <t xml:space="preserve">SIECI SANITARNE - KANALIZACJA DESZCZOWA SST: D-02.00.01. D-02.01.01. D-03.02.01. </t>
  </si>
  <si>
    <t>112</t>
  </si>
  <si>
    <t>KNR 2-01 0217-06</t>
  </si>
  <si>
    <t>Wykopy oraz przekopy wykonywane koparkami podsiębiernymi 0.40 m3 na odkład w gruncie kat.III</t>
  </si>
  <si>
    <t>113</t>
  </si>
  <si>
    <t>KNR 2-18 0501-01</t>
  </si>
  <si>
    <t>Kanały rurowe - podłoża z materiałów sypkich o grub.10 cm</t>
  </si>
  <si>
    <t>114</t>
  </si>
  <si>
    <t>KNR-W 2-18 0408-05</t>
  </si>
  <si>
    <t>Kanały z rur PVC-U litych SN8 łączonych na wcisk o śr. zewn. 315 mm</t>
  </si>
  <si>
    <t>115</t>
  </si>
  <si>
    <t>KNR-W 2-18 0408-03</t>
  </si>
  <si>
    <t>Kanały z rur PVC łączonych na wcisk o śr. zewn. 200 mm</t>
  </si>
  <si>
    <t>116</t>
  </si>
  <si>
    <t>KNNR 4 1424-02</t>
  </si>
  <si>
    <t>Studzienki ściekowe uliczne betonowe o śr.500 mm z osadnikiem bez syfonu</t>
  </si>
  <si>
    <t>117</t>
  </si>
  <si>
    <t>KNR-W 2-18 0513-01</t>
  </si>
  <si>
    <t>Studnie rewizyjne z kręgów betonowych o śr. 1000 mm w gotowym wykopie o głębok. 3m, z kinetą prefabrykowaną do kolektora śr 315 mm i włazem klasy D400</t>
  </si>
  <si>
    <t>stud.</t>
  </si>
  <si>
    <t>118</t>
  </si>
  <si>
    <t>Studnie rewizyjne z kręgów betonowych o śr. 1000 mm w gotowym wykopie o głębok. 3m, z kinetą prefabrykowaną do kolektora śr 315 mm i włazem klasy B125</t>
  </si>
  <si>
    <t>119</t>
  </si>
  <si>
    <t>KNR 2-11 0208-02</t>
  </si>
  <si>
    <t>Budowle o obj. do 1.0 m3 elementy żelbetowe - obudowa wylotu kolektora</t>
  </si>
  <si>
    <t>120</t>
  </si>
  <si>
    <t>Obsypanie i zasypanie od góry na grubość 15cm kanałów i przykanalików kruszywem naturalnym z zagęszczeniem</t>
  </si>
  <si>
    <t>121</t>
  </si>
  <si>
    <t>KNR 2-01 0320-02</t>
  </si>
  <si>
    <t>Zasypywanie wykopów liniowych o ścianach pionowych głębokości do 1.5 m kat.gr.III-IV</t>
  </si>
  <si>
    <t>122</t>
  </si>
  <si>
    <t>KNR 2-01 0212-08</t>
  </si>
  <si>
    <t>Roboty ziemne wyk.koparkami podsiębiernymi 0.60 m3 w ziemi kat.IV uprzednio zmagazynowanej w hałdach z transportem urobku samochodami samowyładowczymi na odl.do 1 km - wywiezienie nadmiaru ziemi</t>
  </si>
  <si>
    <t>BUDOWA NAJAZDÓW</t>
  </si>
  <si>
    <t>5.1</t>
  </si>
  <si>
    <t>123</t>
  </si>
  <si>
    <t>124</t>
  </si>
  <si>
    <t>KNR 2-31 0101-01</t>
  </si>
  <si>
    <t>Mechaniczne wykonanie koryta na całej szerokości jezdni i chodników w gruncie kat.I-IV głębok. 20 cm</t>
  </si>
  <si>
    <t>125</t>
  </si>
  <si>
    <t>KNR 2-31 0101-02</t>
  </si>
  <si>
    <t>126</t>
  </si>
  <si>
    <t>KNR 2-31 0103-04</t>
  </si>
  <si>
    <t>Mechaniczne profilowanie i zagęszenie podłoża pod warstwy konstrukcyjne nawierzchni w gr.kat.I-IV</t>
  </si>
  <si>
    <t>127</t>
  </si>
  <si>
    <t>KNR AT-04 0101-01</t>
  </si>
  <si>
    <t>Warstwa wzmacniająca grunt pod warstwy technologiczne z geowłókniny o szer. 5,0 m</t>
  </si>
  <si>
    <t>128</t>
  </si>
  <si>
    <t>KNR 2-31 0114-01</t>
  </si>
  <si>
    <t>Podbudowa z kruszywa naturalnego - warstwa dolna o grub.po zagęszcz. 20 cm</t>
  </si>
  <si>
    <t>129</t>
  </si>
  <si>
    <t>KNR 2-31 0114-02</t>
  </si>
  <si>
    <t>130</t>
  </si>
  <si>
    <t>KNR 2-31 0402-04</t>
  </si>
  <si>
    <t>Ława pod krawężniki betonowa z oporem</t>
  </si>
  <si>
    <t>131</t>
  </si>
  <si>
    <t>KNR 2-31 0403-03</t>
  </si>
  <si>
    <t>Krawężniki betonowe wystające o wym. 15x30 cm na podsypce cem.piaskowej</t>
  </si>
  <si>
    <t>132</t>
  </si>
  <si>
    <t>KNR 2-31 0114-07</t>
  </si>
  <si>
    <t>Podbudowa z kruszywa łamanego - warstwa górna o grub.po zagęszcz. 8 cm</t>
  </si>
  <si>
    <t>133</t>
  </si>
  <si>
    <t>KNR 2-31 0114-08</t>
  </si>
  <si>
    <t>134</t>
  </si>
  <si>
    <t>KNR AT-03 0202-01</t>
  </si>
  <si>
    <t>Mechaniczne oczyszczenie i skropienie emulsją asfaltową na zimno podbudowy tłuczniowej lub z gruntu stabilizowanego cementem; zużycie emulsji 0,8 kg/m2</t>
  </si>
  <si>
    <t>135</t>
  </si>
  <si>
    <t>Nawierzchnia z mieszanek mineralno-bitumicznych grysowych - warstwa wiążąca asfaltowa - grub.po zagęszcz. 4 cm</t>
  </si>
  <si>
    <t>136</t>
  </si>
  <si>
    <t>137</t>
  </si>
  <si>
    <t>KNR AT-03 0202-02</t>
  </si>
  <si>
    <t>Mechaniczne oczyszczenie i skropienie emulsją asfaltową na zimno podbudowy lub nawierzchni betonowej/bitumicznej; zużycie emulsji 0,5 kg/m2</t>
  </si>
  <si>
    <t>138</t>
  </si>
  <si>
    <t>139</t>
  </si>
  <si>
    <t>140</t>
  </si>
  <si>
    <t>KNNR 6 0204-06</t>
  </si>
  <si>
    <t>Nawierzchnie z kamienia tłuczonego - warstwa górna o gr. 15 cm  - Nawierzchnia z tłucznia 31,5-63mm zaklinowanego klińcem 4-31,5mm, oraz grysem ze skał twardych 2-8mm</t>
  </si>
  <si>
    <t>141</t>
  </si>
  <si>
    <t>Podbudowa z kruszywa łamanego - warstwa górna o grub.po zagęszcz. 8 cm - analogia: uzupełnienie poboczy</t>
  </si>
  <si>
    <t>142</t>
  </si>
  <si>
    <t>5.2</t>
  </si>
  <si>
    <t xml:space="preserve">Urządzenia bezpieczeństwa ruchu SST: D-07.02.01. D-07.05.01. </t>
  </si>
  <si>
    <t>143</t>
  </si>
  <si>
    <t>Montaż odcinków końcowych barier ochronnych bezprzekładkowych na słupkach C140 z prowadnicą typu B.</t>
  </si>
  <si>
    <t>144</t>
  </si>
  <si>
    <t>Wprowadzenie stałej okrganizacji ruchu</t>
  </si>
  <si>
    <t>5.3</t>
  </si>
  <si>
    <t xml:space="preserve">Roboty wykończeniowe SST: D-02.00.01. </t>
  </si>
  <si>
    <t>145</t>
  </si>
  <si>
    <t>KNR 2-01 0506-07</t>
  </si>
  <si>
    <t>Plantowanie skarp i korony nasypów - kat.gr.I-III</t>
  </si>
  <si>
    <t>146</t>
  </si>
  <si>
    <t>KNR 2-01 0510-01</t>
  </si>
  <si>
    <t>Humusowanie skarp z obsianiem przy grub.warstwy humusu 5 cm</t>
  </si>
  <si>
    <t>147</t>
  </si>
  <si>
    <t>KNR 2-01 0510-02</t>
  </si>
  <si>
    <t>Humusowanie skarp z obsianiem dodatek za każde nast.5 cm humusu</t>
  </si>
  <si>
    <t>Jedn. obm.</t>
  </si>
  <si>
    <t>Koszt jedn.</t>
  </si>
  <si>
    <r>
      <rPr>
        <b/>
        <sz val="14"/>
        <color theme="1"/>
        <rFont val="Calibri"/>
        <family val="2"/>
        <charset val="238"/>
        <scheme val="minor"/>
      </rPr>
      <t xml:space="preserve">Rozbiórka i budowa mostu w ciągu drogi leśnej nr 10 
na potoku Kamienica Zabrzeska w Leśnictwie Mogielica. </t>
    </r>
    <r>
      <rPr>
        <sz val="11"/>
        <color theme="1"/>
        <rFont val="Calibri"/>
        <family val="2"/>
        <charset val="238"/>
        <scheme val="minor"/>
      </rPr>
      <t xml:space="preserve">
Zadanie realizowane w ramach "Kompleksowego projektu adaptacji lasów i leśnictwa do zmian klimatu - mała retencja oraz przeciwdziałanie erozji wodnej na terenach górskich"
</t>
    </r>
  </si>
  <si>
    <t>Wywiezienie gruzu z terenu rozbiórki przy mechanicznym załadowaniu i wyładowaniu samoch.samowył.- dod.za każdy nast.rozp. 1 km Krotność: 9</t>
  </si>
  <si>
    <t>Transport złomu samochodem skrzyniowym - dodatek za każdy rozpoczęty km ponad 1 km Krotność: 9</t>
  </si>
  <si>
    <t>Nawierzchnia z mieszanek mineralno-bitumicznych grysowych - warstwa ścieralna asfaltowa - każdy dalszy 1 cm grub.po zagęszcz.  Krotność: 2</t>
  </si>
  <si>
    <t>Mechaniczne wykonanie koryta na całej szerokości jezdni i chodników w gruncie kat.I-IV - za każde dalsze 5 cm głębok.  Krotność: 8</t>
  </si>
  <si>
    <t>Podbudowa z kruszywa naturalnego - warstwa dolna - za każdy dalszy 1 cm grub.po zagęszcz.  Krotność: 5</t>
  </si>
  <si>
    <t>Podbudowa z kruszywa łamanego - warstwa górna - za każdy dalszy 1 cm grub.po zagęszcz.  Krotność: 12</t>
  </si>
  <si>
    <t>Nawierzchnia z mieszanek mineralno-bitumicznych grysowych - warstwa wiążąca asfaltowa - każdy dalszy 1 cm grub.po zagęszcz.  Krotność: 3</t>
  </si>
  <si>
    <t xml:space="preserve">Nawierzchnia z mieszanek mineralno-bitumicznych grysowych - warstwa ścieralna asfaltowa - grub.po zagęszcz. 3 cm </t>
  </si>
  <si>
    <t>Podbudowa z kruszywa łamanego - warstwa górna - za każdy dalszy 1 cm grub.po zagęszcz. - analogia: uzupełnienie poboczy  Krotność: 7</t>
  </si>
  <si>
    <t xml:space="preserve">RAZEM NETTO: </t>
  </si>
  <si>
    <t>Podatek VAT 23%:</t>
  </si>
  <si>
    <t>RAZEM BRUTTO:</t>
  </si>
  <si>
    <t xml:space="preserve">Roboty ziemne - most SST: D-02.00.01. D-02.01.01. D-02.03.01. M-11.01.00. M-11.01.04. M-11.01.08. M-11.04.01. </t>
  </si>
  <si>
    <t xml:space="preserve">Fundamenty i ściany przyczółków i filarów SST: M-11.01.04. M-11.07.01. M-12.01.00. M-12.01.03. M-13.01.00. M-15.01.01. </t>
  </si>
  <si>
    <t xml:space="preserve">Konstrukcja pomostu SST: M-12.01.00. M-12.01.03. M-13.01.00. M-14.01.02. M-14.02.01a. M-14.02.02. M-15.02.01. M-16.01.01a. M-16.01.02b. M-16.01.03. M-17.01.02. </t>
  </si>
  <si>
    <t xml:space="preserve">Kapy chodnikowe i wyposażenie SST: M-12.01.00. M-12.01.03. M-13.01.00. M-15.03.05. M-18.01.01a. M-19.01.01. M-19.01.06. D-05.03.05a. D-05.03.05b. </t>
  </si>
  <si>
    <t xml:space="preserve">Roboty wykończeniowe SST: D-02.01.01. M-13.02.00. M-20.01.08. M-20.01.11. M-20.01.20. </t>
  </si>
  <si>
    <t xml:space="preserve">Konstrukcja drogi SST: D-02.03.01. D-04.01.01. D-04.02.01. D-04.03.01. D-04.04.00. D-04.04.01. D-04.04.04. D-05.01.01. D-05.03.01. D-05.03.05a. D-05.03.05b. D-08.01.01. </t>
  </si>
  <si>
    <t>Wykonanie nawierzchni poliuretanowo - epoksydowej gr. 6mm z gruntowaniem i posypaniem piaskiem (kolor zielony Pantone 3305, CMYK C100 M0 Y60 K51 lub RAL 6016)</t>
  </si>
  <si>
    <t>Wykonanie powłok malarskich akrylowych - malowanie dwukrotne powierzchni pionowych - pow. boczne gzymsów i odsłonięte pow. przyczółków i skrzydełek (kolor zielony Pantone 3305, CMYK C100 M0 Y60 K51 lub RAL 6016)</t>
  </si>
  <si>
    <t xml:space="preserve">KNR 2-31 0302-05 z.o. 2.12. 9901-05 </t>
  </si>
  <si>
    <t>Nawierzchnia z kostki kamiennej nieregularnej o wysokości 10 cm na podsypce cementowo-piaskowej - roboty na poszerzeniach, przekopach lub pasach węższych niż 2.5 m - utwardzenie poboczy</t>
  </si>
  <si>
    <t>148</t>
  </si>
  <si>
    <t>149</t>
  </si>
  <si>
    <t>Wykonanie próbnego obciążenia mostu</t>
  </si>
  <si>
    <t>111</t>
  </si>
  <si>
    <t>KNR K-01 0115-03</t>
  </si>
  <si>
    <t xml:space="preserve">Kalkulacja indywidualna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</si>
</sst>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name="Kosztorys - most Szczaw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"/>
  <sheetViews>
    <sheetView tabSelected="1" topLeftCell="A118" workbookViewId="0">
      <selection activeCell="B126" sqref="B126"/>
    </sheetView>
  </sheetViews>
  <sheetFormatPr defaultRowHeight="15" x14ac:dyDescent="0.25"/>
  <cols>
    <col min="1" max="1" width="4" style="1" bestFit="1" customWidth="1"/>
    <col min="2" max="2" width="13.5703125" style="1" customWidth="1"/>
    <col min="3" max="3" width="47.5703125" style="1" customWidth="1"/>
    <col min="4" max="4" width="7.5703125" style="1" bestFit="1" customWidth="1"/>
    <col min="5" max="5" width="5.85546875" style="1" customWidth="1"/>
    <col min="6" max="6" width="10.7109375" style="1" customWidth="1"/>
    <col min="7" max="7" width="11.5703125" style="1" bestFit="1" customWidth="1"/>
    <col min="8" max="16384" width="9.140625" style="1"/>
  </cols>
  <sheetData>
    <row r="1" spans="1:7" ht="71.25" customHeight="1" x14ac:dyDescent="0.25">
      <c r="A1" s="11" t="s">
        <v>431</v>
      </c>
      <c r="B1" s="11"/>
      <c r="C1" s="11"/>
      <c r="D1" s="11"/>
      <c r="E1" s="11"/>
      <c r="F1" s="11"/>
      <c r="G1" s="11"/>
    </row>
    <row r="3" spans="1:7" ht="30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429</v>
      </c>
      <c r="F3" s="3" t="s">
        <v>430</v>
      </c>
      <c r="G3" s="3" t="s">
        <v>4</v>
      </c>
    </row>
    <row r="4" spans="1:7" x14ac:dyDescent="0.25">
      <c r="A4" s="4" t="s">
        <v>5</v>
      </c>
      <c r="B4" s="12" t="s">
        <v>6</v>
      </c>
      <c r="C4" s="12"/>
      <c r="D4" s="12"/>
      <c r="E4" s="12"/>
      <c r="F4" s="12"/>
      <c r="G4" s="12"/>
    </row>
    <row r="5" spans="1:7" ht="45" x14ac:dyDescent="0.25">
      <c r="A5" s="2" t="s">
        <v>5</v>
      </c>
      <c r="B5" s="3" t="s">
        <v>7</v>
      </c>
      <c r="C5" s="3" t="s">
        <v>8</v>
      </c>
      <c r="D5" s="3">
        <v>0.16500000000000001</v>
      </c>
      <c r="E5" s="3" t="s">
        <v>9</v>
      </c>
      <c r="F5" s="3"/>
      <c r="G5" s="5">
        <f t="shared" ref="G5:G67" si="0">D5*F5</f>
        <v>0</v>
      </c>
    </row>
    <row r="6" spans="1:7" ht="45" x14ac:dyDescent="0.25">
      <c r="A6" s="2" t="s">
        <v>10</v>
      </c>
      <c r="B6" s="3" t="s">
        <v>11</v>
      </c>
      <c r="C6" s="3" t="s">
        <v>12</v>
      </c>
      <c r="D6" s="3">
        <v>3.5000000000000003E-2</v>
      </c>
      <c r="E6" s="3" t="s">
        <v>9</v>
      </c>
      <c r="F6" s="3"/>
      <c r="G6" s="5">
        <f t="shared" si="0"/>
        <v>0</v>
      </c>
    </row>
    <row r="7" spans="1:7" ht="30" x14ac:dyDescent="0.25">
      <c r="A7" s="2" t="s">
        <v>13</v>
      </c>
      <c r="B7" s="3" t="s">
        <v>14</v>
      </c>
      <c r="C7" s="3" t="s">
        <v>15</v>
      </c>
      <c r="D7" s="3">
        <v>0.1</v>
      </c>
      <c r="E7" s="3" t="s">
        <v>16</v>
      </c>
      <c r="F7" s="3"/>
      <c r="G7" s="5">
        <f t="shared" si="0"/>
        <v>0</v>
      </c>
    </row>
    <row r="8" spans="1:7" ht="30" x14ac:dyDescent="0.25">
      <c r="A8" s="2" t="s">
        <v>17</v>
      </c>
      <c r="B8" s="3" t="s">
        <v>18</v>
      </c>
      <c r="C8" s="3" t="s">
        <v>19</v>
      </c>
      <c r="D8" s="3">
        <v>1</v>
      </c>
      <c r="E8" s="3" t="s">
        <v>20</v>
      </c>
      <c r="F8" s="3"/>
      <c r="G8" s="5">
        <f t="shared" si="0"/>
        <v>0</v>
      </c>
    </row>
    <row r="9" spans="1:7" ht="30" x14ac:dyDescent="0.25">
      <c r="A9" s="2" t="s">
        <v>21</v>
      </c>
      <c r="B9" s="3" t="s">
        <v>22</v>
      </c>
      <c r="C9" s="3" t="s">
        <v>23</v>
      </c>
      <c r="D9" s="3">
        <v>3</v>
      </c>
      <c r="E9" s="3" t="s">
        <v>20</v>
      </c>
      <c r="F9" s="3"/>
      <c r="G9" s="5">
        <f t="shared" si="0"/>
        <v>0</v>
      </c>
    </row>
    <row r="10" spans="1:7" ht="30" x14ac:dyDescent="0.25">
      <c r="A10" s="2" t="s">
        <v>24</v>
      </c>
      <c r="B10" s="3" t="s">
        <v>25</v>
      </c>
      <c r="C10" s="3" t="s">
        <v>26</v>
      </c>
      <c r="D10" s="3">
        <v>1</v>
      </c>
      <c r="E10" s="3" t="s">
        <v>20</v>
      </c>
      <c r="F10" s="3"/>
      <c r="G10" s="5">
        <f t="shared" si="0"/>
        <v>0</v>
      </c>
    </row>
    <row r="11" spans="1:7" ht="30" x14ac:dyDescent="0.25">
      <c r="A11" s="2" t="s">
        <v>27</v>
      </c>
      <c r="B11" s="3" t="s">
        <v>28</v>
      </c>
      <c r="C11" s="3" t="s">
        <v>29</v>
      </c>
      <c r="D11" s="3">
        <v>3</v>
      </c>
      <c r="E11" s="3" t="s">
        <v>20</v>
      </c>
      <c r="F11" s="3"/>
      <c r="G11" s="5">
        <f t="shared" si="0"/>
        <v>0</v>
      </c>
    </row>
    <row r="12" spans="1:7" ht="30" x14ac:dyDescent="0.25">
      <c r="A12" s="2" t="s">
        <v>30</v>
      </c>
      <c r="B12" s="3" t="s">
        <v>31</v>
      </c>
      <c r="C12" s="3" t="s">
        <v>32</v>
      </c>
      <c r="D12" s="3">
        <v>1</v>
      </c>
      <c r="E12" s="3" t="s">
        <v>33</v>
      </c>
      <c r="F12" s="3"/>
      <c r="G12" s="5">
        <f t="shared" si="0"/>
        <v>0</v>
      </c>
    </row>
    <row r="13" spans="1:7" ht="30" x14ac:dyDescent="0.25">
      <c r="A13" s="2" t="s">
        <v>34</v>
      </c>
      <c r="B13" s="3" t="s">
        <v>35</v>
      </c>
      <c r="C13" s="3" t="s">
        <v>36</v>
      </c>
      <c r="D13" s="3">
        <v>2</v>
      </c>
      <c r="E13" s="3" t="s">
        <v>37</v>
      </c>
      <c r="F13" s="3"/>
      <c r="G13" s="5">
        <f t="shared" si="0"/>
        <v>0</v>
      </c>
    </row>
    <row r="14" spans="1:7" ht="30" x14ac:dyDescent="0.25">
      <c r="A14" s="2" t="s">
        <v>38</v>
      </c>
      <c r="B14" s="3" t="s">
        <v>39</v>
      </c>
      <c r="C14" s="3" t="s">
        <v>40</v>
      </c>
      <c r="D14" s="3">
        <v>3</v>
      </c>
      <c r="E14" s="3" t="s">
        <v>37</v>
      </c>
      <c r="F14" s="3"/>
      <c r="G14" s="5">
        <f t="shared" si="0"/>
        <v>0</v>
      </c>
    </row>
    <row r="15" spans="1:7" ht="45" x14ac:dyDescent="0.25">
      <c r="A15" s="2" t="s">
        <v>41</v>
      </c>
      <c r="B15" s="3" t="s">
        <v>42</v>
      </c>
      <c r="C15" s="3" t="s">
        <v>43</v>
      </c>
      <c r="D15" s="3">
        <v>200</v>
      </c>
      <c r="E15" s="3" t="s">
        <v>44</v>
      </c>
      <c r="F15" s="3"/>
      <c r="G15" s="5">
        <f t="shared" si="0"/>
        <v>0</v>
      </c>
    </row>
    <row r="16" spans="1:7" ht="45" x14ac:dyDescent="0.25">
      <c r="A16" s="2" t="s">
        <v>45</v>
      </c>
      <c r="B16" s="3" t="s">
        <v>46</v>
      </c>
      <c r="C16" s="3" t="s">
        <v>47</v>
      </c>
      <c r="D16" s="3">
        <v>150</v>
      </c>
      <c r="E16" s="3" t="s">
        <v>33</v>
      </c>
      <c r="F16" s="3"/>
      <c r="G16" s="5">
        <f t="shared" si="0"/>
        <v>0</v>
      </c>
    </row>
    <row r="17" spans="1:7" ht="30" x14ac:dyDescent="0.25">
      <c r="A17" s="2" t="s">
        <v>48</v>
      </c>
      <c r="B17" s="3" t="s">
        <v>49</v>
      </c>
      <c r="C17" s="3" t="s">
        <v>50</v>
      </c>
      <c r="D17" s="3">
        <v>150</v>
      </c>
      <c r="E17" s="3" t="s">
        <v>44</v>
      </c>
      <c r="F17" s="3"/>
      <c r="G17" s="5">
        <f t="shared" si="0"/>
        <v>0</v>
      </c>
    </row>
    <row r="18" spans="1:7" ht="30" x14ac:dyDescent="0.25">
      <c r="A18" s="2" t="s">
        <v>51</v>
      </c>
      <c r="B18" s="3" t="s">
        <v>52</v>
      </c>
      <c r="C18" s="3" t="s">
        <v>53</v>
      </c>
      <c r="D18" s="3">
        <v>150</v>
      </c>
      <c r="E18" s="3" t="s">
        <v>44</v>
      </c>
      <c r="F18" s="3"/>
      <c r="G18" s="5">
        <f t="shared" si="0"/>
        <v>0</v>
      </c>
    </row>
    <row r="19" spans="1:7" ht="30" customHeight="1" x14ac:dyDescent="0.25">
      <c r="A19" s="2" t="s">
        <v>54</v>
      </c>
      <c r="B19" s="3" t="s">
        <v>55</v>
      </c>
      <c r="C19" s="3" t="s">
        <v>56</v>
      </c>
      <c r="D19" s="3">
        <v>150</v>
      </c>
      <c r="E19" s="3" t="s">
        <v>44</v>
      </c>
      <c r="F19" s="3"/>
      <c r="G19" s="5">
        <f t="shared" si="0"/>
        <v>0</v>
      </c>
    </row>
    <row r="20" spans="1:7" ht="30" customHeight="1" x14ac:dyDescent="0.25">
      <c r="A20" s="2" t="s">
        <v>57</v>
      </c>
      <c r="B20" s="3" t="s">
        <v>58</v>
      </c>
      <c r="C20" s="3" t="s">
        <v>59</v>
      </c>
      <c r="D20" s="3">
        <v>150</v>
      </c>
      <c r="E20" s="3" t="s">
        <v>44</v>
      </c>
      <c r="F20" s="3"/>
      <c r="G20" s="5">
        <f t="shared" si="0"/>
        <v>0</v>
      </c>
    </row>
    <row r="21" spans="1:7" ht="30" customHeight="1" x14ac:dyDescent="0.25">
      <c r="A21" s="2" t="s">
        <v>60</v>
      </c>
      <c r="B21" s="3" t="s">
        <v>61</v>
      </c>
      <c r="C21" s="3" t="s">
        <v>62</v>
      </c>
      <c r="D21" s="3">
        <v>1</v>
      </c>
      <c r="E21" s="3" t="s">
        <v>63</v>
      </c>
      <c r="F21" s="3"/>
      <c r="G21" s="5">
        <f t="shared" si="0"/>
        <v>0</v>
      </c>
    </row>
    <row r="22" spans="1:7" x14ac:dyDescent="0.25">
      <c r="A22" s="4" t="s">
        <v>10</v>
      </c>
      <c r="B22" s="12" t="s">
        <v>64</v>
      </c>
      <c r="C22" s="12"/>
      <c r="D22" s="12"/>
      <c r="E22" s="12"/>
      <c r="F22" s="12"/>
      <c r="G22" s="12"/>
    </row>
    <row r="23" spans="1:7" ht="30" customHeight="1" x14ac:dyDescent="0.25">
      <c r="A23" s="2" t="s">
        <v>65</v>
      </c>
      <c r="B23" s="3" t="s">
        <v>66</v>
      </c>
      <c r="C23" s="3" t="s">
        <v>67</v>
      </c>
      <c r="D23" s="3">
        <v>20</v>
      </c>
      <c r="E23" s="3" t="s">
        <v>68</v>
      </c>
      <c r="F23" s="3"/>
      <c r="G23" s="5">
        <f t="shared" si="0"/>
        <v>0</v>
      </c>
    </row>
    <row r="24" spans="1:7" ht="45" x14ac:dyDescent="0.25">
      <c r="A24" s="2" t="s">
        <v>69</v>
      </c>
      <c r="B24" s="3" t="s">
        <v>70</v>
      </c>
      <c r="C24" s="3" t="s">
        <v>71</v>
      </c>
      <c r="D24" s="3">
        <v>122</v>
      </c>
      <c r="E24" s="3" t="s">
        <v>44</v>
      </c>
      <c r="F24" s="3"/>
      <c r="G24" s="5">
        <f t="shared" si="0"/>
        <v>0</v>
      </c>
    </row>
    <row r="25" spans="1:7" ht="30" x14ac:dyDescent="0.25">
      <c r="A25" s="2" t="s">
        <v>72</v>
      </c>
      <c r="B25" s="3" t="s">
        <v>73</v>
      </c>
      <c r="C25" s="3" t="s">
        <v>74</v>
      </c>
      <c r="D25" s="3">
        <v>3.5</v>
      </c>
      <c r="E25" s="3" t="s">
        <v>75</v>
      </c>
      <c r="F25" s="3"/>
      <c r="G25" s="5">
        <f t="shared" si="0"/>
        <v>0</v>
      </c>
    </row>
    <row r="26" spans="1:7" ht="45" x14ac:dyDescent="0.25">
      <c r="A26" s="2" t="s">
        <v>76</v>
      </c>
      <c r="B26" s="3" t="s">
        <v>77</v>
      </c>
      <c r="C26" s="3" t="s">
        <v>78</v>
      </c>
      <c r="D26" s="3">
        <v>40</v>
      </c>
      <c r="E26" s="3" t="s">
        <v>33</v>
      </c>
      <c r="F26" s="3"/>
      <c r="G26" s="5">
        <f t="shared" si="0"/>
        <v>0</v>
      </c>
    </row>
    <row r="27" spans="1:7" ht="45" x14ac:dyDescent="0.25">
      <c r="A27" s="2" t="s">
        <v>79</v>
      </c>
      <c r="B27" s="3" t="s">
        <v>77</v>
      </c>
      <c r="C27" s="3" t="s">
        <v>80</v>
      </c>
      <c r="D27" s="3">
        <v>30</v>
      </c>
      <c r="E27" s="3" t="s">
        <v>33</v>
      </c>
      <c r="F27" s="3"/>
      <c r="G27" s="5">
        <f t="shared" si="0"/>
        <v>0</v>
      </c>
    </row>
    <row r="28" spans="1:7" ht="45" x14ac:dyDescent="0.25">
      <c r="A28" s="2" t="s">
        <v>81</v>
      </c>
      <c r="B28" s="3" t="s">
        <v>82</v>
      </c>
      <c r="C28" s="3" t="s">
        <v>83</v>
      </c>
      <c r="D28" s="3">
        <v>50</v>
      </c>
      <c r="E28" s="3" t="s">
        <v>33</v>
      </c>
      <c r="F28" s="3"/>
      <c r="G28" s="5">
        <f t="shared" si="0"/>
        <v>0</v>
      </c>
    </row>
    <row r="29" spans="1:7" ht="30" x14ac:dyDescent="0.25">
      <c r="A29" s="2" t="s">
        <v>84</v>
      </c>
      <c r="B29" s="3" t="s">
        <v>85</v>
      </c>
      <c r="C29" s="3" t="s">
        <v>86</v>
      </c>
      <c r="D29" s="3">
        <v>50</v>
      </c>
      <c r="E29" s="3" t="s">
        <v>33</v>
      </c>
      <c r="F29" s="3"/>
      <c r="G29" s="5">
        <f t="shared" si="0"/>
        <v>0</v>
      </c>
    </row>
    <row r="30" spans="1:7" ht="45" x14ac:dyDescent="0.25">
      <c r="A30" s="2" t="s">
        <v>87</v>
      </c>
      <c r="B30" s="3" t="s">
        <v>88</v>
      </c>
      <c r="C30" s="3" t="s">
        <v>89</v>
      </c>
      <c r="D30" s="3">
        <v>120</v>
      </c>
      <c r="E30" s="3" t="s">
        <v>33</v>
      </c>
      <c r="F30" s="3"/>
      <c r="G30" s="5">
        <f t="shared" si="0"/>
        <v>0</v>
      </c>
    </row>
    <row r="31" spans="1:7" ht="45" x14ac:dyDescent="0.25">
      <c r="A31" s="2" t="s">
        <v>90</v>
      </c>
      <c r="B31" s="3" t="s">
        <v>91</v>
      </c>
      <c r="C31" s="3" t="s">
        <v>92</v>
      </c>
      <c r="D31" s="3">
        <v>120</v>
      </c>
      <c r="E31" s="3" t="s">
        <v>33</v>
      </c>
      <c r="F31" s="3"/>
      <c r="G31" s="5">
        <f t="shared" si="0"/>
        <v>0</v>
      </c>
    </row>
    <row r="32" spans="1:7" ht="60" x14ac:dyDescent="0.25">
      <c r="A32" s="2" t="s">
        <v>93</v>
      </c>
      <c r="B32" s="3" t="s">
        <v>94</v>
      </c>
      <c r="C32" s="3" t="s">
        <v>432</v>
      </c>
      <c r="D32" s="3">
        <v>120</v>
      </c>
      <c r="E32" s="3" t="s">
        <v>33</v>
      </c>
      <c r="F32" s="3"/>
      <c r="G32" s="5">
        <f t="shared" si="0"/>
        <v>0</v>
      </c>
    </row>
    <row r="33" spans="1:7" ht="45" x14ac:dyDescent="0.25">
      <c r="A33" s="2" t="s">
        <v>95</v>
      </c>
      <c r="B33" s="3" t="s">
        <v>96</v>
      </c>
      <c r="C33" s="3" t="s">
        <v>97</v>
      </c>
      <c r="D33" s="3">
        <v>3.5</v>
      </c>
      <c r="E33" s="3" t="s">
        <v>75</v>
      </c>
      <c r="F33" s="3"/>
      <c r="G33" s="5">
        <f t="shared" si="0"/>
        <v>0</v>
      </c>
    </row>
    <row r="34" spans="1:7" ht="45" x14ac:dyDescent="0.25">
      <c r="A34" s="2" t="s">
        <v>98</v>
      </c>
      <c r="B34" s="3" t="s">
        <v>99</v>
      </c>
      <c r="C34" s="3" t="s">
        <v>433</v>
      </c>
      <c r="D34" s="3">
        <v>3.5</v>
      </c>
      <c r="E34" s="3" t="s">
        <v>75</v>
      </c>
      <c r="F34" s="3"/>
      <c r="G34" s="5">
        <f t="shared" si="0"/>
        <v>0</v>
      </c>
    </row>
    <row r="35" spans="1:7" x14ac:dyDescent="0.25">
      <c r="A35" s="4" t="s">
        <v>13</v>
      </c>
      <c r="B35" s="8" t="s">
        <v>100</v>
      </c>
      <c r="C35" s="9"/>
      <c r="D35" s="9"/>
      <c r="E35" s="9"/>
      <c r="F35" s="9"/>
      <c r="G35" s="10"/>
    </row>
    <row r="36" spans="1:7" ht="30" customHeight="1" x14ac:dyDescent="0.25">
      <c r="A36" s="4" t="s">
        <v>101</v>
      </c>
      <c r="B36" s="8" t="s">
        <v>444</v>
      </c>
      <c r="C36" s="9"/>
      <c r="D36" s="9"/>
      <c r="E36" s="9"/>
      <c r="F36" s="9"/>
      <c r="G36" s="10"/>
    </row>
    <row r="37" spans="1:7" ht="30" customHeight="1" x14ac:dyDescent="0.25">
      <c r="A37" s="2" t="s">
        <v>102</v>
      </c>
      <c r="B37" s="3" t="s">
        <v>103</v>
      </c>
      <c r="C37" s="3" t="s">
        <v>104</v>
      </c>
      <c r="D37" s="3">
        <v>180</v>
      </c>
      <c r="E37" s="3" t="s">
        <v>44</v>
      </c>
      <c r="F37" s="3"/>
      <c r="G37" s="5">
        <f t="shared" si="0"/>
        <v>0</v>
      </c>
    </row>
    <row r="38" spans="1:7" ht="45" x14ac:dyDescent="0.25">
      <c r="A38" s="2" t="s">
        <v>105</v>
      </c>
      <c r="B38" s="3" t="s">
        <v>106</v>
      </c>
      <c r="C38" s="3" t="s">
        <v>107</v>
      </c>
      <c r="D38" s="3">
        <v>300</v>
      </c>
      <c r="E38" s="3" t="s">
        <v>33</v>
      </c>
      <c r="F38" s="3"/>
      <c r="G38" s="5">
        <f t="shared" si="0"/>
        <v>0</v>
      </c>
    </row>
    <row r="39" spans="1:7" ht="30" x14ac:dyDescent="0.25">
      <c r="A39" s="2" t="s">
        <v>108</v>
      </c>
      <c r="B39" s="3" t="s">
        <v>109</v>
      </c>
      <c r="C39" s="3" t="s">
        <v>110</v>
      </c>
      <c r="D39" s="3">
        <v>100</v>
      </c>
      <c r="E39" s="3" t="s">
        <v>33</v>
      </c>
      <c r="F39" s="3"/>
      <c r="G39" s="5">
        <f t="shared" si="0"/>
        <v>0</v>
      </c>
    </row>
    <row r="40" spans="1:7" ht="30" x14ac:dyDescent="0.25">
      <c r="A40" s="2" t="s">
        <v>111</v>
      </c>
      <c r="B40" s="3" t="s">
        <v>112</v>
      </c>
      <c r="C40" s="3" t="s">
        <v>113</v>
      </c>
      <c r="D40" s="3">
        <v>300</v>
      </c>
      <c r="E40" s="3" t="s">
        <v>33</v>
      </c>
      <c r="F40" s="3"/>
      <c r="G40" s="5">
        <f t="shared" si="0"/>
        <v>0</v>
      </c>
    </row>
    <row r="41" spans="1:7" ht="75" x14ac:dyDescent="0.25">
      <c r="A41" s="2" t="s">
        <v>114</v>
      </c>
      <c r="B41" s="3" t="s">
        <v>115</v>
      </c>
      <c r="C41" s="3" t="s">
        <v>116</v>
      </c>
      <c r="D41" s="3">
        <v>300</v>
      </c>
      <c r="E41" s="3" t="s">
        <v>33</v>
      </c>
      <c r="F41" s="3"/>
      <c r="G41" s="5">
        <f t="shared" si="0"/>
        <v>0</v>
      </c>
    </row>
    <row r="42" spans="1:7" ht="30" customHeight="1" x14ac:dyDescent="0.25">
      <c r="A42" s="4" t="s">
        <v>117</v>
      </c>
      <c r="B42" s="8" t="s">
        <v>445</v>
      </c>
      <c r="C42" s="9"/>
      <c r="D42" s="9"/>
      <c r="E42" s="9"/>
      <c r="F42" s="9"/>
      <c r="G42" s="10"/>
    </row>
    <row r="43" spans="1:7" ht="45" x14ac:dyDescent="0.25">
      <c r="A43" s="2" t="s">
        <v>118</v>
      </c>
      <c r="B43" s="3" t="s">
        <v>119</v>
      </c>
      <c r="C43" s="3" t="s">
        <v>120</v>
      </c>
      <c r="D43" s="3">
        <v>8</v>
      </c>
      <c r="E43" s="3" t="s">
        <v>33</v>
      </c>
      <c r="F43" s="3"/>
      <c r="G43" s="5">
        <f t="shared" si="0"/>
        <v>0</v>
      </c>
    </row>
    <row r="44" spans="1:7" ht="30" x14ac:dyDescent="0.25">
      <c r="A44" s="2" t="s">
        <v>121</v>
      </c>
      <c r="B44" s="3" t="s">
        <v>122</v>
      </c>
      <c r="C44" s="3" t="s">
        <v>123</v>
      </c>
      <c r="D44" s="3">
        <v>48</v>
      </c>
      <c r="E44" s="3" t="s">
        <v>44</v>
      </c>
      <c r="F44" s="3"/>
      <c r="G44" s="5">
        <f t="shared" si="0"/>
        <v>0</v>
      </c>
    </row>
    <row r="45" spans="1:7" ht="30" x14ac:dyDescent="0.25">
      <c r="A45" s="2" t="s">
        <v>124</v>
      </c>
      <c r="B45" s="3" t="s">
        <v>125</v>
      </c>
      <c r="C45" s="3" t="s">
        <v>126</v>
      </c>
      <c r="D45" s="3">
        <v>0.09</v>
      </c>
      <c r="E45" s="3" t="s">
        <v>75</v>
      </c>
      <c r="F45" s="3"/>
      <c r="G45" s="5">
        <f t="shared" si="0"/>
        <v>0</v>
      </c>
    </row>
    <row r="46" spans="1:7" ht="30" x14ac:dyDescent="0.25">
      <c r="A46" s="2" t="s">
        <v>127</v>
      </c>
      <c r="B46" s="3" t="s">
        <v>128</v>
      </c>
      <c r="C46" s="3" t="s">
        <v>129</v>
      </c>
      <c r="D46" s="3">
        <v>0.09</v>
      </c>
      <c r="E46" s="3" t="s">
        <v>75</v>
      </c>
      <c r="F46" s="3"/>
      <c r="G46" s="5">
        <f t="shared" si="0"/>
        <v>0</v>
      </c>
    </row>
    <row r="47" spans="1:7" ht="30" x14ac:dyDescent="0.25">
      <c r="A47" s="2" t="s">
        <v>130</v>
      </c>
      <c r="B47" s="3" t="s">
        <v>131</v>
      </c>
      <c r="C47" s="3" t="s">
        <v>132</v>
      </c>
      <c r="D47" s="3">
        <v>3.93</v>
      </c>
      <c r="E47" s="3" t="s">
        <v>75</v>
      </c>
      <c r="F47" s="3"/>
      <c r="G47" s="5">
        <f t="shared" si="0"/>
        <v>0</v>
      </c>
    </row>
    <row r="48" spans="1:7" ht="30" x14ac:dyDescent="0.25">
      <c r="A48" s="2" t="s">
        <v>133</v>
      </c>
      <c r="B48" s="3" t="s">
        <v>134</v>
      </c>
      <c r="C48" s="3" t="s">
        <v>135</v>
      </c>
      <c r="D48" s="3">
        <v>3.93</v>
      </c>
      <c r="E48" s="3" t="s">
        <v>75</v>
      </c>
      <c r="F48" s="3"/>
      <c r="G48" s="5">
        <f t="shared" si="0"/>
        <v>0</v>
      </c>
    </row>
    <row r="49" spans="1:7" ht="30" x14ac:dyDescent="0.25">
      <c r="A49" s="2" t="s">
        <v>136</v>
      </c>
      <c r="B49" s="3" t="s">
        <v>119</v>
      </c>
      <c r="C49" s="3" t="s">
        <v>137</v>
      </c>
      <c r="D49" s="3">
        <v>70</v>
      </c>
      <c r="E49" s="3" t="s">
        <v>33</v>
      </c>
      <c r="F49" s="3"/>
      <c r="G49" s="5">
        <f t="shared" si="0"/>
        <v>0</v>
      </c>
    </row>
    <row r="50" spans="1:7" ht="45" x14ac:dyDescent="0.25">
      <c r="A50" s="2" t="s">
        <v>138</v>
      </c>
      <c r="B50" s="3" t="s">
        <v>139</v>
      </c>
      <c r="C50" s="3" t="s">
        <v>140</v>
      </c>
      <c r="D50" s="3">
        <v>230</v>
      </c>
      <c r="E50" s="3" t="s">
        <v>44</v>
      </c>
      <c r="F50" s="3"/>
      <c r="G50" s="5">
        <f t="shared" si="0"/>
        <v>0</v>
      </c>
    </row>
    <row r="51" spans="1:7" ht="30" x14ac:dyDescent="0.25">
      <c r="A51" s="2" t="s">
        <v>141</v>
      </c>
      <c r="B51" s="3" t="s">
        <v>142</v>
      </c>
      <c r="C51" s="3" t="s">
        <v>143</v>
      </c>
      <c r="D51" s="3">
        <v>0.52500000000000002</v>
      </c>
      <c r="E51" s="3" t="s">
        <v>75</v>
      </c>
      <c r="F51" s="3"/>
      <c r="G51" s="5">
        <f t="shared" si="0"/>
        <v>0</v>
      </c>
    </row>
    <row r="52" spans="1:7" ht="30" x14ac:dyDescent="0.25">
      <c r="A52" s="2" t="s">
        <v>144</v>
      </c>
      <c r="B52" s="3" t="s">
        <v>145</v>
      </c>
      <c r="C52" s="3" t="s">
        <v>146</v>
      </c>
      <c r="D52" s="3">
        <v>0.52500000000000002</v>
      </c>
      <c r="E52" s="3" t="s">
        <v>75</v>
      </c>
      <c r="F52" s="3"/>
      <c r="G52" s="5">
        <f t="shared" si="0"/>
        <v>0</v>
      </c>
    </row>
    <row r="53" spans="1:7" ht="30" x14ac:dyDescent="0.25">
      <c r="A53" s="2" t="s">
        <v>147</v>
      </c>
      <c r="B53" s="3" t="s">
        <v>148</v>
      </c>
      <c r="C53" s="3" t="s">
        <v>149</v>
      </c>
      <c r="D53" s="3">
        <v>5.4429999999999996</v>
      </c>
      <c r="E53" s="3" t="s">
        <v>75</v>
      </c>
      <c r="F53" s="3"/>
      <c r="G53" s="5">
        <f t="shared" si="0"/>
        <v>0</v>
      </c>
    </row>
    <row r="54" spans="1:7" ht="30" x14ac:dyDescent="0.25">
      <c r="A54" s="2" t="s">
        <v>150</v>
      </c>
      <c r="B54" s="3" t="s">
        <v>151</v>
      </c>
      <c r="C54" s="3" t="s">
        <v>152</v>
      </c>
      <c r="D54" s="3">
        <v>5.4429999999999996</v>
      </c>
      <c r="E54" s="3" t="s">
        <v>75</v>
      </c>
      <c r="F54" s="3"/>
      <c r="G54" s="5">
        <f t="shared" si="0"/>
        <v>0</v>
      </c>
    </row>
    <row r="55" spans="1:7" ht="30" x14ac:dyDescent="0.25">
      <c r="A55" s="2" t="s">
        <v>153</v>
      </c>
      <c r="B55" s="3" t="s">
        <v>154</v>
      </c>
      <c r="C55" s="3" t="s">
        <v>155</v>
      </c>
      <c r="D55" s="3">
        <v>5.6000000000000001E-2</v>
      </c>
      <c r="E55" s="3" t="s">
        <v>75</v>
      </c>
      <c r="F55" s="3"/>
      <c r="G55" s="5">
        <f t="shared" si="0"/>
        <v>0</v>
      </c>
    </row>
    <row r="56" spans="1:7" ht="30" x14ac:dyDescent="0.25">
      <c r="A56" s="2" t="s">
        <v>156</v>
      </c>
      <c r="B56" s="3" t="s">
        <v>157</v>
      </c>
      <c r="C56" s="3" t="s">
        <v>158</v>
      </c>
      <c r="D56" s="3">
        <v>5.6000000000000001E-2</v>
      </c>
      <c r="E56" s="3" t="s">
        <v>75</v>
      </c>
      <c r="F56" s="3"/>
      <c r="G56" s="5">
        <f t="shared" si="0"/>
        <v>0</v>
      </c>
    </row>
    <row r="57" spans="1:7" ht="30" x14ac:dyDescent="0.25">
      <c r="A57" s="2" t="s">
        <v>159</v>
      </c>
      <c r="B57" s="3" t="s">
        <v>160</v>
      </c>
      <c r="C57" s="3" t="s">
        <v>161</v>
      </c>
      <c r="D57" s="3">
        <v>77</v>
      </c>
      <c r="E57" s="3" t="s">
        <v>33</v>
      </c>
      <c r="F57" s="3"/>
      <c r="G57" s="5">
        <f t="shared" si="0"/>
        <v>0</v>
      </c>
    </row>
    <row r="58" spans="1:7" ht="30" x14ac:dyDescent="0.25">
      <c r="A58" s="2" t="s">
        <v>162</v>
      </c>
      <c r="B58" s="3" t="s">
        <v>163</v>
      </c>
      <c r="C58" s="3" t="s">
        <v>164</v>
      </c>
      <c r="D58" s="3">
        <v>3</v>
      </c>
      <c r="E58" s="3" t="s">
        <v>44</v>
      </c>
      <c r="F58" s="3"/>
      <c r="G58" s="5">
        <f t="shared" si="0"/>
        <v>0</v>
      </c>
    </row>
    <row r="59" spans="1:7" ht="45" x14ac:dyDescent="0.25">
      <c r="A59" s="2" t="s">
        <v>165</v>
      </c>
      <c r="B59" s="3" t="s">
        <v>166</v>
      </c>
      <c r="C59" s="3" t="s">
        <v>167</v>
      </c>
      <c r="D59" s="3">
        <v>0.14399999999999999</v>
      </c>
      <c r="E59" s="3" t="s">
        <v>75</v>
      </c>
      <c r="F59" s="3"/>
      <c r="G59" s="5">
        <f t="shared" si="0"/>
        <v>0</v>
      </c>
    </row>
    <row r="60" spans="1:7" ht="30" x14ac:dyDescent="0.25">
      <c r="A60" s="2" t="s">
        <v>168</v>
      </c>
      <c r="B60" s="3" t="s">
        <v>169</v>
      </c>
      <c r="C60" s="3" t="s">
        <v>170</v>
      </c>
      <c r="D60" s="3">
        <v>0.14399999999999999</v>
      </c>
      <c r="E60" s="3" t="s">
        <v>75</v>
      </c>
      <c r="F60" s="3"/>
      <c r="G60" s="5">
        <f t="shared" si="0"/>
        <v>0</v>
      </c>
    </row>
    <row r="61" spans="1:7" ht="30" x14ac:dyDescent="0.25">
      <c r="A61" s="2" t="s">
        <v>171</v>
      </c>
      <c r="B61" s="3" t="s">
        <v>172</v>
      </c>
      <c r="C61" s="3" t="s">
        <v>173</v>
      </c>
      <c r="D61" s="3">
        <v>0.26600000000000001</v>
      </c>
      <c r="E61" s="3" t="s">
        <v>75</v>
      </c>
      <c r="F61" s="3"/>
      <c r="G61" s="5">
        <f t="shared" si="0"/>
        <v>0</v>
      </c>
    </row>
    <row r="62" spans="1:7" ht="30" x14ac:dyDescent="0.25">
      <c r="A62" s="2" t="s">
        <v>174</v>
      </c>
      <c r="B62" s="3" t="s">
        <v>175</v>
      </c>
      <c r="C62" s="3" t="s">
        <v>176</v>
      </c>
      <c r="D62" s="3">
        <v>0.26600000000000001</v>
      </c>
      <c r="E62" s="3" t="s">
        <v>75</v>
      </c>
      <c r="F62" s="3"/>
      <c r="G62" s="5">
        <f t="shared" si="0"/>
        <v>0</v>
      </c>
    </row>
    <row r="63" spans="1:7" ht="30" x14ac:dyDescent="0.25">
      <c r="A63" s="2" t="s">
        <v>177</v>
      </c>
      <c r="B63" s="3" t="s">
        <v>178</v>
      </c>
      <c r="C63" s="3" t="s">
        <v>179</v>
      </c>
      <c r="D63" s="3">
        <v>0.8</v>
      </c>
      <c r="E63" s="3" t="s">
        <v>33</v>
      </c>
      <c r="F63" s="3"/>
      <c r="G63" s="5">
        <f t="shared" si="0"/>
        <v>0</v>
      </c>
    </row>
    <row r="64" spans="1:7" ht="45" x14ac:dyDescent="0.25">
      <c r="A64" s="2" t="s">
        <v>180</v>
      </c>
      <c r="B64" s="3" t="s">
        <v>181</v>
      </c>
      <c r="C64" s="3" t="s">
        <v>182</v>
      </c>
      <c r="D64" s="3">
        <v>56</v>
      </c>
      <c r="E64" s="3" t="s">
        <v>44</v>
      </c>
      <c r="F64" s="3"/>
      <c r="G64" s="5">
        <f t="shared" si="0"/>
        <v>0</v>
      </c>
    </row>
    <row r="65" spans="1:7" ht="45" x14ac:dyDescent="0.25">
      <c r="A65" s="2" t="s">
        <v>183</v>
      </c>
      <c r="B65" s="3" t="s">
        <v>184</v>
      </c>
      <c r="C65" s="3" t="s">
        <v>185</v>
      </c>
      <c r="D65" s="3">
        <v>56</v>
      </c>
      <c r="E65" s="3" t="s">
        <v>44</v>
      </c>
      <c r="F65" s="3"/>
      <c r="G65" s="5">
        <f t="shared" si="0"/>
        <v>0</v>
      </c>
    </row>
    <row r="66" spans="1:7" ht="45" x14ac:dyDescent="0.25">
      <c r="A66" s="2" t="s">
        <v>186</v>
      </c>
      <c r="B66" s="3" t="s">
        <v>187</v>
      </c>
      <c r="C66" s="3" t="s">
        <v>188</v>
      </c>
      <c r="D66" s="3">
        <v>180</v>
      </c>
      <c r="E66" s="3" t="s">
        <v>44</v>
      </c>
      <c r="F66" s="3"/>
      <c r="G66" s="5">
        <f t="shared" si="0"/>
        <v>0</v>
      </c>
    </row>
    <row r="67" spans="1:7" ht="45" x14ac:dyDescent="0.25">
      <c r="A67" s="2" t="s">
        <v>189</v>
      </c>
      <c r="B67" s="3" t="s">
        <v>190</v>
      </c>
      <c r="C67" s="3" t="s">
        <v>191</v>
      </c>
      <c r="D67" s="3">
        <v>180</v>
      </c>
      <c r="E67" s="3" t="s">
        <v>44</v>
      </c>
      <c r="F67" s="3"/>
      <c r="G67" s="5">
        <f t="shared" si="0"/>
        <v>0</v>
      </c>
    </row>
    <row r="68" spans="1:7" ht="60" x14ac:dyDescent="0.25">
      <c r="A68" s="2" t="s">
        <v>192</v>
      </c>
      <c r="B68" s="3" t="s">
        <v>193</v>
      </c>
      <c r="C68" s="3" t="s">
        <v>194</v>
      </c>
      <c r="D68" s="3">
        <v>200</v>
      </c>
      <c r="E68" s="3" t="s">
        <v>33</v>
      </c>
      <c r="F68" s="3"/>
      <c r="G68" s="5">
        <f t="shared" ref="G68:G132" si="1">D68*F68</f>
        <v>0</v>
      </c>
    </row>
    <row r="69" spans="1:7" ht="30" customHeight="1" x14ac:dyDescent="0.25">
      <c r="A69" s="4" t="s">
        <v>195</v>
      </c>
      <c r="B69" s="8" t="s">
        <v>446</v>
      </c>
      <c r="C69" s="9"/>
      <c r="D69" s="9"/>
      <c r="E69" s="9"/>
      <c r="F69" s="9"/>
      <c r="G69" s="10"/>
    </row>
    <row r="70" spans="1:7" ht="30" x14ac:dyDescent="0.25">
      <c r="A70" s="2" t="s">
        <v>196</v>
      </c>
      <c r="B70" s="3" t="s">
        <v>197</v>
      </c>
      <c r="C70" s="3" t="s">
        <v>198</v>
      </c>
      <c r="D70" s="3">
        <v>8</v>
      </c>
      <c r="E70" s="3" t="s">
        <v>75</v>
      </c>
      <c r="F70" s="3"/>
      <c r="G70" s="5">
        <f t="shared" si="1"/>
        <v>0</v>
      </c>
    </row>
    <row r="71" spans="1:7" ht="30" x14ac:dyDescent="0.25">
      <c r="A71" s="2" t="s">
        <v>199</v>
      </c>
      <c r="B71" s="3" t="s">
        <v>200</v>
      </c>
      <c r="C71" s="3" t="s">
        <v>201</v>
      </c>
      <c r="D71" s="3">
        <v>8</v>
      </c>
      <c r="E71" s="3" t="s">
        <v>75</v>
      </c>
      <c r="F71" s="3"/>
      <c r="G71" s="5">
        <f t="shared" si="1"/>
        <v>0</v>
      </c>
    </row>
    <row r="72" spans="1:7" ht="30" x14ac:dyDescent="0.25">
      <c r="A72" s="2" t="s">
        <v>202</v>
      </c>
      <c r="B72" s="3" t="s">
        <v>203</v>
      </c>
      <c r="C72" s="3" t="s">
        <v>204</v>
      </c>
      <c r="D72" s="3">
        <v>5</v>
      </c>
      <c r="E72" s="3" t="s">
        <v>75</v>
      </c>
      <c r="F72" s="3"/>
      <c r="G72" s="5">
        <f t="shared" si="1"/>
        <v>0</v>
      </c>
    </row>
    <row r="73" spans="1:7" ht="30" x14ac:dyDescent="0.25">
      <c r="A73" s="2" t="s">
        <v>205</v>
      </c>
      <c r="B73" s="3" t="s">
        <v>206</v>
      </c>
      <c r="C73" s="3" t="s">
        <v>207</v>
      </c>
      <c r="D73" s="3">
        <v>5</v>
      </c>
      <c r="E73" s="3" t="s">
        <v>75</v>
      </c>
      <c r="F73" s="3"/>
      <c r="G73" s="5">
        <f t="shared" si="1"/>
        <v>0</v>
      </c>
    </row>
    <row r="74" spans="1:7" ht="30" customHeight="1" x14ac:dyDescent="0.25">
      <c r="A74" s="2" t="s">
        <v>208</v>
      </c>
      <c r="B74" s="3" t="s">
        <v>103</v>
      </c>
      <c r="C74" s="3" t="s">
        <v>209</v>
      </c>
      <c r="D74" s="3">
        <v>6</v>
      </c>
      <c r="E74" s="3" t="s">
        <v>210</v>
      </c>
      <c r="F74" s="3"/>
      <c r="G74" s="5">
        <f t="shared" si="1"/>
        <v>0</v>
      </c>
    </row>
    <row r="75" spans="1:7" ht="30" customHeight="1" x14ac:dyDescent="0.25">
      <c r="A75" s="2" t="s">
        <v>211</v>
      </c>
      <c r="B75" s="3" t="s">
        <v>103</v>
      </c>
      <c r="C75" s="3" t="s">
        <v>212</v>
      </c>
      <c r="D75" s="3">
        <v>39.119999999999997</v>
      </c>
      <c r="E75" s="3" t="s">
        <v>75</v>
      </c>
      <c r="F75" s="3"/>
      <c r="G75" s="5">
        <f t="shared" si="1"/>
        <v>0</v>
      </c>
    </row>
    <row r="76" spans="1:7" ht="30" customHeight="1" x14ac:dyDescent="0.25">
      <c r="A76" s="2" t="s">
        <v>213</v>
      </c>
      <c r="B76" s="3" t="s">
        <v>103</v>
      </c>
      <c r="C76" s="3" t="s">
        <v>214</v>
      </c>
      <c r="D76" s="3">
        <v>39.119999999999997</v>
      </c>
      <c r="E76" s="3" t="s">
        <v>75</v>
      </c>
      <c r="F76" s="3"/>
      <c r="G76" s="5">
        <f t="shared" si="1"/>
        <v>0</v>
      </c>
    </row>
    <row r="77" spans="1:7" ht="45" x14ac:dyDescent="0.25">
      <c r="A77" s="2" t="s">
        <v>215</v>
      </c>
      <c r="B77" s="3" t="s">
        <v>103</v>
      </c>
      <c r="C77" s="3" t="s">
        <v>216</v>
      </c>
      <c r="D77" s="3">
        <v>39.119999999999997</v>
      </c>
      <c r="E77" s="3" t="s">
        <v>75</v>
      </c>
      <c r="F77" s="3"/>
      <c r="G77" s="5">
        <f t="shared" si="1"/>
        <v>0</v>
      </c>
    </row>
    <row r="78" spans="1:7" ht="30" customHeight="1" x14ac:dyDescent="0.25">
      <c r="A78" s="2" t="s">
        <v>217</v>
      </c>
      <c r="B78" s="3" t="s">
        <v>103</v>
      </c>
      <c r="C78" s="3" t="s">
        <v>218</v>
      </c>
      <c r="D78" s="3">
        <v>39.119999999999997</v>
      </c>
      <c r="E78" s="3" t="s">
        <v>75</v>
      </c>
      <c r="F78" s="3"/>
      <c r="G78" s="5">
        <f t="shared" si="1"/>
        <v>0</v>
      </c>
    </row>
    <row r="79" spans="1:7" ht="30" customHeight="1" x14ac:dyDescent="0.25">
      <c r="A79" s="2" t="s">
        <v>219</v>
      </c>
      <c r="B79" s="3" t="s">
        <v>103</v>
      </c>
      <c r="C79" s="3" t="s">
        <v>220</v>
      </c>
      <c r="D79" s="3">
        <v>39.119999999999997</v>
      </c>
      <c r="E79" s="3" t="s">
        <v>75</v>
      </c>
      <c r="F79" s="3"/>
      <c r="G79" s="5">
        <f t="shared" si="1"/>
        <v>0</v>
      </c>
    </row>
    <row r="80" spans="1:7" ht="45" x14ac:dyDescent="0.25">
      <c r="A80" s="2" t="s">
        <v>221</v>
      </c>
      <c r="B80" s="3" t="s">
        <v>103</v>
      </c>
      <c r="C80" s="3" t="s">
        <v>222</v>
      </c>
      <c r="D80" s="3">
        <v>50</v>
      </c>
      <c r="E80" s="3" t="s">
        <v>44</v>
      </c>
      <c r="F80" s="3"/>
      <c r="G80" s="5">
        <f t="shared" si="1"/>
        <v>0</v>
      </c>
    </row>
    <row r="81" spans="1:7" ht="30" x14ac:dyDescent="0.25">
      <c r="A81" s="2" t="s">
        <v>223</v>
      </c>
      <c r="B81" s="3" t="s">
        <v>224</v>
      </c>
      <c r="C81" s="3" t="s">
        <v>225</v>
      </c>
      <c r="D81" s="3">
        <v>170</v>
      </c>
      <c r="E81" s="3" t="s">
        <v>44</v>
      </c>
      <c r="F81" s="3"/>
      <c r="G81" s="5">
        <f t="shared" si="1"/>
        <v>0</v>
      </c>
    </row>
    <row r="82" spans="1:7" ht="30" x14ac:dyDescent="0.25">
      <c r="A82" s="2" t="s">
        <v>226</v>
      </c>
      <c r="B82" s="3" t="s">
        <v>227</v>
      </c>
      <c r="C82" s="3" t="s">
        <v>228</v>
      </c>
      <c r="D82" s="3">
        <v>8.24</v>
      </c>
      <c r="E82" s="3" t="s">
        <v>75</v>
      </c>
      <c r="F82" s="3"/>
      <c r="G82" s="5">
        <f t="shared" si="1"/>
        <v>0</v>
      </c>
    </row>
    <row r="83" spans="1:7" ht="30" x14ac:dyDescent="0.25">
      <c r="A83" s="2" t="s">
        <v>229</v>
      </c>
      <c r="B83" s="3" t="s">
        <v>230</v>
      </c>
      <c r="C83" s="3" t="s">
        <v>231</v>
      </c>
      <c r="D83" s="3">
        <v>8.24</v>
      </c>
      <c r="E83" s="3" t="s">
        <v>75</v>
      </c>
      <c r="F83" s="3"/>
      <c r="G83" s="5">
        <f t="shared" si="1"/>
        <v>0</v>
      </c>
    </row>
    <row r="84" spans="1:7" ht="30" x14ac:dyDescent="0.25">
      <c r="A84" s="2" t="s">
        <v>232</v>
      </c>
      <c r="B84" s="3" t="s">
        <v>233</v>
      </c>
      <c r="C84" s="3" t="s">
        <v>234</v>
      </c>
      <c r="D84" s="3">
        <v>13</v>
      </c>
      <c r="E84" s="3" t="s">
        <v>235</v>
      </c>
      <c r="F84" s="3"/>
      <c r="G84" s="5">
        <f t="shared" si="1"/>
        <v>0</v>
      </c>
    </row>
    <row r="85" spans="1:7" ht="30" x14ac:dyDescent="0.25">
      <c r="A85" s="2" t="s">
        <v>236</v>
      </c>
      <c r="B85" s="3" t="s">
        <v>237</v>
      </c>
      <c r="C85" s="3" t="s">
        <v>238</v>
      </c>
      <c r="D85" s="3">
        <v>3</v>
      </c>
      <c r="E85" s="3" t="s">
        <v>235</v>
      </c>
      <c r="F85" s="3"/>
      <c r="G85" s="5">
        <f t="shared" si="1"/>
        <v>0</v>
      </c>
    </row>
    <row r="86" spans="1:7" ht="30" x14ac:dyDescent="0.25">
      <c r="A86" s="2" t="s">
        <v>239</v>
      </c>
      <c r="B86" s="3" t="s">
        <v>240</v>
      </c>
      <c r="C86" s="3" t="s">
        <v>241</v>
      </c>
      <c r="D86" s="3">
        <v>54</v>
      </c>
      <c r="E86" s="3" t="s">
        <v>33</v>
      </c>
      <c r="F86" s="3"/>
      <c r="G86" s="5">
        <f t="shared" si="1"/>
        <v>0</v>
      </c>
    </row>
    <row r="87" spans="1:7" ht="30" customHeight="1" x14ac:dyDescent="0.25">
      <c r="A87" s="2" t="s">
        <v>242</v>
      </c>
      <c r="B87" s="3" t="s">
        <v>61</v>
      </c>
      <c r="C87" s="3" t="s">
        <v>243</v>
      </c>
      <c r="D87" s="3">
        <v>3</v>
      </c>
      <c r="E87" s="3" t="s">
        <v>63</v>
      </c>
      <c r="F87" s="3"/>
      <c r="G87" s="5">
        <f t="shared" si="1"/>
        <v>0</v>
      </c>
    </row>
    <row r="88" spans="1:7" ht="30" customHeight="1" x14ac:dyDescent="0.25">
      <c r="A88" s="2" t="s">
        <v>244</v>
      </c>
      <c r="B88" s="3" t="s">
        <v>61</v>
      </c>
      <c r="C88" s="3" t="s">
        <v>245</v>
      </c>
      <c r="D88" s="3">
        <v>31</v>
      </c>
      <c r="E88" s="3" t="s">
        <v>68</v>
      </c>
      <c r="F88" s="3"/>
      <c r="G88" s="5">
        <f t="shared" si="1"/>
        <v>0</v>
      </c>
    </row>
    <row r="89" spans="1:7" ht="30" customHeight="1" x14ac:dyDescent="0.25">
      <c r="A89" s="2" t="s">
        <v>246</v>
      </c>
      <c r="B89" s="3" t="s">
        <v>103</v>
      </c>
      <c r="C89" s="3" t="s">
        <v>247</v>
      </c>
      <c r="D89" s="3">
        <v>175</v>
      </c>
      <c r="E89" s="3" t="s">
        <v>44</v>
      </c>
      <c r="F89" s="3"/>
      <c r="G89" s="5">
        <f t="shared" si="1"/>
        <v>0</v>
      </c>
    </row>
    <row r="90" spans="1:7" ht="30" customHeight="1" x14ac:dyDescent="0.25">
      <c r="A90" s="2" t="s">
        <v>248</v>
      </c>
      <c r="B90" s="3" t="s">
        <v>249</v>
      </c>
      <c r="C90" s="3" t="s">
        <v>250</v>
      </c>
      <c r="D90" s="3">
        <v>119</v>
      </c>
      <c r="E90" s="3" t="s">
        <v>44</v>
      </c>
      <c r="F90" s="3"/>
      <c r="G90" s="5">
        <f t="shared" si="1"/>
        <v>0</v>
      </c>
    </row>
    <row r="91" spans="1:7" ht="30" customHeight="1" x14ac:dyDescent="0.25">
      <c r="A91" s="2" t="s">
        <v>251</v>
      </c>
      <c r="B91" s="3" t="s">
        <v>252</v>
      </c>
      <c r="C91" s="3" t="s">
        <v>253</v>
      </c>
      <c r="D91" s="3">
        <v>56</v>
      </c>
      <c r="E91" s="3" t="s">
        <v>44</v>
      </c>
      <c r="F91" s="3"/>
      <c r="G91" s="5">
        <f t="shared" si="1"/>
        <v>0</v>
      </c>
    </row>
    <row r="92" spans="1:7" ht="30" customHeight="1" x14ac:dyDescent="0.25">
      <c r="A92" s="2" t="s">
        <v>254</v>
      </c>
      <c r="B92" s="3" t="s">
        <v>103</v>
      </c>
      <c r="C92" s="3" t="s">
        <v>255</v>
      </c>
      <c r="D92" s="3">
        <v>75</v>
      </c>
      <c r="E92" s="3" t="s">
        <v>68</v>
      </c>
      <c r="F92" s="3"/>
      <c r="G92" s="5">
        <f t="shared" si="1"/>
        <v>0</v>
      </c>
    </row>
    <row r="93" spans="1:7" x14ac:dyDescent="0.25">
      <c r="A93" s="4" t="s">
        <v>256</v>
      </c>
      <c r="B93" s="8" t="s">
        <v>257</v>
      </c>
      <c r="C93" s="9"/>
      <c r="D93" s="9"/>
      <c r="E93" s="9"/>
      <c r="F93" s="9"/>
      <c r="G93" s="10"/>
    </row>
    <row r="94" spans="1:7" ht="45" x14ac:dyDescent="0.25">
      <c r="A94" s="2" t="s">
        <v>258</v>
      </c>
      <c r="B94" s="3" t="s">
        <v>119</v>
      </c>
      <c r="C94" s="3" t="s">
        <v>259</v>
      </c>
      <c r="D94" s="3">
        <v>3.44</v>
      </c>
      <c r="E94" s="3" t="s">
        <v>33</v>
      </c>
      <c r="F94" s="3"/>
      <c r="G94" s="5">
        <f t="shared" si="1"/>
        <v>0</v>
      </c>
    </row>
    <row r="95" spans="1:7" ht="45" x14ac:dyDescent="0.25">
      <c r="A95" s="2" t="s">
        <v>260</v>
      </c>
      <c r="B95" s="3" t="s">
        <v>131</v>
      </c>
      <c r="C95" s="3" t="s">
        <v>261</v>
      </c>
      <c r="D95" s="3">
        <v>1.8320000000000001</v>
      </c>
      <c r="E95" s="3" t="s">
        <v>75</v>
      </c>
      <c r="F95" s="3"/>
      <c r="G95" s="5">
        <f t="shared" si="1"/>
        <v>0</v>
      </c>
    </row>
    <row r="96" spans="1:7" ht="30" customHeight="1" x14ac:dyDescent="0.25">
      <c r="A96" s="2" t="s">
        <v>262</v>
      </c>
      <c r="B96" s="3" t="s">
        <v>134</v>
      </c>
      <c r="C96" s="3" t="s">
        <v>263</v>
      </c>
      <c r="D96" s="3">
        <v>1.8320000000000001</v>
      </c>
      <c r="E96" s="3" t="s">
        <v>75</v>
      </c>
      <c r="F96" s="3"/>
      <c r="G96" s="5">
        <f t="shared" si="1"/>
        <v>0</v>
      </c>
    </row>
    <row r="97" spans="1:7" ht="30" x14ac:dyDescent="0.25">
      <c r="A97" s="2" t="s">
        <v>264</v>
      </c>
      <c r="B97" s="3" t="s">
        <v>122</v>
      </c>
      <c r="C97" s="3" t="s">
        <v>265</v>
      </c>
      <c r="D97" s="3">
        <v>7.4</v>
      </c>
      <c r="E97" s="3" t="s">
        <v>44</v>
      </c>
      <c r="F97" s="3"/>
      <c r="G97" s="5">
        <f t="shared" si="1"/>
        <v>0</v>
      </c>
    </row>
    <row r="98" spans="1:7" ht="45" x14ac:dyDescent="0.25">
      <c r="A98" s="2" t="s">
        <v>266</v>
      </c>
      <c r="B98" s="3" t="s">
        <v>119</v>
      </c>
      <c r="C98" s="3" t="s">
        <v>259</v>
      </c>
      <c r="D98" s="3">
        <v>10.4</v>
      </c>
      <c r="E98" s="3" t="s">
        <v>33</v>
      </c>
      <c r="F98" s="3"/>
      <c r="G98" s="5">
        <f t="shared" si="1"/>
        <v>0</v>
      </c>
    </row>
    <row r="99" spans="1:7" ht="45" x14ac:dyDescent="0.25">
      <c r="A99" s="2" t="s">
        <v>267</v>
      </c>
      <c r="B99" s="3" t="s">
        <v>103</v>
      </c>
      <c r="C99" s="3" t="s">
        <v>268</v>
      </c>
      <c r="D99" s="3">
        <v>34.4</v>
      </c>
      <c r="E99" s="3" t="s">
        <v>44</v>
      </c>
      <c r="F99" s="3"/>
      <c r="G99" s="5">
        <f t="shared" si="1"/>
        <v>0</v>
      </c>
    </row>
    <row r="100" spans="1:7" ht="45" x14ac:dyDescent="0.25">
      <c r="A100" s="2" t="s">
        <v>269</v>
      </c>
      <c r="B100" s="3" t="s">
        <v>249</v>
      </c>
      <c r="C100" s="3" t="s">
        <v>270</v>
      </c>
      <c r="D100" s="3">
        <v>34.4</v>
      </c>
      <c r="E100" s="3" t="s">
        <v>44</v>
      </c>
      <c r="F100" s="3"/>
      <c r="G100" s="5">
        <f t="shared" si="1"/>
        <v>0</v>
      </c>
    </row>
    <row r="101" spans="1:7" ht="30" x14ac:dyDescent="0.25">
      <c r="A101" s="2" t="s">
        <v>271</v>
      </c>
      <c r="B101" s="3" t="s">
        <v>103</v>
      </c>
      <c r="C101" s="3" t="s">
        <v>272</v>
      </c>
      <c r="D101" s="3">
        <v>15</v>
      </c>
      <c r="E101" s="3" t="s">
        <v>68</v>
      </c>
      <c r="F101" s="3"/>
      <c r="G101" s="5">
        <f t="shared" si="1"/>
        <v>0</v>
      </c>
    </row>
    <row r="102" spans="1:7" ht="45" x14ac:dyDescent="0.25">
      <c r="A102" s="2" t="s">
        <v>273</v>
      </c>
      <c r="B102" s="3" t="s">
        <v>119</v>
      </c>
      <c r="C102" s="3" t="s">
        <v>274</v>
      </c>
      <c r="D102" s="3">
        <v>5.6</v>
      </c>
      <c r="E102" s="3" t="s">
        <v>33</v>
      </c>
      <c r="F102" s="3"/>
      <c r="G102" s="5">
        <f t="shared" si="1"/>
        <v>0</v>
      </c>
    </row>
    <row r="103" spans="1:7" ht="30" customHeight="1" x14ac:dyDescent="0.25">
      <c r="A103" s="4" t="s">
        <v>275</v>
      </c>
      <c r="B103" s="8" t="s">
        <v>447</v>
      </c>
      <c r="C103" s="9"/>
      <c r="D103" s="9"/>
      <c r="E103" s="9"/>
      <c r="F103" s="9"/>
      <c r="G103" s="10"/>
    </row>
    <row r="104" spans="1:7" ht="30" x14ac:dyDescent="0.25">
      <c r="A104" s="2" t="s">
        <v>276</v>
      </c>
      <c r="B104" s="3" t="s">
        <v>277</v>
      </c>
      <c r="C104" s="3" t="s">
        <v>278</v>
      </c>
      <c r="D104" s="3">
        <v>79.5</v>
      </c>
      <c r="E104" s="3" t="s">
        <v>68</v>
      </c>
      <c r="F104" s="3"/>
      <c r="G104" s="5">
        <f t="shared" si="1"/>
        <v>0</v>
      </c>
    </row>
    <row r="105" spans="1:7" ht="30" x14ac:dyDescent="0.25">
      <c r="A105" s="2" t="s">
        <v>279</v>
      </c>
      <c r="B105" s="3" t="s">
        <v>280</v>
      </c>
      <c r="C105" s="3" t="s">
        <v>281</v>
      </c>
      <c r="D105" s="3">
        <v>72</v>
      </c>
      <c r="E105" s="3" t="s">
        <v>44</v>
      </c>
      <c r="F105" s="3"/>
      <c r="G105" s="5">
        <f t="shared" si="1"/>
        <v>0</v>
      </c>
    </row>
    <row r="106" spans="1:7" ht="45" x14ac:dyDescent="0.25">
      <c r="A106" s="2" t="s">
        <v>282</v>
      </c>
      <c r="B106" s="3" t="s">
        <v>283</v>
      </c>
      <c r="C106" s="3" t="s">
        <v>284</v>
      </c>
      <c r="D106" s="3">
        <v>1.8879999999999999</v>
      </c>
      <c r="E106" s="3" t="s">
        <v>75</v>
      </c>
      <c r="F106" s="3"/>
      <c r="G106" s="5">
        <f t="shared" si="1"/>
        <v>0</v>
      </c>
    </row>
    <row r="107" spans="1:7" ht="45" x14ac:dyDescent="0.25">
      <c r="A107" s="2" t="s">
        <v>285</v>
      </c>
      <c r="B107" s="3" t="s">
        <v>286</v>
      </c>
      <c r="C107" s="3" t="s">
        <v>287</v>
      </c>
      <c r="D107" s="3">
        <v>1.8879999999999999</v>
      </c>
      <c r="E107" s="3" t="s">
        <v>75</v>
      </c>
      <c r="F107" s="3"/>
      <c r="G107" s="5">
        <f t="shared" si="1"/>
        <v>0</v>
      </c>
    </row>
    <row r="108" spans="1:7" ht="45" x14ac:dyDescent="0.25">
      <c r="A108" s="2" t="s">
        <v>288</v>
      </c>
      <c r="B108" s="3" t="s">
        <v>289</v>
      </c>
      <c r="C108" s="3" t="s">
        <v>290</v>
      </c>
      <c r="D108" s="3">
        <v>21.2</v>
      </c>
      <c r="E108" s="3" t="s">
        <v>33</v>
      </c>
      <c r="F108" s="3"/>
      <c r="G108" s="5">
        <f t="shared" si="1"/>
        <v>0</v>
      </c>
    </row>
    <row r="109" spans="1:7" ht="30" x14ac:dyDescent="0.25">
      <c r="A109" s="2" t="s">
        <v>291</v>
      </c>
      <c r="B109" s="3" t="s">
        <v>103</v>
      </c>
      <c r="C109" s="3" t="s">
        <v>292</v>
      </c>
      <c r="D109" s="3">
        <v>12.22</v>
      </c>
      <c r="E109" s="3" t="s">
        <v>68</v>
      </c>
      <c r="F109" s="3"/>
      <c r="G109" s="5">
        <f t="shared" si="1"/>
        <v>0</v>
      </c>
    </row>
    <row r="110" spans="1:7" ht="75" x14ac:dyDescent="0.25">
      <c r="A110" s="2" t="s">
        <v>293</v>
      </c>
      <c r="B110" s="3" t="s">
        <v>61</v>
      </c>
      <c r="C110" s="3" t="s">
        <v>294</v>
      </c>
      <c r="D110" s="3">
        <v>84.5</v>
      </c>
      <c r="E110" s="3" t="s">
        <v>68</v>
      </c>
      <c r="F110" s="3"/>
      <c r="G110" s="5">
        <f t="shared" si="1"/>
        <v>0</v>
      </c>
    </row>
    <row r="111" spans="1:7" ht="45" x14ac:dyDescent="0.25">
      <c r="A111" s="2" t="s">
        <v>295</v>
      </c>
      <c r="B111" s="3" t="s">
        <v>103</v>
      </c>
      <c r="C111" s="3" t="s">
        <v>296</v>
      </c>
      <c r="D111" s="3">
        <v>83.2</v>
      </c>
      <c r="E111" s="3" t="s">
        <v>44</v>
      </c>
      <c r="F111" s="3"/>
      <c r="G111" s="5">
        <f t="shared" si="1"/>
        <v>0</v>
      </c>
    </row>
    <row r="112" spans="1:7" ht="60" x14ac:dyDescent="0.25">
      <c r="A112" s="2" t="s">
        <v>297</v>
      </c>
      <c r="B112" s="3" t="s">
        <v>103</v>
      </c>
      <c r="C112" s="3" t="s">
        <v>450</v>
      </c>
      <c r="D112" s="3">
        <v>83.2</v>
      </c>
      <c r="E112" s="3" t="s">
        <v>44</v>
      </c>
      <c r="F112" s="3"/>
      <c r="G112" s="5">
        <f t="shared" si="1"/>
        <v>0</v>
      </c>
    </row>
    <row r="113" spans="1:7" ht="45" x14ac:dyDescent="0.25">
      <c r="A113" s="2" t="s">
        <v>298</v>
      </c>
      <c r="B113" s="3" t="s">
        <v>299</v>
      </c>
      <c r="C113" s="3" t="s">
        <v>300</v>
      </c>
      <c r="D113" s="3">
        <v>132</v>
      </c>
      <c r="E113" s="3" t="s">
        <v>44</v>
      </c>
      <c r="F113" s="3"/>
      <c r="G113" s="5">
        <f t="shared" si="1"/>
        <v>0</v>
      </c>
    </row>
    <row r="114" spans="1:7" ht="45" x14ac:dyDescent="0.25">
      <c r="A114" s="2" t="s">
        <v>301</v>
      </c>
      <c r="B114" s="3" t="s">
        <v>302</v>
      </c>
      <c r="C114" s="3" t="s">
        <v>303</v>
      </c>
      <c r="D114" s="3">
        <v>132</v>
      </c>
      <c r="E114" s="3" t="s">
        <v>44</v>
      </c>
      <c r="F114" s="3"/>
      <c r="G114" s="5">
        <f t="shared" si="1"/>
        <v>0</v>
      </c>
    </row>
    <row r="115" spans="1:7" ht="45" x14ac:dyDescent="0.25">
      <c r="A115" s="2" t="s">
        <v>304</v>
      </c>
      <c r="B115" s="3" t="s">
        <v>305</v>
      </c>
      <c r="C115" s="3" t="s">
        <v>306</v>
      </c>
      <c r="D115" s="3">
        <v>132</v>
      </c>
      <c r="E115" s="3" t="s">
        <v>44</v>
      </c>
      <c r="F115" s="3"/>
      <c r="G115" s="5">
        <f t="shared" si="1"/>
        <v>0</v>
      </c>
    </row>
    <row r="116" spans="1:7" ht="45" x14ac:dyDescent="0.25">
      <c r="A116" s="2" t="s">
        <v>307</v>
      </c>
      <c r="B116" s="3" t="s">
        <v>308</v>
      </c>
      <c r="C116" s="3" t="s">
        <v>434</v>
      </c>
      <c r="D116" s="3">
        <v>132</v>
      </c>
      <c r="E116" s="3" t="s">
        <v>44</v>
      </c>
      <c r="F116" s="3"/>
      <c r="G116" s="5">
        <f t="shared" si="1"/>
        <v>0</v>
      </c>
    </row>
    <row r="117" spans="1:7" x14ac:dyDescent="0.25">
      <c r="A117" s="4" t="s">
        <v>309</v>
      </c>
      <c r="B117" s="8" t="s">
        <v>448</v>
      </c>
      <c r="C117" s="9"/>
      <c r="D117" s="9"/>
      <c r="E117" s="9"/>
      <c r="F117" s="9"/>
      <c r="G117" s="10"/>
    </row>
    <row r="118" spans="1:7" ht="45" x14ac:dyDescent="0.25">
      <c r="A118" s="2" t="s">
        <v>310</v>
      </c>
      <c r="B118" s="3" t="s">
        <v>106</v>
      </c>
      <c r="C118" s="3" t="s">
        <v>107</v>
      </c>
      <c r="D118" s="3">
        <v>20</v>
      </c>
      <c r="E118" s="3" t="s">
        <v>33</v>
      </c>
      <c r="F118" s="3"/>
      <c r="G118" s="5">
        <f t="shared" si="1"/>
        <v>0</v>
      </c>
    </row>
    <row r="119" spans="1:7" ht="45" x14ac:dyDescent="0.25">
      <c r="A119" s="2" t="s">
        <v>311</v>
      </c>
      <c r="B119" s="3" t="s">
        <v>312</v>
      </c>
      <c r="C119" s="3" t="s">
        <v>313</v>
      </c>
      <c r="D119" s="3">
        <v>40.793999999999997</v>
      </c>
      <c r="E119" s="3" t="s">
        <v>33</v>
      </c>
      <c r="F119" s="3"/>
      <c r="G119" s="5">
        <f t="shared" si="1"/>
        <v>0</v>
      </c>
    </row>
    <row r="120" spans="1:7" ht="45" x14ac:dyDescent="0.25">
      <c r="A120" s="2" t="s">
        <v>314</v>
      </c>
      <c r="B120" s="3" t="s">
        <v>315</v>
      </c>
      <c r="C120" s="3" t="s">
        <v>316</v>
      </c>
      <c r="D120" s="3">
        <v>270</v>
      </c>
      <c r="E120" s="3" t="s">
        <v>44</v>
      </c>
      <c r="F120" s="3"/>
      <c r="G120" s="5">
        <f t="shared" si="1"/>
        <v>0</v>
      </c>
    </row>
    <row r="121" spans="1:7" ht="45" x14ac:dyDescent="0.25">
      <c r="A121" s="2" t="s">
        <v>317</v>
      </c>
      <c r="B121" s="3" t="s">
        <v>318</v>
      </c>
      <c r="C121" s="3" t="s">
        <v>319</v>
      </c>
      <c r="D121" s="3">
        <v>270</v>
      </c>
      <c r="E121" s="3" t="s">
        <v>44</v>
      </c>
      <c r="F121" s="3"/>
      <c r="G121" s="5">
        <f t="shared" si="1"/>
        <v>0</v>
      </c>
    </row>
    <row r="122" spans="1:7" ht="30" x14ac:dyDescent="0.25">
      <c r="A122" s="2" t="s">
        <v>320</v>
      </c>
      <c r="B122" s="3" t="s">
        <v>321</v>
      </c>
      <c r="C122" s="3" t="s">
        <v>322</v>
      </c>
      <c r="D122" s="3">
        <v>270</v>
      </c>
      <c r="E122" s="3" t="s">
        <v>44</v>
      </c>
      <c r="F122" s="3"/>
      <c r="G122" s="5">
        <f t="shared" si="1"/>
        <v>0</v>
      </c>
    </row>
    <row r="123" spans="1:7" ht="45" x14ac:dyDescent="0.25">
      <c r="A123" s="2" t="s">
        <v>323</v>
      </c>
      <c r="B123" s="3" t="s">
        <v>324</v>
      </c>
      <c r="C123" s="3" t="s">
        <v>325</v>
      </c>
      <c r="D123" s="3">
        <v>20</v>
      </c>
      <c r="E123" s="3" t="s">
        <v>33</v>
      </c>
      <c r="F123" s="3"/>
      <c r="G123" s="5">
        <f t="shared" si="1"/>
        <v>0</v>
      </c>
    </row>
    <row r="124" spans="1:7" ht="60" x14ac:dyDescent="0.25">
      <c r="A124" s="2" t="s">
        <v>326</v>
      </c>
      <c r="B124" s="3" t="s">
        <v>327</v>
      </c>
      <c r="C124" s="3" t="s">
        <v>328</v>
      </c>
      <c r="D124" s="3">
        <v>85</v>
      </c>
      <c r="E124" s="3" t="s">
        <v>44</v>
      </c>
      <c r="F124" s="3"/>
      <c r="G124" s="5">
        <f t="shared" si="1"/>
        <v>0</v>
      </c>
    </row>
    <row r="125" spans="1:7" ht="45" customHeight="1" x14ac:dyDescent="0.25">
      <c r="A125" s="2" t="s">
        <v>329</v>
      </c>
      <c r="B125" s="3" t="s">
        <v>330</v>
      </c>
      <c r="C125" s="3" t="s">
        <v>331</v>
      </c>
      <c r="D125" s="3">
        <v>85</v>
      </c>
      <c r="E125" s="3" t="s">
        <v>44</v>
      </c>
      <c r="F125" s="3"/>
      <c r="G125" s="5">
        <f t="shared" si="1"/>
        <v>0</v>
      </c>
    </row>
    <row r="126" spans="1:7" ht="75" customHeight="1" x14ac:dyDescent="0.25">
      <c r="A126" s="2" t="s">
        <v>457</v>
      </c>
      <c r="B126" s="3" t="s">
        <v>458</v>
      </c>
      <c r="C126" s="3" t="s">
        <v>451</v>
      </c>
      <c r="D126" s="3">
        <v>85</v>
      </c>
      <c r="E126" s="3" t="s">
        <v>44</v>
      </c>
      <c r="F126" s="3"/>
      <c r="G126" s="5">
        <f t="shared" ref="G126" si="2">D126*F126</f>
        <v>0</v>
      </c>
    </row>
    <row r="127" spans="1:7" ht="30" x14ac:dyDescent="0.25">
      <c r="A127" s="2" t="s">
        <v>333</v>
      </c>
      <c r="B127" s="3" t="s">
        <v>459</v>
      </c>
      <c r="C127" s="3" t="s">
        <v>456</v>
      </c>
      <c r="D127" s="3">
        <v>1</v>
      </c>
      <c r="E127" s="3" t="s">
        <v>63</v>
      </c>
      <c r="F127" s="3"/>
      <c r="G127" s="5">
        <f t="shared" si="1"/>
        <v>0</v>
      </c>
    </row>
    <row r="128" spans="1:7" x14ac:dyDescent="0.25">
      <c r="A128" s="4" t="s">
        <v>17</v>
      </c>
      <c r="B128" s="8" t="s">
        <v>332</v>
      </c>
      <c r="C128" s="9"/>
      <c r="D128" s="9"/>
      <c r="E128" s="9"/>
      <c r="F128" s="9"/>
      <c r="G128" s="10"/>
    </row>
    <row r="129" spans="1:7" ht="30" x14ac:dyDescent="0.25">
      <c r="A129" s="2" t="s">
        <v>336</v>
      </c>
      <c r="B129" s="3" t="s">
        <v>334</v>
      </c>
      <c r="C129" s="3" t="s">
        <v>335</v>
      </c>
      <c r="D129" s="3">
        <v>45</v>
      </c>
      <c r="E129" s="3" t="s">
        <v>33</v>
      </c>
      <c r="F129" s="3"/>
      <c r="G129" s="5">
        <f t="shared" si="1"/>
        <v>0</v>
      </c>
    </row>
    <row r="130" spans="1:7" ht="30" x14ac:dyDescent="0.25">
      <c r="A130" s="2" t="s">
        <v>339</v>
      </c>
      <c r="B130" s="3" t="s">
        <v>337</v>
      </c>
      <c r="C130" s="3" t="s">
        <v>338</v>
      </c>
      <c r="D130" s="3">
        <v>7</v>
      </c>
      <c r="E130" s="3" t="s">
        <v>44</v>
      </c>
      <c r="F130" s="3"/>
      <c r="G130" s="5">
        <f t="shared" si="1"/>
        <v>0</v>
      </c>
    </row>
    <row r="131" spans="1:7" ht="30" x14ac:dyDescent="0.25">
      <c r="A131" s="2" t="s">
        <v>342</v>
      </c>
      <c r="B131" s="3" t="s">
        <v>340</v>
      </c>
      <c r="C131" s="3" t="s">
        <v>341</v>
      </c>
      <c r="D131" s="3">
        <v>14</v>
      </c>
      <c r="E131" s="3" t="s">
        <v>68</v>
      </c>
      <c r="F131" s="3"/>
      <c r="G131" s="5">
        <f t="shared" si="1"/>
        <v>0</v>
      </c>
    </row>
    <row r="132" spans="1:7" ht="30" x14ac:dyDescent="0.25">
      <c r="A132" s="2" t="s">
        <v>345</v>
      </c>
      <c r="B132" s="3" t="s">
        <v>343</v>
      </c>
      <c r="C132" s="3" t="s">
        <v>344</v>
      </c>
      <c r="D132" s="3">
        <v>1.2</v>
      </c>
      <c r="E132" s="3" t="s">
        <v>68</v>
      </c>
      <c r="F132" s="3"/>
      <c r="G132" s="5">
        <f t="shared" si="1"/>
        <v>0</v>
      </c>
    </row>
    <row r="133" spans="1:7" ht="30" x14ac:dyDescent="0.25">
      <c r="A133" s="2" t="s">
        <v>348</v>
      </c>
      <c r="B133" s="3" t="s">
        <v>346</v>
      </c>
      <c r="C133" s="3" t="s">
        <v>347</v>
      </c>
      <c r="D133" s="3">
        <v>1</v>
      </c>
      <c r="E133" s="3" t="s">
        <v>20</v>
      </c>
      <c r="F133" s="3"/>
      <c r="G133" s="5">
        <f t="shared" ref="G133:G161" si="3">D133*F133</f>
        <v>0</v>
      </c>
    </row>
    <row r="134" spans="1:7" ht="60" x14ac:dyDescent="0.25">
      <c r="A134" s="2" t="s">
        <v>352</v>
      </c>
      <c r="B134" s="3" t="s">
        <v>349</v>
      </c>
      <c r="C134" s="3" t="s">
        <v>350</v>
      </c>
      <c r="D134" s="3">
        <v>1</v>
      </c>
      <c r="E134" s="3" t="s">
        <v>351</v>
      </c>
      <c r="F134" s="3"/>
      <c r="G134" s="5">
        <f t="shared" si="3"/>
        <v>0</v>
      </c>
    </row>
    <row r="135" spans="1:7" ht="60" x14ac:dyDescent="0.25">
      <c r="A135" s="2" t="s">
        <v>354</v>
      </c>
      <c r="B135" s="3" t="s">
        <v>349</v>
      </c>
      <c r="C135" s="3" t="s">
        <v>353</v>
      </c>
      <c r="D135" s="3">
        <v>1</v>
      </c>
      <c r="E135" s="3" t="s">
        <v>351</v>
      </c>
      <c r="F135" s="3"/>
      <c r="G135" s="5">
        <f t="shared" si="3"/>
        <v>0</v>
      </c>
    </row>
    <row r="136" spans="1:7" ht="30" x14ac:dyDescent="0.25">
      <c r="A136" s="2" t="s">
        <v>357</v>
      </c>
      <c r="B136" s="3" t="s">
        <v>355</v>
      </c>
      <c r="C136" s="3" t="s">
        <v>356</v>
      </c>
      <c r="D136" s="3">
        <v>0.6</v>
      </c>
      <c r="E136" s="3" t="s">
        <v>33</v>
      </c>
      <c r="F136" s="3"/>
      <c r="G136" s="5">
        <f t="shared" si="3"/>
        <v>0</v>
      </c>
    </row>
    <row r="137" spans="1:7" ht="45" x14ac:dyDescent="0.25">
      <c r="A137" s="2" t="s">
        <v>359</v>
      </c>
      <c r="B137" s="3" t="s">
        <v>103</v>
      </c>
      <c r="C137" s="3" t="s">
        <v>358</v>
      </c>
      <c r="D137" s="3">
        <v>2.2000000000000002</v>
      </c>
      <c r="E137" s="3" t="s">
        <v>33</v>
      </c>
      <c r="F137" s="3"/>
      <c r="G137" s="5">
        <f t="shared" si="3"/>
        <v>0</v>
      </c>
    </row>
    <row r="138" spans="1:7" ht="30" x14ac:dyDescent="0.25">
      <c r="A138" s="2" t="s">
        <v>362</v>
      </c>
      <c r="B138" s="3" t="s">
        <v>360</v>
      </c>
      <c r="C138" s="3" t="s">
        <v>361</v>
      </c>
      <c r="D138" s="3">
        <v>35</v>
      </c>
      <c r="E138" s="3" t="s">
        <v>33</v>
      </c>
      <c r="F138" s="3"/>
      <c r="G138" s="5">
        <f t="shared" si="3"/>
        <v>0</v>
      </c>
    </row>
    <row r="139" spans="1:7" ht="75" x14ac:dyDescent="0.25">
      <c r="A139" s="2" t="s">
        <v>367</v>
      </c>
      <c r="B139" s="3" t="s">
        <v>363</v>
      </c>
      <c r="C139" s="3" t="s">
        <v>364</v>
      </c>
      <c r="D139" s="3">
        <v>10</v>
      </c>
      <c r="E139" s="3" t="s">
        <v>33</v>
      </c>
      <c r="F139" s="3"/>
      <c r="G139" s="5">
        <f t="shared" si="3"/>
        <v>0</v>
      </c>
    </row>
    <row r="140" spans="1:7" x14ac:dyDescent="0.25">
      <c r="A140" s="4" t="s">
        <v>21</v>
      </c>
      <c r="B140" s="8" t="s">
        <v>365</v>
      </c>
      <c r="C140" s="9"/>
      <c r="D140" s="9"/>
      <c r="E140" s="9"/>
      <c r="F140" s="9"/>
      <c r="G140" s="10"/>
    </row>
    <row r="141" spans="1:7" ht="30" customHeight="1" x14ac:dyDescent="0.25">
      <c r="A141" s="4" t="s">
        <v>366</v>
      </c>
      <c r="B141" s="8" t="s">
        <v>449</v>
      </c>
      <c r="C141" s="9"/>
      <c r="D141" s="9"/>
      <c r="E141" s="9"/>
      <c r="F141" s="9"/>
      <c r="G141" s="10"/>
    </row>
    <row r="142" spans="1:7" ht="60" x14ac:dyDescent="0.25">
      <c r="A142" s="2" t="s">
        <v>368</v>
      </c>
      <c r="B142" s="3" t="s">
        <v>193</v>
      </c>
      <c r="C142" s="3" t="s">
        <v>194</v>
      </c>
      <c r="D142" s="3">
        <v>500</v>
      </c>
      <c r="E142" s="3" t="s">
        <v>33</v>
      </c>
      <c r="F142" s="3"/>
      <c r="G142" s="5">
        <f t="shared" si="3"/>
        <v>0</v>
      </c>
    </row>
    <row r="143" spans="1:7" ht="30" x14ac:dyDescent="0.25">
      <c r="A143" s="2" t="s">
        <v>371</v>
      </c>
      <c r="B143" s="3" t="s">
        <v>369</v>
      </c>
      <c r="C143" s="3" t="s">
        <v>370</v>
      </c>
      <c r="D143" s="3">
        <v>290</v>
      </c>
      <c r="E143" s="3" t="s">
        <v>44</v>
      </c>
      <c r="F143" s="3"/>
      <c r="G143" s="5">
        <f t="shared" si="3"/>
        <v>0</v>
      </c>
    </row>
    <row r="144" spans="1:7" ht="45" x14ac:dyDescent="0.25">
      <c r="A144" s="2" t="s">
        <v>373</v>
      </c>
      <c r="B144" s="3" t="s">
        <v>372</v>
      </c>
      <c r="C144" s="3" t="s">
        <v>435</v>
      </c>
      <c r="D144" s="3">
        <v>290</v>
      </c>
      <c r="E144" s="3" t="s">
        <v>44</v>
      </c>
      <c r="F144" s="3"/>
      <c r="G144" s="5">
        <f t="shared" si="3"/>
        <v>0</v>
      </c>
    </row>
    <row r="145" spans="1:7" ht="30" customHeight="1" x14ac:dyDescent="0.25">
      <c r="A145" s="2" t="s">
        <v>376</v>
      </c>
      <c r="B145" s="3" t="s">
        <v>374</v>
      </c>
      <c r="C145" s="3" t="s">
        <v>375</v>
      </c>
      <c r="D145" s="3">
        <v>743</v>
      </c>
      <c r="E145" s="3" t="s">
        <v>44</v>
      </c>
      <c r="F145" s="3"/>
      <c r="G145" s="5">
        <f t="shared" si="3"/>
        <v>0</v>
      </c>
    </row>
    <row r="146" spans="1:7" ht="30" x14ac:dyDescent="0.25">
      <c r="A146" s="2" t="s">
        <v>379</v>
      </c>
      <c r="B146" s="3" t="s">
        <v>377</v>
      </c>
      <c r="C146" s="3" t="s">
        <v>378</v>
      </c>
      <c r="D146" s="3">
        <v>290</v>
      </c>
      <c r="E146" s="3" t="s">
        <v>44</v>
      </c>
      <c r="F146" s="3"/>
      <c r="G146" s="5">
        <f t="shared" si="3"/>
        <v>0</v>
      </c>
    </row>
    <row r="147" spans="1:7" ht="30" x14ac:dyDescent="0.25">
      <c r="A147" s="2" t="s">
        <v>382</v>
      </c>
      <c r="B147" s="3" t="s">
        <v>380</v>
      </c>
      <c r="C147" s="3" t="s">
        <v>381</v>
      </c>
      <c r="D147" s="3">
        <v>290</v>
      </c>
      <c r="E147" s="3" t="s">
        <v>44</v>
      </c>
      <c r="F147" s="3"/>
      <c r="G147" s="5">
        <f t="shared" si="3"/>
        <v>0</v>
      </c>
    </row>
    <row r="148" spans="1:7" ht="30" customHeight="1" x14ac:dyDescent="0.25">
      <c r="A148" s="2" t="s">
        <v>384</v>
      </c>
      <c r="B148" s="3" t="s">
        <v>383</v>
      </c>
      <c r="C148" s="3" t="s">
        <v>436</v>
      </c>
      <c r="D148" s="3">
        <v>290</v>
      </c>
      <c r="E148" s="3" t="s">
        <v>44</v>
      </c>
      <c r="F148" s="3"/>
      <c r="G148" s="5">
        <f t="shared" si="3"/>
        <v>0</v>
      </c>
    </row>
    <row r="149" spans="1:7" ht="30" x14ac:dyDescent="0.25">
      <c r="A149" s="2" t="s">
        <v>387</v>
      </c>
      <c r="B149" s="3" t="s">
        <v>385</v>
      </c>
      <c r="C149" s="3" t="s">
        <v>386</v>
      </c>
      <c r="D149" s="3">
        <v>3.1019999999999999</v>
      </c>
      <c r="E149" s="3" t="s">
        <v>33</v>
      </c>
      <c r="F149" s="3"/>
      <c r="G149" s="5">
        <f t="shared" si="3"/>
        <v>0</v>
      </c>
    </row>
    <row r="150" spans="1:7" ht="30" x14ac:dyDescent="0.25">
      <c r="A150" s="2" t="s">
        <v>390</v>
      </c>
      <c r="B150" s="3" t="s">
        <v>388</v>
      </c>
      <c r="C150" s="3" t="s">
        <v>389</v>
      </c>
      <c r="D150" s="3">
        <v>47</v>
      </c>
      <c r="E150" s="3" t="s">
        <v>68</v>
      </c>
      <c r="F150" s="3"/>
      <c r="G150" s="5">
        <f t="shared" si="3"/>
        <v>0</v>
      </c>
    </row>
    <row r="151" spans="1:7" ht="30" x14ac:dyDescent="0.25">
      <c r="A151" s="2" t="s">
        <v>393</v>
      </c>
      <c r="B151" s="3" t="s">
        <v>391</v>
      </c>
      <c r="C151" s="3" t="s">
        <v>392</v>
      </c>
      <c r="D151" s="3">
        <v>625</v>
      </c>
      <c r="E151" s="3" t="s">
        <v>44</v>
      </c>
      <c r="F151" s="3"/>
      <c r="G151" s="5">
        <f t="shared" si="3"/>
        <v>0</v>
      </c>
    </row>
    <row r="152" spans="1:7" ht="30" x14ac:dyDescent="0.25">
      <c r="A152" s="2" t="s">
        <v>395</v>
      </c>
      <c r="B152" s="3" t="s">
        <v>394</v>
      </c>
      <c r="C152" s="3" t="s">
        <v>437</v>
      </c>
      <c r="D152" s="3">
        <v>625</v>
      </c>
      <c r="E152" s="3" t="s">
        <v>44</v>
      </c>
      <c r="F152" s="3"/>
      <c r="G152" s="5">
        <f t="shared" si="3"/>
        <v>0</v>
      </c>
    </row>
    <row r="153" spans="1:7" ht="60" x14ac:dyDescent="0.25">
      <c r="A153" s="2" t="s">
        <v>398</v>
      </c>
      <c r="B153" s="3" t="s">
        <v>396</v>
      </c>
      <c r="C153" s="3" t="s">
        <v>397</v>
      </c>
      <c r="D153" s="3">
        <v>198</v>
      </c>
      <c r="E153" s="3" t="s">
        <v>44</v>
      </c>
      <c r="F153" s="3"/>
      <c r="G153" s="5">
        <f t="shared" si="3"/>
        <v>0</v>
      </c>
    </row>
    <row r="154" spans="1:7" ht="45" x14ac:dyDescent="0.25">
      <c r="A154" s="2" t="s">
        <v>400</v>
      </c>
      <c r="B154" s="3" t="s">
        <v>299</v>
      </c>
      <c r="C154" s="3" t="s">
        <v>399</v>
      </c>
      <c r="D154" s="3">
        <v>198</v>
      </c>
      <c r="E154" s="3" t="s">
        <v>44</v>
      </c>
      <c r="F154" s="3"/>
      <c r="G154" s="5">
        <f t="shared" si="3"/>
        <v>0</v>
      </c>
    </row>
    <row r="155" spans="1:7" ht="45" x14ac:dyDescent="0.25">
      <c r="A155" s="2" t="s">
        <v>401</v>
      </c>
      <c r="B155" s="3" t="s">
        <v>302</v>
      </c>
      <c r="C155" s="3" t="s">
        <v>438</v>
      </c>
      <c r="D155" s="3">
        <v>198</v>
      </c>
      <c r="E155" s="3" t="s">
        <v>44</v>
      </c>
      <c r="F155" s="3"/>
      <c r="G155" s="5">
        <f t="shared" si="3"/>
        <v>0</v>
      </c>
    </row>
    <row r="156" spans="1:7" ht="45" x14ac:dyDescent="0.25">
      <c r="A156" s="2" t="s">
        <v>404</v>
      </c>
      <c r="B156" s="3" t="s">
        <v>402</v>
      </c>
      <c r="C156" s="3" t="s">
        <v>403</v>
      </c>
      <c r="D156" s="3">
        <v>195</v>
      </c>
      <c r="E156" s="3" t="s">
        <v>44</v>
      </c>
      <c r="F156" s="3"/>
      <c r="G156" s="5">
        <f t="shared" si="3"/>
        <v>0</v>
      </c>
    </row>
    <row r="157" spans="1:7" ht="45" x14ac:dyDescent="0.25">
      <c r="A157" s="2" t="s">
        <v>405</v>
      </c>
      <c r="B157" s="3" t="s">
        <v>305</v>
      </c>
      <c r="C157" s="3" t="s">
        <v>439</v>
      </c>
      <c r="D157" s="3">
        <v>195</v>
      </c>
      <c r="E157" s="3" t="s">
        <v>44</v>
      </c>
      <c r="F157" s="3"/>
      <c r="G157" s="5">
        <f t="shared" si="3"/>
        <v>0</v>
      </c>
    </row>
    <row r="158" spans="1:7" ht="45" x14ac:dyDescent="0.25">
      <c r="A158" s="2" t="s">
        <v>406</v>
      </c>
      <c r="B158" s="3" t="s">
        <v>308</v>
      </c>
      <c r="C158" s="3" t="s">
        <v>434</v>
      </c>
      <c r="D158" s="3">
        <v>195</v>
      </c>
      <c r="E158" s="3" t="s">
        <v>44</v>
      </c>
      <c r="F158" s="3"/>
      <c r="G158" s="5">
        <f t="shared" si="3"/>
        <v>0</v>
      </c>
    </row>
    <row r="159" spans="1:7" ht="60" x14ac:dyDescent="0.25">
      <c r="A159" s="2" t="s">
        <v>409</v>
      </c>
      <c r="B159" s="3" t="s">
        <v>407</v>
      </c>
      <c r="C159" s="3" t="s">
        <v>408</v>
      </c>
      <c r="D159" s="3">
        <v>380</v>
      </c>
      <c r="E159" s="3" t="s">
        <v>44</v>
      </c>
      <c r="F159" s="3"/>
      <c r="G159" s="5">
        <f t="shared" si="3"/>
        <v>0</v>
      </c>
    </row>
    <row r="160" spans="1:7" ht="60" customHeight="1" x14ac:dyDescent="0.25">
      <c r="A160" s="2" t="s">
        <v>411</v>
      </c>
      <c r="B160" s="3" t="s">
        <v>452</v>
      </c>
      <c r="C160" s="3" t="s">
        <v>453</v>
      </c>
      <c r="D160" s="3">
        <v>24</v>
      </c>
      <c r="E160" s="3" t="s">
        <v>44</v>
      </c>
      <c r="F160" s="3"/>
      <c r="G160" s="5">
        <f t="shared" ref="G160" si="4">D160*F160</f>
        <v>0</v>
      </c>
    </row>
    <row r="161" spans="1:7" ht="45" x14ac:dyDescent="0.25">
      <c r="A161" s="2" t="s">
        <v>414</v>
      </c>
      <c r="B161" s="3" t="s">
        <v>391</v>
      </c>
      <c r="C161" s="3" t="s">
        <v>410</v>
      </c>
      <c r="D161" s="3">
        <v>153</v>
      </c>
      <c r="E161" s="3" t="s">
        <v>44</v>
      </c>
      <c r="F161" s="3"/>
      <c r="G161" s="5">
        <f t="shared" si="3"/>
        <v>0</v>
      </c>
    </row>
    <row r="162" spans="1:7" ht="45" x14ac:dyDescent="0.25">
      <c r="A162" s="2" t="s">
        <v>416</v>
      </c>
      <c r="B162" s="3" t="s">
        <v>394</v>
      </c>
      <c r="C162" s="3" t="s">
        <v>440</v>
      </c>
      <c r="D162" s="3">
        <v>153</v>
      </c>
      <c r="E162" s="3" t="s">
        <v>44</v>
      </c>
      <c r="F162" s="3"/>
      <c r="G162" s="5">
        <f>D162*F162</f>
        <v>0</v>
      </c>
    </row>
    <row r="163" spans="1:7" x14ac:dyDescent="0.25">
      <c r="A163" s="4" t="s">
        <v>412</v>
      </c>
      <c r="B163" s="8" t="s">
        <v>413</v>
      </c>
      <c r="C163" s="9"/>
      <c r="D163" s="9"/>
      <c r="E163" s="9"/>
      <c r="F163" s="9"/>
      <c r="G163" s="10"/>
    </row>
    <row r="164" spans="1:7" ht="45" x14ac:dyDescent="0.25">
      <c r="A164" s="2" t="s">
        <v>420</v>
      </c>
      <c r="B164" s="3" t="s">
        <v>61</v>
      </c>
      <c r="C164" s="3" t="s">
        <v>415</v>
      </c>
      <c r="D164" s="3">
        <v>16</v>
      </c>
      <c r="E164" s="3" t="s">
        <v>68</v>
      </c>
      <c r="F164" s="3"/>
      <c r="G164" s="5">
        <f t="shared" ref="G164:G169" si="5">D164*F164</f>
        <v>0</v>
      </c>
    </row>
    <row r="165" spans="1:7" ht="30" x14ac:dyDescent="0.25">
      <c r="A165" s="2" t="s">
        <v>423</v>
      </c>
      <c r="B165" s="3" t="s">
        <v>61</v>
      </c>
      <c r="C165" s="3" t="s">
        <v>417</v>
      </c>
      <c r="D165" s="3">
        <v>1</v>
      </c>
      <c r="E165" s="3" t="s">
        <v>63</v>
      </c>
      <c r="F165" s="3"/>
      <c r="G165" s="5">
        <f t="shared" si="5"/>
        <v>0</v>
      </c>
    </row>
    <row r="166" spans="1:7" x14ac:dyDescent="0.25">
      <c r="A166" s="4" t="s">
        <v>418</v>
      </c>
      <c r="B166" s="8" t="s">
        <v>419</v>
      </c>
      <c r="C166" s="9"/>
      <c r="D166" s="9"/>
      <c r="E166" s="9"/>
      <c r="F166" s="9"/>
      <c r="G166" s="10"/>
    </row>
    <row r="167" spans="1:7" ht="30" x14ac:dyDescent="0.25">
      <c r="A167" s="2" t="s">
        <v>426</v>
      </c>
      <c r="B167" s="3" t="s">
        <v>421</v>
      </c>
      <c r="C167" s="3" t="s">
        <v>422</v>
      </c>
      <c r="D167" s="3">
        <v>1500</v>
      </c>
      <c r="E167" s="3" t="s">
        <v>44</v>
      </c>
      <c r="F167" s="3"/>
      <c r="G167" s="5">
        <f t="shared" si="5"/>
        <v>0</v>
      </c>
    </row>
    <row r="168" spans="1:7" ht="30" x14ac:dyDescent="0.25">
      <c r="A168" s="2" t="s">
        <v>454</v>
      </c>
      <c r="B168" s="3" t="s">
        <v>424</v>
      </c>
      <c r="C168" s="3" t="s">
        <v>425</v>
      </c>
      <c r="D168" s="3">
        <v>1500</v>
      </c>
      <c r="E168" s="3" t="s">
        <v>44</v>
      </c>
      <c r="F168" s="3"/>
      <c r="G168" s="5">
        <f t="shared" si="5"/>
        <v>0</v>
      </c>
    </row>
    <row r="169" spans="1:7" ht="30" x14ac:dyDescent="0.25">
      <c r="A169" s="2" t="s">
        <v>455</v>
      </c>
      <c r="B169" s="3" t="s">
        <v>427</v>
      </c>
      <c r="C169" s="3" t="s">
        <v>428</v>
      </c>
      <c r="D169" s="3">
        <v>1500</v>
      </c>
      <c r="E169" s="3" t="s">
        <v>44</v>
      </c>
      <c r="F169" s="3"/>
      <c r="G169" s="5">
        <f t="shared" si="5"/>
        <v>0</v>
      </c>
    </row>
    <row r="170" spans="1:7" x14ac:dyDescent="0.25">
      <c r="A170" s="13" t="s">
        <v>441</v>
      </c>
      <c r="B170" s="13"/>
      <c r="C170" s="13"/>
      <c r="D170" s="13"/>
      <c r="E170" s="13"/>
      <c r="F170" s="13"/>
      <c r="G170" s="7">
        <f>SUM(G4:G169)</f>
        <v>0</v>
      </c>
    </row>
    <row r="171" spans="1:7" x14ac:dyDescent="0.25">
      <c r="A171" s="13" t="s">
        <v>442</v>
      </c>
      <c r="B171" s="13"/>
      <c r="C171" s="13"/>
      <c r="D171" s="13"/>
      <c r="E171" s="13"/>
      <c r="F171" s="13"/>
      <c r="G171" s="6">
        <f>G170*0.23</f>
        <v>0</v>
      </c>
    </row>
    <row r="172" spans="1:7" x14ac:dyDescent="0.25">
      <c r="A172" s="13" t="s">
        <v>443</v>
      </c>
      <c r="B172" s="13"/>
      <c r="C172" s="13"/>
      <c r="D172" s="13"/>
      <c r="E172" s="13"/>
      <c r="F172" s="13"/>
      <c r="G172" s="7">
        <f>G170+G171</f>
        <v>0</v>
      </c>
    </row>
  </sheetData>
  <mergeCells count="18">
    <mergeCell ref="A172:F172"/>
    <mergeCell ref="B141:G141"/>
    <mergeCell ref="B140:G140"/>
    <mergeCell ref="B163:G163"/>
    <mergeCell ref="B166:G166"/>
    <mergeCell ref="A170:F170"/>
    <mergeCell ref="A171:F171"/>
    <mergeCell ref="B128:G128"/>
    <mergeCell ref="A1:G1"/>
    <mergeCell ref="B4:G4"/>
    <mergeCell ref="B22:G22"/>
    <mergeCell ref="B35:G35"/>
    <mergeCell ref="B36:G36"/>
    <mergeCell ref="B42:G42"/>
    <mergeCell ref="B69:G69"/>
    <mergeCell ref="B93:G93"/>
    <mergeCell ref="B103:G103"/>
    <mergeCell ref="B117:G117"/>
  </mergeCells>
  <pageMargins left="0.78740157480314965" right="0.39370078740157483" top="0.78740157480314965" bottom="1.1811023622047245" header="0.39370078740157483" footer="0"/>
  <pageSetup paperSize="9" scale="89" fitToHeight="0" orientation="portrait" r:id="rId1"/>
  <headerFooter differentFirst="1">
    <oddHeader>&amp;CKOSZTORYS OFERTOWY</oddHeader>
    <oddFooter>&amp;C&amp;G
- &amp;P -</oddFooter>
    <firstHeader>&amp;C&amp;"-,Pogrubiony"&amp;16KOSZTORYS OFERTOWY</firstHeader>
    <firstFooter>&amp;C&amp;G
- &amp;P -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Arkusz1!Kosztorys___most_Szczawa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Olszowski</dc:creator>
  <cp:lastModifiedBy>Miłosz Mucha (Nadl. Limanowa)</cp:lastModifiedBy>
  <cp:lastPrinted>2020-01-30T12:10:15Z</cp:lastPrinted>
  <dcterms:created xsi:type="dcterms:W3CDTF">2020-01-30T11:11:28Z</dcterms:created>
  <dcterms:modified xsi:type="dcterms:W3CDTF">2020-10-14T12:40:31Z</dcterms:modified>
</cp:coreProperties>
</file>