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MÓWIENIA 2021\Przetargi 2021\ZP-01-2021 Zakup materiałów biurowych\na stronę\"/>
    </mc:Choice>
  </mc:AlternateContent>
  <xr:revisionPtr revIDLastSave="0" documentId="13_ncr:1_{1FA37C0A-8F6A-45B8-BFCC-019DFCF755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_xlnm.Print_Area" localSheetId="0">Arkusz1!$A$1:$J$71</definedName>
  </definedNames>
  <calcPr calcId="191029" iterateDelta="1E-4"/>
</workbook>
</file>

<file path=xl/calcChain.xml><?xml version="1.0" encoding="utf-8"?>
<calcChain xmlns="http://schemas.openxmlformats.org/spreadsheetml/2006/main">
  <c r="G8" i="1" l="1"/>
  <c r="G65" i="1"/>
  <c r="I65" i="1"/>
  <c r="J65" i="1" s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G58" i="1" l="1"/>
  <c r="J58" i="1" s="1"/>
  <c r="G57" i="1"/>
  <c r="J57" i="1" s="1"/>
  <c r="G39" i="1"/>
  <c r="J39" i="1" s="1"/>
  <c r="G9" i="1"/>
  <c r="G38" i="1"/>
  <c r="J38" i="1" s="1"/>
  <c r="G35" i="1"/>
  <c r="J35" i="1" s="1"/>
  <c r="G34" i="1"/>
  <c r="J34" i="1" s="1"/>
  <c r="G54" i="1"/>
  <c r="J54" i="1" s="1"/>
  <c r="G56" i="1"/>
  <c r="J56" i="1" s="1"/>
  <c r="G3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3" i="1"/>
  <c r="J33" i="1" s="1"/>
  <c r="G36" i="1"/>
  <c r="G37" i="1"/>
  <c r="G40" i="1"/>
  <c r="G41" i="1"/>
  <c r="G42" i="1"/>
  <c r="J42" i="1" s="1"/>
  <c r="G43" i="1"/>
  <c r="G44" i="1"/>
  <c r="G45" i="1"/>
  <c r="G46" i="1"/>
  <c r="G47" i="1"/>
  <c r="G48" i="1"/>
  <c r="G49" i="1"/>
  <c r="G50" i="1"/>
  <c r="G51" i="1"/>
  <c r="G52" i="1"/>
  <c r="G53" i="1"/>
  <c r="G55" i="1"/>
  <c r="G59" i="1"/>
  <c r="G60" i="1"/>
  <c r="G61" i="1"/>
  <c r="G62" i="1"/>
  <c r="G63" i="1"/>
  <c r="G64" i="1"/>
  <c r="J8" i="1" l="1"/>
  <c r="I8" i="1"/>
  <c r="J9" i="1"/>
  <c r="J31" i="1"/>
  <c r="J16" i="1"/>
  <c r="J48" i="1" l="1"/>
  <c r="J53" i="1" l="1"/>
  <c r="J50" i="1" l="1"/>
  <c r="J21" i="1"/>
  <c r="J63" i="1"/>
  <c r="J15" i="1"/>
  <c r="J37" i="1" l="1"/>
  <c r="J55" i="1"/>
  <c r="J45" i="1"/>
  <c r="J52" i="1"/>
  <c r="J51" i="1" l="1"/>
  <c r="J64" i="1"/>
  <c r="J14" i="1"/>
  <c r="J44" i="1"/>
  <c r="J41" i="1"/>
  <c r="J36" i="1"/>
  <c r="D32" i="1"/>
  <c r="J32" i="1" l="1"/>
  <c r="J13" i="1"/>
  <c r="J19" i="1"/>
  <c r="J22" i="1"/>
  <c r="J27" i="1"/>
  <c r="J28" i="1"/>
  <c r="J26" i="1"/>
  <c r="J29" i="1"/>
  <c r="J12" i="1"/>
  <c r="J11" i="1"/>
  <c r="J20" i="1"/>
  <c r="J59" i="1"/>
  <c r="J23" i="1"/>
  <c r="J24" i="1"/>
  <c r="J25" i="1"/>
  <c r="J40" i="1"/>
  <c r="J17" i="1"/>
  <c r="J43" i="1"/>
  <c r="J46" i="1"/>
  <c r="J47" i="1"/>
  <c r="J30" i="1"/>
  <c r="J62" i="1"/>
  <c r="J60" i="1"/>
  <c r="J18" i="1"/>
  <c r="J49" i="1"/>
  <c r="J61" i="1"/>
  <c r="J10" i="1"/>
</calcChain>
</file>

<file path=xl/sharedStrings.xml><?xml version="1.0" encoding="utf-8"?>
<sst xmlns="http://schemas.openxmlformats.org/spreadsheetml/2006/main" count="144" uniqueCount="91">
  <si>
    <t>szt.</t>
  </si>
  <si>
    <t>op.</t>
  </si>
  <si>
    <r>
      <rPr>
        <b/>
        <sz val="10"/>
        <color indexed="8"/>
        <rFont val="Calibri"/>
        <family val="2"/>
        <charset val="238"/>
      </rPr>
      <t>Koperta B4 z rozszerzanym bokiem:</t>
    </r>
    <r>
      <rPr>
        <sz val="10"/>
        <color indexed="8"/>
        <rFont val="Calibri"/>
        <family val="2"/>
        <charset val="238"/>
      </rPr>
      <t xml:space="preserve"> samoprzylepna SK 250 x 353 x 38 kolor: biały (250 szt./op.)</t>
    </r>
  </si>
  <si>
    <r>
      <rPr>
        <b/>
        <sz val="10"/>
        <color indexed="8"/>
        <rFont val="Calibri"/>
        <family val="2"/>
        <charset val="238"/>
      </rPr>
      <t>Koperta C4 SK:</t>
    </r>
    <r>
      <rPr>
        <sz val="10"/>
        <color indexed="8"/>
        <rFont val="Calibri"/>
        <family val="2"/>
        <charset val="238"/>
      </rPr>
      <t>samoprzylepna SK 229 x 324; kolor: biały (250szt./op.)</t>
    </r>
  </si>
  <si>
    <r>
      <rPr>
        <b/>
        <sz val="10"/>
        <color indexed="8"/>
        <rFont val="Calibri"/>
        <family val="2"/>
        <charset val="238"/>
      </rPr>
      <t>Koperta C5:</t>
    </r>
    <r>
      <rPr>
        <sz val="10"/>
        <color indexed="8"/>
        <rFont val="Calibri"/>
        <family val="2"/>
        <charset val="238"/>
      </rPr>
      <t xml:space="preserve"> samoprzylepna SK 162 x 229; kolor: biały (500szt./op.)</t>
    </r>
  </si>
  <si>
    <r>
      <rPr>
        <b/>
        <sz val="10"/>
        <color indexed="8"/>
        <rFont val="Calibri"/>
        <family val="2"/>
        <charset val="238"/>
      </rPr>
      <t xml:space="preserve">Koperta DL z oknem: </t>
    </r>
    <r>
      <rPr>
        <sz val="10"/>
        <color indexed="8"/>
        <rFont val="Calibri"/>
        <family val="2"/>
        <charset val="238"/>
      </rPr>
      <t xml:space="preserve"> okno prawe, samoprzylepna SK 110 x 220; kolor: biały (1000szt./op.)</t>
    </r>
  </si>
  <si>
    <r>
      <t>Linijka</t>
    </r>
    <r>
      <rPr>
        <sz val="10"/>
        <rFont val="Calibri"/>
        <family val="2"/>
        <charset val="238"/>
      </rPr>
      <t xml:space="preserve"> wykonana z tworzywa, przezroczysta, długość 30cm, nieścieralna podziałka wyskalowana w mm i cm.</t>
    </r>
  </si>
  <si>
    <r>
      <t xml:space="preserve">Marker permanentny </t>
    </r>
    <r>
      <rPr>
        <sz val="10"/>
        <rFont val="Calibri"/>
        <family val="2"/>
        <charset val="238"/>
      </rPr>
      <t xml:space="preserve">ze ściętą końcówką, kolor czarny    </t>
    </r>
  </si>
  <si>
    <r>
      <t xml:space="preserve">Rozszywacz </t>
    </r>
    <r>
      <rPr>
        <sz val="10"/>
        <rFont val="Calibri"/>
        <family val="2"/>
        <charset val="238"/>
      </rPr>
      <t>do usuwania zszywek wszelkiego rodzaju, uchwyt wykonany z tworzywa koloru czarnego lub szarego, wyposażony w blokadę.</t>
    </r>
  </si>
  <si>
    <r>
      <rPr>
        <b/>
        <sz val="10"/>
        <color indexed="8"/>
        <rFont val="Calibri"/>
        <family val="2"/>
        <charset val="238"/>
      </rPr>
      <t xml:space="preserve">Spinacz srebrny </t>
    </r>
    <r>
      <rPr>
        <sz val="10"/>
        <color indexed="8"/>
        <rFont val="Calibri"/>
        <family val="2"/>
        <charset val="238"/>
      </rPr>
      <t>28 mm 100 sztuk w opakowaniu.</t>
    </r>
  </si>
  <si>
    <r>
      <t xml:space="preserve">Spinacz srebrny </t>
    </r>
    <r>
      <rPr>
        <sz val="10"/>
        <color indexed="8"/>
        <rFont val="Calibri"/>
        <family val="2"/>
        <charset val="238"/>
      </rPr>
      <t>50 mm 100 sztuk w opakowaniu.</t>
    </r>
  </si>
  <si>
    <r>
      <t xml:space="preserve">Temperówka metalowa pojedyńcza: </t>
    </r>
    <r>
      <rPr>
        <sz val="10"/>
        <color indexed="8"/>
        <rFont val="Calibri"/>
        <family val="2"/>
        <charset val="238"/>
      </rPr>
      <t>stalowe ostrze mocowane wkrętem.</t>
    </r>
  </si>
  <si>
    <t>Razem</t>
  </si>
  <si>
    <t>….................................................</t>
  </si>
  <si>
    <t>data, miejscowość</t>
  </si>
  <si>
    <t>ryz</t>
  </si>
  <si>
    <t>WFOŚiGW w Warszawie</t>
  </si>
  <si>
    <t>………………………………………………………</t>
  </si>
  <si>
    <r>
      <t xml:space="preserve">Długopis żelowy automatyczny: </t>
    </r>
    <r>
      <rPr>
        <sz val="10"/>
        <rFont val="Calibri"/>
        <family val="2"/>
        <charset val="238"/>
      </rPr>
      <t xml:space="preserve">kolor wkładu niebieski </t>
    </r>
  </si>
  <si>
    <r>
      <rPr>
        <b/>
        <sz val="10"/>
        <color indexed="8"/>
        <rFont val="Calibri"/>
        <family val="2"/>
        <charset val="238"/>
      </rPr>
      <t>Baterie AA</t>
    </r>
    <r>
      <rPr>
        <sz val="10"/>
        <color indexed="8"/>
        <rFont val="Calibri"/>
        <family val="2"/>
        <charset val="238"/>
      </rPr>
      <t xml:space="preserve"> (LR 6) alkaliczne </t>
    </r>
  </si>
  <si>
    <r>
      <rPr>
        <b/>
        <sz val="10"/>
        <color indexed="8"/>
        <rFont val="Calibri"/>
        <family val="2"/>
        <charset val="238"/>
      </rPr>
      <t>Baterie AAA</t>
    </r>
    <r>
      <rPr>
        <sz val="10"/>
        <color indexed="8"/>
        <rFont val="Calibri"/>
        <family val="2"/>
        <charset val="238"/>
      </rPr>
      <t xml:space="preserve"> (LR 03) alkaiczne </t>
    </r>
  </si>
  <si>
    <r>
      <rPr>
        <b/>
        <sz val="10"/>
        <color indexed="8"/>
        <rFont val="Calibri"/>
        <family val="2"/>
        <charset val="238"/>
      </rPr>
      <t>Zszywki 24/6</t>
    </r>
    <r>
      <rPr>
        <sz val="10"/>
        <color indexed="8"/>
        <rFont val="Calibri"/>
        <family val="2"/>
        <charset val="238"/>
      </rPr>
      <t xml:space="preserve"> ocynkowane, 1000 szt./op.</t>
    </r>
  </si>
  <si>
    <r>
      <t xml:space="preserve">Przybornik na biórko z jeżem: </t>
    </r>
    <r>
      <rPr>
        <sz val="10"/>
        <rFont val="Calibri"/>
        <family val="2"/>
        <charset val="238"/>
      </rPr>
      <t>wykonany z przezroczystego polistyrenu odpornego na pęknięcia, posiada 8 przegród, w tym: 1 przegroda na karteczki (karteczki w zestawie), 1 przegroda na artykuły piszące – „jeż” , 1 przegroda na artykuły piśmienne, linijkę, 1 przegroda na drobne artykuły biurowe: klipy, pinezki, spinacze, 1 przegroda na większe artykuły biurowe: rozszywasz, mały zszywacz, dziurkacz, 3 przegrody na drobne artykuły biurowe (gumka, temperówka, dodatkowe grafity itp.). Wymiary: 230x170x50 mm +/-5 mm dla każdego wymiaru, kolor: dymny</t>
    </r>
  </si>
  <si>
    <r>
      <rPr>
        <b/>
        <sz val="10"/>
        <color indexed="8"/>
        <rFont val="Calibri"/>
        <family val="2"/>
        <charset val="238"/>
      </rPr>
      <t xml:space="preserve">Taśma pakowa transparentna polipropylenowa: </t>
    </r>
    <r>
      <rPr>
        <sz val="10"/>
        <color indexed="8"/>
        <rFont val="Calibri"/>
        <family val="2"/>
        <charset val="238"/>
      </rPr>
      <t xml:space="preserve">szer. 48-50mm, dł. minimum 50m. </t>
    </r>
  </si>
  <si>
    <r>
      <t xml:space="preserve">Etykiety uniwersalne samoprzylepne matowe: </t>
    </r>
    <r>
      <rPr>
        <sz val="10"/>
        <color indexed="8"/>
        <rFont val="Calibri"/>
        <family val="2"/>
        <charset val="238"/>
      </rPr>
      <t>kolor etykiety: biały, rozmiar arkusza: A4, ilość arkuszy w opakowaniu: 100 szt., ilość etykiet na arkuszu: 8 szt., rodzaj papieru: matowy offsetowy</t>
    </r>
  </si>
  <si>
    <r>
      <t xml:space="preserve">Etykiety uniwersalne samoprzylepne matowe: </t>
    </r>
    <r>
      <rPr>
        <sz val="10"/>
        <color indexed="8"/>
        <rFont val="Calibri"/>
        <family val="2"/>
        <charset val="238"/>
      </rPr>
      <t>kolor etykiety: biały, rozmiar arkusza: A4, ilość arkuszy w opakowaniu: 100 szt., ilość etykiet na arkuszu: 24 szt., rodzaj papieru: matowy offsetowy</t>
    </r>
  </si>
  <si>
    <r>
      <rPr>
        <b/>
        <sz val="10"/>
        <color indexed="8"/>
        <rFont val="Calibri"/>
        <family val="2"/>
        <charset val="238"/>
      </rPr>
      <t xml:space="preserve">Gumka do ścierania: </t>
    </r>
    <r>
      <rPr>
        <sz val="10"/>
        <color indexed="8"/>
        <rFont val="Calibri"/>
        <family val="2"/>
        <charset val="238"/>
      </rPr>
      <t>przeznaczona do ścierania pisma ołówka, długość: 41-43 mm, szerokość: 17-21 mm, grubość: 11-12 mm. Kolor biały, wykonana z miękkiego tworzywa sztucznego</t>
    </r>
  </si>
  <si>
    <r>
      <rPr>
        <b/>
        <sz val="10"/>
        <color indexed="8"/>
        <rFont val="Calibri"/>
        <family val="2"/>
        <charset val="238"/>
      </rPr>
      <t xml:space="preserve">Korektor w długopisie: </t>
    </r>
    <r>
      <rPr>
        <sz val="10"/>
        <color indexed="8"/>
        <rFont val="Calibri"/>
        <family val="2"/>
        <charset val="238"/>
      </rPr>
      <t>szybkoschnący, posiadający metalową końcówkę, nie widoczny na fotokopiach, pojemność min 6ml</t>
    </r>
  </si>
  <si>
    <r>
      <t xml:space="preserve">Plastikowa tacka na dokumenty w formacie A4: </t>
    </r>
    <r>
      <rPr>
        <sz val="10"/>
        <rFont val="Calibri"/>
        <family val="2"/>
        <charset val="238"/>
      </rPr>
      <t>wykonana z wytrzymałego, przezroczystego tworzywa sztucznego możliwość ustawiania szufladek jedna na drugiej</t>
    </r>
  </si>
  <si>
    <r>
      <rPr>
        <b/>
        <sz val="10"/>
        <color indexed="8"/>
        <rFont val="Calibri"/>
        <family val="2"/>
        <charset val="238"/>
      </rPr>
      <t xml:space="preserve">Skoroszyt plastikowy </t>
    </r>
    <r>
      <rPr>
        <sz val="10"/>
        <color indexed="8"/>
        <rFont val="Calibri"/>
        <family val="2"/>
        <charset val="238"/>
      </rPr>
      <t>oczkowy A4 z PCV, sztywny, posiadający pasek papierowy do opisu, przednia okładka przeźroczysta, tylna kolorowa, 20 szt./op., kolor: mix</t>
    </r>
  </si>
  <si>
    <r>
      <rPr>
        <b/>
        <sz val="10"/>
        <color indexed="8"/>
        <rFont val="Calibri"/>
        <family val="2"/>
        <charset val="238"/>
      </rPr>
      <t xml:space="preserve">Samoprzylepne zakładki indeksujące: </t>
    </r>
    <r>
      <rPr>
        <sz val="10"/>
        <color indexed="8"/>
        <rFont val="Calibri"/>
        <family val="2"/>
        <charset val="238"/>
      </rPr>
      <t>wymiary: 24-26 mm x 42-44 mm (+/- 2mm), łatwo usuwalne, umożliwiają wielokrotne naklejanie, można na nich pisać, 50 zakładek w opakowaniu, kolor: mix</t>
    </r>
  </si>
  <si>
    <r>
      <rPr>
        <b/>
        <sz val="10"/>
        <color indexed="8"/>
        <rFont val="Calibri"/>
        <family val="2"/>
        <charset val="238"/>
      </rPr>
      <t xml:space="preserve">Koszulka na dokumenty z poszerzanym bokiem: </t>
    </r>
    <r>
      <rPr>
        <sz val="10"/>
        <color indexed="8"/>
        <rFont val="Calibri"/>
        <family val="2"/>
        <charset val="238"/>
      </rPr>
      <t>format A4, otwierana od góry multiperforowana, pasująca do segregatora A4. Boki poszerzane do min 20 mm, 10 szt w opakowaniu</t>
    </r>
  </si>
  <si>
    <r>
      <rPr>
        <b/>
        <sz val="10"/>
        <color indexed="8"/>
        <rFont val="Calibri"/>
        <family val="2"/>
        <charset val="238"/>
      </rPr>
      <t>Książka do podpisu:</t>
    </r>
    <r>
      <rPr>
        <sz val="10"/>
        <color indexed="8"/>
        <rFont val="Calibri"/>
        <family val="2"/>
        <charset val="238"/>
      </rPr>
      <t xml:space="preserve"> na dokumenty formatu A4, rozciągliwy grzbiet, 10 przegródek z 2 otworami, okładka twarda, oprawiona w okleinę powleczoną PCV,  kolor: czarny</t>
    </r>
  </si>
  <si>
    <r>
      <rPr>
        <b/>
        <sz val="10"/>
        <color indexed="8"/>
        <rFont val="Calibri"/>
        <family val="2"/>
        <charset val="238"/>
      </rPr>
      <t>Książka do podpisu:</t>
    </r>
    <r>
      <rPr>
        <sz val="10"/>
        <color indexed="8"/>
        <rFont val="Calibri"/>
        <family val="2"/>
        <charset val="238"/>
      </rPr>
      <t xml:space="preserve"> na dokumenty formatu A4, rozciągliwy grzbiet, 20 przegródek z 2 otworami, okładka twarda, oprawiona w okleinę powleczoną PCV,  kolor: czarny</t>
    </r>
  </si>
  <si>
    <r>
      <t>Nożyczki,</t>
    </r>
    <r>
      <rPr>
        <sz val="10"/>
        <rFont val="Calibri"/>
        <family val="2"/>
        <charset val="238"/>
      </rPr>
      <t xml:space="preserve"> z nierdzewnej stali, wytrzymała rączka odporna na pęknięcia, długość nie mniejsza niż 18 cm i nie większa niż 21 cm </t>
    </r>
  </si>
  <si>
    <r>
      <t xml:space="preserve">Dziurkacz: </t>
    </r>
    <r>
      <rPr>
        <sz val="10"/>
        <color rgb="FF000000"/>
        <rFont val="Calibri"/>
        <family val="2"/>
        <charset val="238"/>
      </rPr>
      <t xml:space="preserve"> format A4, A5, A6, Folio, Us Quart, 8x8x8, antypoślizgowa podkładka nie rysująca mebli, średnica dziurek 5,5mm, dziurkuje do 40 kartek, odległość między dziurkami 80 mm</t>
    </r>
  </si>
  <si>
    <r>
      <rPr>
        <b/>
        <sz val="10"/>
        <rFont val="Calibri"/>
        <family val="2"/>
        <charset val="238"/>
      </rPr>
      <t xml:space="preserve">Klej w płynie z dozownikiem w kształcie pędzelka: </t>
    </r>
    <r>
      <rPr>
        <sz val="10"/>
        <rFont val="Calibri"/>
        <family val="2"/>
        <charset val="238"/>
      </rPr>
      <t>Pojemność minimum 50 ml</t>
    </r>
    <r>
      <rPr>
        <b/>
        <sz val="10"/>
        <rFont val="Calibri"/>
        <family val="2"/>
        <charset val="238"/>
      </rPr>
      <t xml:space="preserve">, </t>
    </r>
    <r>
      <rPr>
        <sz val="10"/>
        <rFont val="Calibri"/>
        <family val="2"/>
        <charset val="238"/>
      </rPr>
      <t>do klejenia papieru, kartonu, bezbarwny</t>
    </r>
  </si>
  <si>
    <r>
      <t xml:space="preserve">Naboje do pióra Parker </t>
    </r>
    <r>
      <rPr>
        <sz val="10"/>
        <rFont val="Calibri"/>
        <family val="2"/>
        <charset val="238"/>
      </rPr>
      <t>koloru niebieskiego, opakowanie 5 szt</t>
    </r>
    <r>
      <rPr>
        <b/>
        <sz val="10"/>
        <rFont val="Calibri"/>
        <family val="2"/>
        <charset val="238"/>
      </rPr>
      <t>.</t>
    </r>
  </si>
  <si>
    <r>
      <rPr>
        <b/>
        <sz val="10"/>
        <color indexed="8"/>
        <rFont val="Calibri"/>
        <family val="2"/>
        <charset val="238"/>
      </rPr>
      <t xml:space="preserve">Taśma pakowa brązowa: </t>
    </r>
    <r>
      <rPr>
        <sz val="10"/>
        <color indexed="8"/>
        <rFont val="Calibri"/>
        <family val="2"/>
        <charset val="238"/>
      </rPr>
      <t>polipropylenowa, jednostronnie klejąca, szer. 48-50mm, dł min. 50m</t>
    </r>
  </si>
  <si>
    <r>
      <rPr>
        <b/>
        <sz val="10"/>
        <color indexed="8"/>
        <rFont val="Calibri"/>
        <family val="2"/>
        <charset val="238"/>
      </rPr>
      <t>Przekładka  do segregatora:</t>
    </r>
    <r>
      <rPr>
        <sz val="10"/>
        <color indexed="8"/>
        <rFont val="Calibri"/>
        <family val="2"/>
        <charset val="238"/>
      </rPr>
      <t xml:space="preserve"> 1/3 A4</t>
    </r>
    <r>
      <rPr>
        <sz val="10"/>
        <color indexed="8"/>
        <rFont val="Calibri"/>
        <family val="2"/>
        <charset val="238"/>
      </rPr>
      <t>, kolor: zielony, czerwony posiadają min 2 otwory do wpinania w zamki segregatorowe (100 szt./op.)</t>
    </r>
  </si>
  <si>
    <r>
      <rPr>
        <b/>
        <sz val="10"/>
        <color indexed="8"/>
        <rFont val="Calibri"/>
        <family val="2"/>
        <charset val="238"/>
      </rPr>
      <t>Samoprzylepne zakładki indeksujące:</t>
    </r>
    <r>
      <rPr>
        <sz val="10"/>
        <color indexed="8"/>
        <rFont val="Calibri"/>
        <family val="2"/>
        <charset val="238"/>
      </rPr>
      <t xml:space="preserve"> wymiary: 43-45 mm x 12 mm (+/- 2mm), łatwo usuwalne, umożliwiają wielokrotne naklejanie, można na nich pisać, </t>
    </r>
    <r>
      <rPr>
        <sz val="10"/>
        <rFont val="Calibri"/>
        <family val="2"/>
        <charset val="238"/>
      </rPr>
      <t>5 kolorów w opakowaniu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</si>
  <si>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50-55 mm z kieszenią na wymienne etykiety opisowe i otworem na palec, metalowe okucia dolnych krawędzi; kolor: niebieski, zielony, czarny.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</si>
  <si>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70-75 mm z kieszenią na wymienne etykiety opisowe i otworem na palec, metalowe okucia dolnych krawędzi; kolor: niebieski, zielony, czarny.</t>
    </r>
  </si>
  <si>
    <r>
      <t xml:space="preserve">Taśma klejąca </t>
    </r>
    <r>
      <rPr>
        <sz val="10"/>
        <rFont val="Calibri"/>
        <family val="2"/>
        <charset val="238"/>
      </rPr>
      <t>biurowa na podajniku, krystaliczna o wymiarach: szerokość 19-20 mm, długość min. 30 m</t>
    </r>
  </si>
  <si>
    <r>
      <t xml:space="preserve">Tusz  do pieczątek: </t>
    </r>
    <r>
      <rPr>
        <sz val="10"/>
        <color indexed="8"/>
        <rFont val="Calibri"/>
        <family val="2"/>
        <charset val="238"/>
      </rPr>
      <t xml:space="preserve">zielony, </t>
    </r>
    <r>
      <rPr>
        <sz val="10"/>
        <color indexed="8"/>
        <rFont val="Calibri"/>
        <family val="2"/>
        <charset val="238"/>
      </rPr>
      <t>do stempli polimerowych i kauczukowych</t>
    </r>
  </si>
  <si>
    <t>Postępowanie nr ZP-1/2021</t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</si>
  <si>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 jednorazowy, kolor tuszu niebieski, skuwka w kolorze tuszu</t>
    </r>
  </si>
  <si>
    <r>
      <t xml:space="preserve">Cienkopis, foliopis </t>
    </r>
    <r>
      <rPr>
        <sz val="10"/>
        <color rgb="FF000000"/>
        <rFont val="Calibri"/>
        <family val="2"/>
        <charset val="238"/>
      </rPr>
      <t>czarny do opisu płyt CD oraz koszulek na płyty</t>
    </r>
  </si>
  <si>
    <r>
      <rPr>
        <b/>
        <sz val="10"/>
        <color indexed="8"/>
        <rFont val="Calibri"/>
        <family val="2"/>
        <charset val="238"/>
      </rPr>
      <t>Flamaster czarny:</t>
    </r>
    <r>
      <rPr>
        <sz val="10"/>
        <color indexed="8"/>
        <rFont val="Calibri"/>
        <family val="2"/>
        <charset val="238"/>
      </rPr>
      <t xml:space="preserve"> do opisu teczek
tusz na bazie wody, bezwonny, mocna końcówka wentylowana skuwka, mocne linie grubość linii pisania – nie grubsza niż 12mm</t>
    </r>
  </si>
  <si>
    <r>
      <rPr>
        <b/>
        <sz val="10"/>
        <color indexed="8"/>
        <rFont val="Calibri"/>
        <family val="2"/>
        <charset val="238"/>
      </rPr>
      <t>Korektor w taśmie:</t>
    </r>
    <r>
      <rPr>
        <sz val="10"/>
        <color indexed="8"/>
        <rFont val="Calibri"/>
        <family val="2"/>
        <charset val="238"/>
      </rPr>
      <t xml:space="preserve"> taśma, odporna na zerwanie i wilgoć, przezroczysta obudowa umożliwia kontrolę zużycia taśmy, możliwość stosowania na każdym rodzaju papieru, szerokość taśmy </t>
    </r>
    <r>
      <rPr>
        <sz val="10"/>
        <rFont val="Calibri"/>
        <family val="2"/>
        <charset val="238"/>
      </rPr>
      <t>4-6 mm</t>
    </r>
    <r>
      <rPr>
        <sz val="10"/>
        <color indexed="8"/>
        <rFont val="Calibri"/>
        <family val="2"/>
        <charset val="238"/>
      </rPr>
      <t xml:space="preserve">, długość taśmy </t>
    </r>
    <r>
      <rPr>
        <sz val="10"/>
        <rFont val="Calibri"/>
        <family val="2"/>
        <charset val="238"/>
      </rPr>
      <t>min.</t>
    </r>
    <r>
      <rPr>
        <sz val="10"/>
        <color indexed="8"/>
        <rFont val="Calibri"/>
        <family val="2"/>
        <charset val="238"/>
      </rPr>
      <t xml:space="preserve"> 6m</t>
    </r>
  </si>
  <si>
    <r>
      <rPr>
        <b/>
        <sz val="10"/>
        <color indexed="8"/>
        <rFont val="Calibri"/>
        <family val="2"/>
        <charset val="238"/>
      </rPr>
      <t>Ołówek:</t>
    </r>
    <r>
      <rPr>
        <sz val="10"/>
        <color indexed="8"/>
        <rFont val="Calibri"/>
        <family val="2"/>
        <charset val="238"/>
      </rPr>
      <t xml:space="preserve">  grubość ołówka - średnie HB</t>
    </r>
  </si>
  <si>
    <r>
      <t>Pocztowa książka nadawcza format A5:</t>
    </r>
    <r>
      <rPr>
        <sz val="10"/>
        <rFont val="Calibri"/>
        <family val="2"/>
        <charset val="238"/>
      </rPr>
      <t xml:space="preserve"> ilość kartek min. 45, zgodna ze wzorem stosowanym przez Pocztę Polską</t>
    </r>
  </si>
  <si>
    <r>
      <t xml:space="preserve">Zszywacz - </t>
    </r>
    <r>
      <rPr>
        <sz val="10"/>
        <color rgb="FF000000"/>
        <rFont val="Calibri"/>
        <family val="2"/>
        <charset val="238"/>
      </rPr>
      <t>górna część wykonana z tworzywa sztucznego, zintegrowany rozszywacz, rozmiar pasujących zszywek 24/6, zszywa min 25 kartek, pojemność magazynka min. 80 zszywek</t>
    </r>
  </si>
  <si>
    <r>
      <rPr>
        <b/>
        <sz val="10"/>
        <color indexed="8"/>
        <rFont val="Calibri"/>
        <family val="2"/>
        <charset val="238"/>
      </rPr>
      <t>Zakreślacz</t>
    </r>
    <r>
      <rPr>
        <sz val="10"/>
        <color indexed="8"/>
        <rFont val="Calibri"/>
        <family val="2"/>
        <charset val="238"/>
      </rPr>
      <t xml:space="preserve"> płaski z fluorescencyjnym tuszem na bazie wody, do stosowania na wszystkich rodzajach papieru, trwała ścięta koncówka, skuwka w kolorze tuszu wposażona w klips, kolory: żółty, pomarańczowy, zielony, różowy. Grubość lini pisania: max. 5mm</t>
    </r>
  </si>
  <si>
    <r>
      <t xml:space="preserve">Teczka wiązana do przechowywania i archiwizowania dokumentów w formacie A4: </t>
    </r>
    <r>
      <rPr>
        <sz val="10"/>
        <rFont val="Calibri"/>
        <family val="2"/>
        <charset val="238"/>
      </rPr>
      <t>wykonana z kartonu litego bezkwasowego białego (zgodnie z ISO 9706), gramatura 300g/m2, grubość grzbietu: 5 cm (+/-2mm), wymiary po wypełnieniu 320x250x50mm (+/-2mm), zapinana 100% niebieloną tasiemką bawełnianą ok. 20 mm długości, szerokie klapy wewnętrzne zabezpieczające dokumenty przed wypadnięciem, pH: neutralne, tj. 7,5-10, rezerwa alkaiczna &gt;0,4 mol/kg, liczba Kappa &lt;5</t>
    </r>
  </si>
  <si>
    <t>FORMULARZ CENOWY - część I A zamówienia (zakup w ramach środków WFOŚiGW w Warszawie)</t>
  </si>
  <si>
    <t xml:space="preserve">        (podpis/y Wykonawcy/ów lub osoby/osób upoważnionej/ych do reprezentowania Wykonawcy)
</t>
  </si>
  <si>
    <t>Załącznik nr 2 A do SWZ</t>
  </si>
  <si>
    <t>L.p.</t>
  </si>
  <si>
    <t>Nazwa artykułu biurowego wraz ze szczegółowym opisem przedmiotu zamówienia</t>
  </si>
  <si>
    <t>j.m.</t>
  </si>
  <si>
    <t>Zamawiana ilość</t>
  </si>
  <si>
    <t>Cena jednostkowa netto [PLN]</t>
  </si>
  <si>
    <t>Stawka VAT [%]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</si>
  <si>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</si>
  <si>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</si>
  <si>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</si>
  <si>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</si>
  <si>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</si>
  <si>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</si>
  <si>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</si>
  <si>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</si>
  <si>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</si>
  <si>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Wartość netto [PLN] /kol. E x kol. F/</t>
  </si>
  <si>
    <t>Wartość VAT [PLN] /kol. G x kol. H/</t>
  </si>
  <si>
    <t>Wartość brutto [PLN] /kol. G + kol. I/</t>
  </si>
  <si>
    <t>J</t>
  </si>
  <si>
    <r>
      <rPr>
        <b/>
        <sz val="10"/>
        <color indexed="8"/>
        <rFont val="Calibri"/>
        <family val="2"/>
        <charset val="238"/>
      </rPr>
      <t xml:space="preserve">Koszulka na dokumenty: </t>
    </r>
    <r>
      <rPr>
        <sz val="10"/>
        <color indexed="8"/>
        <rFont val="Calibri"/>
        <family val="2"/>
        <charset val="238"/>
      </rPr>
      <t>format A4, otwierane od góry multiperforowana, pasująca do segregatora A4, krystaliczna, przeźroczysta, wykonana z folii PP o grubości od 45-55 mikronów, 100 sztuk w opakowaniu</t>
    </r>
  </si>
  <si>
    <r>
      <rPr>
        <b/>
        <sz val="10"/>
        <color indexed="8"/>
        <rFont val="Calibri"/>
        <family val="2"/>
        <charset val="238"/>
      </rPr>
      <t>Papier biały</t>
    </r>
    <r>
      <rPr>
        <sz val="10"/>
        <color indexed="8"/>
        <rFont val="Calibri"/>
        <family val="2"/>
        <charset val="238"/>
      </rPr>
      <t xml:space="preserve"> A4 (1 ryza)Papier kserograficzny format: A4
Klasa: min. B
Ryza: 500 arkuszy
zastosowanie: wielofunkcyjny przeznaczony do druku laserowego, jedno i dwustronnego, do stosowania we wszystkich działaniach biurowych, do wydruków czarno-białych, kolorowych i kopiowania.
Gramatura papieru min 80 g/m2                Białość papieru min 155 w skali CIE                                                        </t>
    </r>
  </si>
  <si>
    <r>
      <t xml:space="preserve">Produkt oferowany - należy podać dane dotyczące producenta, nazwę, kod lub symbol handlowy/katalogowy danego artykułu – </t>
    </r>
    <r>
      <rPr>
        <b/>
        <i/>
        <u/>
        <sz val="10"/>
        <color rgb="FF000000"/>
        <rFont val="Calibri"/>
        <family val="2"/>
        <charset val="238"/>
      </rPr>
      <t>dane do wyboru w zakresie umożliwiającym Zamawiającemu jednoznaczne zidentyfikowanie oferowanych produktów</t>
    </r>
    <r>
      <rPr>
        <b/>
        <sz val="10"/>
        <color rgb="FF000000"/>
        <rFont val="Calibri"/>
        <family val="2"/>
        <charset val="238"/>
      </rPr>
      <t xml:space="preserve"> </t>
    </r>
  </si>
  <si>
    <t>……............………..............…………....………………………………..…………………</t>
  </si>
  <si>
    <r>
      <t xml:space="preserve">Atrament </t>
    </r>
    <r>
      <rPr>
        <sz val="10"/>
        <color rgb="FF000000"/>
        <rFont val="Calibri"/>
        <family val="2"/>
        <charset val="238"/>
      </rPr>
      <t>niebieski do pióra Parker lub równoważny min. 40ml.</t>
    </r>
  </si>
  <si>
    <r>
      <t xml:space="preserve">Teczka wiązana: </t>
    </r>
    <r>
      <rPr>
        <sz val="10"/>
        <rFont val="Calibri"/>
        <family val="2"/>
        <charset val="238"/>
      </rPr>
      <t>wykonana z biało-szarej tektury, gramatura: 300g/m2, wymiary po wypełnieniu 320x250x50mm (+/-2mm) wyposażona w tasiemki, szeroki grzbiet i klapy umożliwiające przechowywanie większej ilości kartek /1ryza/teczka 5cm (</t>
    </r>
    <r>
      <rPr>
        <b/>
        <sz val="10"/>
        <rFont val="Calibri"/>
        <family val="2"/>
        <charset val="238"/>
      </rPr>
      <t>grubość grzbietu: 5 cm</t>
    </r>
    <r>
      <rPr>
        <sz val="10"/>
        <rFont val="Calibri"/>
        <family val="2"/>
        <charset val="238"/>
      </rPr>
      <t xml:space="preserve"> (+/-2mm), format A4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</si>
  <si>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15 mm w opakowaniu 12 szt.</t>
    </r>
  </si>
  <si>
    <r>
      <t xml:space="preserve">Klips archiwizacyjny typu ZACZEP: </t>
    </r>
    <r>
      <rPr>
        <sz val="10"/>
        <rFont val="Calibri"/>
        <family val="2"/>
        <charset val="238"/>
      </rPr>
      <t>plastikowy uchwyt o podwyższonej elastyczności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przeznaczony do spinania oraz archiwizacji dokumentów, niełamliwy, posiadający przedłużone wąsy co umożliwia spięcie dużej ilości dokumentów, odległość między dziurkami 8cm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(standard), opakowanie zbiorcze 100 szt.</t>
    </r>
  </si>
  <si>
    <r>
      <rPr>
        <b/>
        <sz val="10"/>
        <rFont val="Calibri"/>
        <family val="2"/>
        <charset val="238"/>
      </rPr>
      <t xml:space="preserve">Bloczek samoprzylepny kwadratowy: </t>
    </r>
    <r>
      <rPr>
        <sz val="10"/>
        <rFont val="Calibri"/>
        <family val="2"/>
        <charset val="238"/>
      </rPr>
      <t>kolor: żółty, wymiary 75 x 75 mm (+/- 2 mm), 1 bloczek powinien składać się z min. 100 karteczek, samoprzylepny pasek pozwalający na wielokrotne przyklejanie i odklejanie pojedynczej karteczki</t>
    </r>
  </si>
  <si>
    <r>
      <rPr>
        <b/>
        <sz val="10"/>
        <rFont val="Calibri"/>
        <family val="2"/>
        <charset val="238"/>
      </rPr>
      <t xml:space="preserve">Bloczek samoprzylepny prostokątny: </t>
    </r>
    <r>
      <rPr>
        <sz val="10"/>
        <rFont val="Calibri"/>
        <family val="2"/>
        <charset val="238"/>
      </rPr>
      <t>kolor: żółty, wymiary 38 x 51 mm (+/- 2 mm), 1 notes powinien składać się z min. 100 karteczek, samoprzylepny pasek pozwalający na wielokrotne przyklejanie i odklejanie pojedynczej karteczki, klej umieszczony według dłuższego boku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</si>
  <si>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51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</si>
  <si>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25 mm w opakowaniu 12 szt.</t>
    </r>
  </si>
  <si>
    <t>(Nazwa i adres Wykonawcy)</t>
  </si>
  <si>
    <r>
      <rPr>
        <b/>
        <sz val="10"/>
        <color rgb="FFFF0000"/>
        <rFont val="Calibri"/>
        <family val="2"/>
        <charset val="238"/>
        <scheme val="minor"/>
      </rPr>
      <t>Kalkulator biurowy:</t>
    </r>
    <r>
      <rPr>
        <sz val="10"/>
        <color rgb="FFFF0000"/>
        <rFont val="Calibri"/>
        <family val="2"/>
        <charset val="238"/>
        <scheme val="minor"/>
      </rPr>
      <t xml:space="preserve"> min. 12 cyfr na wyświetlaczu; podwójne zasilanie (bateryjno słoneczne), podwójna pamięć, funkcja poprawiania obliczeń, klawisz podwójnego zera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</si>
</sst>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_-* #,##0.00\ [$zł-415]_-;\-* #,##0.00\ [$zł-415]_-;_-* &quot;-&quot;??\ [$zł-415]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i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u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5D9F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5D9F1"/>
      </patternFill>
    </fill>
    <fill>
      <patternFill patternType="solid">
        <fgColor rgb="FFC5D9F1"/>
        <bgColor rgb="FFC5D9F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Border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1">
    <xf numFmtId="0" fontId="0" fillId="0" borderId="0" xfId="0"/>
    <xf numFmtId="164" fontId="3" fillId="0" borderId="1" xfId="1" applyFont="1" applyFill="1" applyBorder="1" applyAlignment="1">
      <alignment horizontal="center" vertical="center" wrapText="1"/>
    </xf>
    <xf numFmtId="9" fontId="7" fillId="5" borderId="1" xfId="3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 wrapText="1"/>
    </xf>
    <xf numFmtId="44" fontId="6" fillId="0" borderId="1" xfId="2" applyFont="1" applyBorder="1" applyAlignment="1">
      <alignment horizontal="center" vertical="center"/>
    </xf>
    <xf numFmtId="164" fontId="4" fillId="3" borderId="1" xfId="1" applyFont="1" applyFill="1" applyBorder="1" applyAlignment="1">
      <alignment vertical="center" wrapText="1"/>
    </xf>
    <xf numFmtId="44" fontId="6" fillId="0" borderId="1" xfId="2" applyFont="1" applyBorder="1" applyAlignment="1">
      <alignment vertical="center"/>
    </xf>
    <xf numFmtId="164" fontId="2" fillId="2" borderId="1" xfId="1" applyFont="1" applyFill="1" applyBorder="1" applyAlignment="1">
      <alignment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164" fontId="8" fillId="0" borderId="1" xfId="1" applyFont="1" applyFill="1" applyBorder="1" applyAlignment="1">
      <alignment vertical="center" wrapText="1"/>
    </xf>
    <xf numFmtId="44" fontId="6" fillId="0" borderId="1" xfId="2" applyFont="1" applyFill="1" applyBorder="1" applyAlignment="1">
      <alignment vertical="center"/>
    </xf>
    <xf numFmtId="164" fontId="3" fillId="3" borderId="1" xfId="1" applyFont="1" applyFill="1" applyBorder="1" applyAlignment="1">
      <alignment horizontal="center" vertical="center" wrapText="1"/>
    </xf>
    <xf numFmtId="164" fontId="4" fillId="4" borderId="1" xfId="1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44" fontId="7" fillId="5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vertical="center" wrapText="1"/>
    </xf>
    <xf numFmtId="164" fontId="7" fillId="0" borderId="1" xfId="1" applyFont="1" applyFill="1" applyBorder="1" applyAlignment="1">
      <alignment horizontal="center" vertical="center" wrapText="1"/>
    </xf>
    <xf numFmtId="44" fontId="12" fillId="0" borderId="1" xfId="2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44" fontId="6" fillId="3" borderId="1" xfId="2" applyFont="1" applyFill="1" applyBorder="1" applyAlignment="1">
      <alignment vertical="center"/>
    </xf>
    <xf numFmtId="0" fontId="0" fillId="0" borderId="0" xfId="0" applyBorder="1"/>
    <xf numFmtId="0" fontId="10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5" fillId="6" borderId="1" xfId="0" applyFont="1" applyFill="1" applyBorder="1" applyAlignment="1">
      <alignment horizontal="left" vertical="center" wrapText="1"/>
    </xf>
    <xf numFmtId="164" fontId="3" fillId="5" borderId="1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164" fontId="3" fillId="5" borderId="1" xfId="1" applyFont="1" applyFill="1" applyBorder="1" applyAlignment="1">
      <alignment horizontal="center" vertical="center" wrapText="1"/>
    </xf>
    <xf numFmtId="44" fontId="3" fillId="5" borderId="1" xfId="1" applyNumberFormat="1" applyFont="1" applyFill="1" applyBorder="1" applyAlignment="1">
      <alignment horizontal="center" vertical="center" wrapText="1"/>
    </xf>
    <xf numFmtId="44" fontId="3" fillId="5" borderId="1" xfId="0" applyNumberFormat="1" applyFont="1" applyFill="1" applyBorder="1" applyAlignment="1">
      <alignment horizontal="center" vertical="center" wrapText="1"/>
    </xf>
    <xf numFmtId="44" fontId="12" fillId="0" borderId="1" xfId="2" applyFont="1" applyBorder="1" applyAlignment="1">
      <alignment vertical="center"/>
    </xf>
    <xf numFmtId="164" fontId="4" fillId="0" borderId="1" xfId="1" applyFont="1" applyBorder="1" applyAlignment="1">
      <alignment vertical="center" wrapText="1"/>
    </xf>
    <xf numFmtId="164" fontId="7" fillId="2" borderId="1" xfId="1" applyFont="1" applyFill="1" applyBorder="1" applyAlignment="1">
      <alignment horizontal="center" vertical="center" wrapText="1"/>
    </xf>
    <xf numFmtId="44" fontId="12" fillId="3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/>
    <xf numFmtId="0" fontId="19" fillId="0" borderId="0" xfId="0" applyFont="1" applyBorder="1" applyAlignment="1">
      <alignment horizontal="right" vertical="center"/>
    </xf>
    <xf numFmtId="0" fontId="20" fillId="0" borderId="0" xfId="0" applyFont="1" applyBorder="1"/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44" fontId="12" fillId="0" borderId="0" xfId="0" applyNumberFormat="1" applyFont="1" applyBorder="1"/>
    <xf numFmtId="10" fontId="12" fillId="0" borderId="0" xfId="0" applyNumberFormat="1" applyFont="1" applyBorder="1" applyAlignment="1">
      <alignment horizontal="center" vertical="center"/>
    </xf>
    <xf numFmtId="0" fontId="17" fillId="0" borderId="0" xfId="0" applyFont="1" applyBorder="1"/>
    <xf numFmtId="0" fontId="0" fillId="3" borderId="0" xfId="0" applyFill="1" applyBorder="1"/>
    <xf numFmtId="164" fontId="2" fillId="9" borderId="1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44" fontId="2" fillId="9" borderId="1" xfId="1" applyNumberFormat="1" applyFont="1" applyFill="1" applyBorder="1" applyAlignment="1">
      <alignment horizontal="center" vertical="center" wrapText="1"/>
    </xf>
    <xf numFmtId="44" fontId="2" fillId="9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4" fontId="2" fillId="8" borderId="2" xfId="1" applyFont="1" applyFill="1" applyBorder="1" applyAlignment="1">
      <alignment horizontal="center" vertical="center" wrapText="1"/>
    </xf>
    <xf numFmtId="164" fontId="2" fillId="8" borderId="1" xfId="1" applyFont="1" applyFill="1" applyBorder="1" applyAlignment="1">
      <alignment horizontal="center" vertical="center"/>
    </xf>
    <xf numFmtId="164" fontId="2" fillId="8" borderId="1" xfId="1" applyFont="1" applyFill="1" applyBorder="1" applyAlignment="1">
      <alignment horizontal="center" vertical="center" wrapText="1"/>
    </xf>
    <xf numFmtId="44" fontId="2" fillId="8" borderId="1" xfId="1" applyNumberFormat="1" applyFont="1" applyFill="1" applyBorder="1" applyAlignment="1">
      <alignment horizontal="center" vertical="center" wrapText="1"/>
    </xf>
    <xf numFmtId="44" fontId="2" fillId="8" borderId="2" xfId="1" applyNumberFormat="1" applyFont="1" applyFill="1" applyBorder="1" applyAlignment="1">
      <alignment horizontal="center" vertical="center" wrapText="1"/>
    </xf>
    <xf numFmtId="44" fontId="2" fillId="8" borderId="2" xfId="0" applyNumberFormat="1" applyFont="1" applyFill="1" applyBorder="1" applyAlignment="1">
      <alignment horizontal="center" vertical="center" wrapText="1"/>
    </xf>
    <xf numFmtId="44" fontId="16" fillId="7" borderId="1" xfId="0" applyNumberFormat="1" applyFont="1" applyFill="1" applyBorder="1"/>
    <xf numFmtId="9" fontId="7" fillId="8" borderId="1" xfId="3" applyFont="1" applyFill="1" applyBorder="1" applyAlignment="1">
      <alignment horizontal="center" vertical="center" wrapText="1"/>
    </xf>
    <xf numFmtId="44" fontId="18" fillId="0" borderId="0" xfId="0" applyNumberFormat="1" applyFont="1" applyBorder="1"/>
    <xf numFmtId="44" fontId="20" fillId="0" borderId="0" xfId="0" applyNumberFormat="1" applyFont="1" applyBorder="1"/>
    <xf numFmtId="44" fontId="3" fillId="5" borderId="1" xfId="3" applyNumberFormat="1" applyFont="1" applyFill="1" applyBorder="1" applyAlignment="1">
      <alignment horizontal="center" vertical="center" wrapText="1"/>
    </xf>
    <xf numFmtId="44" fontId="7" fillId="8" borderId="1" xfId="3" applyNumberFormat="1" applyFont="1" applyFill="1" applyBorder="1" applyAlignment="1">
      <alignment horizontal="center" vertical="center" wrapText="1"/>
    </xf>
    <xf numFmtId="44" fontId="10" fillId="0" borderId="0" xfId="0" applyNumberFormat="1" applyFont="1" applyBorder="1" applyAlignment="1">
      <alignment horizontal="left" vertical="center"/>
    </xf>
    <xf numFmtId="44" fontId="0" fillId="0" borderId="0" xfId="0" applyNumberFormat="1" applyBorder="1"/>
    <xf numFmtId="9" fontId="18" fillId="0" borderId="0" xfId="3" applyFont="1" applyBorder="1"/>
    <xf numFmtId="9" fontId="20" fillId="0" borderId="0" xfId="3" applyFont="1" applyBorder="1"/>
    <xf numFmtId="9" fontId="12" fillId="0" borderId="0" xfId="3" applyFont="1" applyBorder="1"/>
    <xf numFmtId="9" fontId="2" fillId="8" borderId="1" xfId="3" applyFont="1" applyFill="1" applyBorder="1" applyAlignment="1">
      <alignment horizontal="center" vertical="center" wrapText="1"/>
    </xf>
    <xf numFmtId="9" fontId="2" fillId="9" borderId="1" xfId="3" applyFont="1" applyFill="1" applyBorder="1" applyAlignment="1">
      <alignment horizontal="center" vertical="center" wrapText="1"/>
    </xf>
    <xf numFmtId="9" fontId="3" fillId="5" borderId="1" xfId="3" applyFont="1" applyFill="1" applyBorder="1" applyAlignment="1">
      <alignment horizontal="center" vertical="center" wrapText="1"/>
    </xf>
    <xf numFmtId="9" fontId="10" fillId="0" borderId="0" xfId="3" applyFont="1" applyBorder="1" applyAlignment="1">
      <alignment horizontal="left" vertical="center"/>
    </xf>
    <xf numFmtId="9" fontId="0" fillId="0" borderId="0" xfId="3" applyFont="1" applyBorder="1"/>
    <xf numFmtId="0" fontId="22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/>
    </xf>
    <xf numFmtId="0" fontId="16" fillId="3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/>
    </xf>
  </cellXfs>
  <cellStyles count="4">
    <cellStyle name="Excel Built-in Normal" xfId="1" xr:uid="{00000000-0005-0000-0000-000000000000}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jankowski\Desktop\Zam&#243;wienie%20nr%209%20biur&#243;wka%20NJ%20&#8212;%20k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 ZDE (biurowe) "/>
    </sheetNames>
    <sheetDataSet>
      <sheetData sheetId="0">
        <row r="15">
          <cell r="C15" t="str">
            <v>op.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topLeftCell="A61" workbookViewId="0">
      <selection activeCell="C21" sqref="C21"/>
    </sheetView>
  </sheetViews>
  <sheetFormatPr defaultColWidth="9.140625" defaultRowHeight="15" x14ac:dyDescent="0.25"/>
  <cols>
    <col min="1" max="1" width="4.42578125" style="28" customWidth="1"/>
    <col min="2" max="2" width="35.85546875" style="28" customWidth="1"/>
    <col min="3" max="3" width="19.28515625" style="28" customWidth="1"/>
    <col min="4" max="4" width="7.7109375" style="28" customWidth="1"/>
    <col min="5" max="5" width="9.85546875" style="28" customWidth="1"/>
    <col min="6" max="6" width="11.85546875" style="28" customWidth="1"/>
    <col min="7" max="7" width="15.42578125" style="28" customWidth="1"/>
    <col min="8" max="8" width="8" style="82" customWidth="1"/>
    <col min="9" max="9" width="13.42578125" style="74" customWidth="1"/>
    <col min="10" max="10" width="14.140625" style="28" customWidth="1"/>
    <col min="11" max="16384" width="9.140625" style="28"/>
  </cols>
  <sheetData>
    <row r="1" spans="1:10" x14ac:dyDescent="0.25">
      <c r="A1" s="43"/>
      <c r="B1" s="43"/>
      <c r="C1" s="43"/>
      <c r="D1" s="43"/>
      <c r="E1" s="43"/>
      <c r="F1" s="44"/>
      <c r="G1" s="43"/>
      <c r="H1" s="75"/>
      <c r="I1" s="69"/>
      <c r="J1" s="45" t="s">
        <v>16</v>
      </c>
    </row>
    <row r="2" spans="1:10" x14ac:dyDescent="0.25">
      <c r="A2" s="43"/>
      <c r="B2" s="43"/>
      <c r="C2" s="43"/>
      <c r="D2" s="43"/>
      <c r="E2" s="43"/>
      <c r="F2" s="44"/>
      <c r="G2" s="46"/>
      <c r="H2" s="76"/>
      <c r="I2" s="70"/>
      <c r="J2" s="45" t="s">
        <v>45</v>
      </c>
    </row>
    <row r="3" spans="1:10" x14ac:dyDescent="0.25">
      <c r="A3" s="43"/>
      <c r="B3" s="47" t="s">
        <v>17</v>
      </c>
      <c r="C3" s="47"/>
      <c r="D3" s="48"/>
      <c r="E3" s="44"/>
      <c r="F3" s="44"/>
      <c r="G3" s="83" t="s">
        <v>57</v>
      </c>
      <c r="H3" s="83"/>
      <c r="I3" s="83"/>
      <c r="J3" s="83"/>
    </row>
    <row r="4" spans="1:10" ht="21" customHeight="1" x14ac:dyDescent="0.25">
      <c r="A4" s="43"/>
      <c r="B4" s="49" t="s">
        <v>89</v>
      </c>
      <c r="C4" s="49"/>
      <c r="D4" s="50"/>
      <c r="E4" s="44"/>
      <c r="F4" s="44"/>
      <c r="G4" s="47"/>
      <c r="H4" s="77"/>
      <c r="I4" s="51"/>
      <c r="J4" s="52"/>
    </row>
    <row r="5" spans="1:10" x14ac:dyDescent="0.25">
      <c r="A5" s="89" t="s">
        <v>55</v>
      </c>
      <c r="B5" s="89"/>
      <c r="C5" s="89"/>
      <c r="D5" s="89"/>
      <c r="E5" s="89"/>
      <c r="F5" s="89"/>
      <c r="G5" s="89"/>
      <c r="H5" s="89"/>
      <c r="I5" s="89"/>
      <c r="J5" s="89"/>
    </row>
    <row r="6" spans="1:10" ht="178.5" x14ac:dyDescent="0.25">
      <c r="A6" s="62" t="s">
        <v>58</v>
      </c>
      <c r="B6" s="60" t="s">
        <v>59</v>
      </c>
      <c r="C6" s="61" t="s">
        <v>79</v>
      </c>
      <c r="D6" s="62" t="s">
        <v>60</v>
      </c>
      <c r="E6" s="63" t="s">
        <v>61</v>
      </c>
      <c r="F6" s="64" t="s">
        <v>62</v>
      </c>
      <c r="G6" s="65" t="s">
        <v>73</v>
      </c>
      <c r="H6" s="78" t="s">
        <v>63</v>
      </c>
      <c r="I6" s="65" t="s">
        <v>74</v>
      </c>
      <c r="J6" s="66" t="s">
        <v>75</v>
      </c>
    </row>
    <row r="7" spans="1:10" x14ac:dyDescent="0.25">
      <c r="A7" s="55" t="s">
        <v>64</v>
      </c>
      <c r="B7" s="56" t="s">
        <v>65</v>
      </c>
      <c r="C7" s="56" t="s">
        <v>66</v>
      </c>
      <c r="D7" s="55" t="s">
        <v>67</v>
      </c>
      <c r="E7" s="57" t="s">
        <v>68</v>
      </c>
      <c r="F7" s="58" t="s">
        <v>69</v>
      </c>
      <c r="G7" s="58" t="s">
        <v>70</v>
      </c>
      <c r="H7" s="79" t="s">
        <v>71</v>
      </c>
      <c r="I7" s="58" t="s">
        <v>72</v>
      </c>
      <c r="J7" s="59" t="s">
        <v>76</v>
      </c>
    </row>
    <row r="8" spans="1:10" ht="27" customHeight="1" x14ac:dyDescent="0.25">
      <c r="A8" s="32">
        <v>1</v>
      </c>
      <c r="B8" s="33" t="s">
        <v>81</v>
      </c>
      <c r="C8" s="33"/>
      <c r="D8" s="32" t="s">
        <v>0</v>
      </c>
      <c r="E8" s="34">
        <v>5</v>
      </c>
      <c r="F8" s="35"/>
      <c r="G8" s="35">
        <f>E8*F8</f>
        <v>0</v>
      </c>
      <c r="H8" s="80"/>
      <c r="I8" s="71">
        <f>G8*H8</f>
        <v>0</v>
      </c>
      <c r="J8" s="36">
        <f>G8*H8+G8</f>
        <v>0</v>
      </c>
    </row>
    <row r="9" spans="1:10" ht="24" customHeight="1" x14ac:dyDescent="0.25">
      <c r="A9" s="32">
        <v>2</v>
      </c>
      <c r="B9" s="3" t="s">
        <v>19</v>
      </c>
      <c r="C9" s="3"/>
      <c r="D9" s="1" t="s">
        <v>0</v>
      </c>
      <c r="E9" s="1">
        <v>360</v>
      </c>
      <c r="F9" s="4"/>
      <c r="G9" s="4">
        <f>E9*F9</f>
        <v>0</v>
      </c>
      <c r="H9" s="2"/>
      <c r="I9" s="71">
        <f t="shared" ref="I9:I64" si="0">G9*H9</f>
        <v>0</v>
      </c>
      <c r="J9" s="21">
        <f>G9*H9+G9</f>
        <v>0</v>
      </c>
    </row>
    <row r="10" spans="1:10" ht="24.75" customHeight="1" x14ac:dyDescent="0.25">
      <c r="A10" s="32">
        <v>3</v>
      </c>
      <c r="B10" s="3" t="s">
        <v>20</v>
      </c>
      <c r="C10" s="3"/>
      <c r="D10" s="1" t="s">
        <v>0</v>
      </c>
      <c r="E10" s="1">
        <v>240</v>
      </c>
      <c r="F10" s="4"/>
      <c r="G10" s="4">
        <f t="shared" ref="G10:G64" si="1">E10*F10</f>
        <v>0</v>
      </c>
      <c r="H10" s="2"/>
      <c r="I10" s="71">
        <f t="shared" si="0"/>
        <v>0</v>
      </c>
      <c r="J10" s="21">
        <f t="shared" ref="J10:J63" si="2">G10*H10+G10</f>
        <v>0</v>
      </c>
    </row>
    <row r="11" spans="1:10" ht="80.25" customHeight="1" x14ac:dyDescent="0.25">
      <c r="A11" s="32">
        <v>4</v>
      </c>
      <c r="B11" s="22" t="s">
        <v>85</v>
      </c>
      <c r="C11" s="22"/>
      <c r="D11" s="1" t="s">
        <v>0</v>
      </c>
      <c r="E11" s="1">
        <v>360</v>
      </c>
      <c r="F11" s="6"/>
      <c r="G11" s="4">
        <f t="shared" si="1"/>
        <v>0</v>
      </c>
      <c r="H11" s="2"/>
      <c r="I11" s="71">
        <f t="shared" si="0"/>
        <v>0</v>
      </c>
      <c r="J11" s="21">
        <f t="shared" si="2"/>
        <v>0</v>
      </c>
    </row>
    <row r="12" spans="1:10" ht="91.5" customHeight="1" x14ac:dyDescent="0.25">
      <c r="A12" s="32">
        <v>5</v>
      </c>
      <c r="B12" s="22" t="s">
        <v>86</v>
      </c>
      <c r="C12" s="22"/>
      <c r="D12" s="1" t="s">
        <v>0</v>
      </c>
      <c r="E12" s="1">
        <v>480</v>
      </c>
      <c r="F12" s="6"/>
      <c r="G12" s="4">
        <f t="shared" si="1"/>
        <v>0</v>
      </c>
      <c r="H12" s="2"/>
      <c r="I12" s="71">
        <f t="shared" si="0"/>
        <v>0</v>
      </c>
      <c r="J12" s="21">
        <f t="shared" si="2"/>
        <v>0</v>
      </c>
    </row>
    <row r="13" spans="1:10" ht="44.25" customHeight="1" x14ac:dyDescent="0.25">
      <c r="A13" s="32">
        <v>6</v>
      </c>
      <c r="B13" s="22" t="s">
        <v>46</v>
      </c>
      <c r="C13" s="22"/>
      <c r="D13" s="23" t="s">
        <v>0</v>
      </c>
      <c r="E13" s="23">
        <v>400</v>
      </c>
      <c r="F13" s="24"/>
      <c r="G13" s="4">
        <f t="shared" si="1"/>
        <v>0</v>
      </c>
      <c r="H13" s="2"/>
      <c r="I13" s="71">
        <f t="shared" si="0"/>
        <v>0</v>
      </c>
      <c r="J13" s="21">
        <f t="shared" si="2"/>
        <v>0</v>
      </c>
    </row>
    <row r="14" spans="1:10" ht="36" customHeight="1" x14ac:dyDescent="0.25">
      <c r="A14" s="32">
        <v>7</v>
      </c>
      <c r="B14" s="18" t="s">
        <v>18</v>
      </c>
      <c r="C14" s="18"/>
      <c r="D14" s="8" t="s">
        <v>0</v>
      </c>
      <c r="E14" s="25">
        <v>240</v>
      </c>
      <c r="F14" s="26"/>
      <c r="G14" s="4">
        <f t="shared" si="1"/>
        <v>0</v>
      </c>
      <c r="H14" s="2"/>
      <c r="I14" s="71">
        <f t="shared" si="0"/>
        <v>0</v>
      </c>
      <c r="J14" s="21">
        <f t="shared" si="2"/>
        <v>0</v>
      </c>
    </row>
    <row r="15" spans="1:10" ht="63.75" customHeight="1" x14ac:dyDescent="0.25">
      <c r="A15" s="32">
        <v>8</v>
      </c>
      <c r="B15" s="7" t="s">
        <v>35</v>
      </c>
      <c r="C15" s="7"/>
      <c r="D15" s="1" t="s">
        <v>0</v>
      </c>
      <c r="E15" s="1">
        <v>20</v>
      </c>
      <c r="F15" s="6"/>
      <c r="G15" s="4">
        <f t="shared" si="1"/>
        <v>0</v>
      </c>
      <c r="H15" s="2"/>
      <c r="I15" s="71">
        <f t="shared" si="0"/>
        <v>0</v>
      </c>
      <c r="J15" s="21">
        <f t="shared" si="2"/>
        <v>0</v>
      </c>
    </row>
    <row r="16" spans="1:10" ht="69.75" customHeight="1" x14ac:dyDescent="0.25">
      <c r="A16" s="32">
        <v>9</v>
      </c>
      <c r="B16" s="10" t="s">
        <v>24</v>
      </c>
      <c r="C16" s="10"/>
      <c r="D16" s="1" t="s">
        <v>1</v>
      </c>
      <c r="E16" s="1">
        <v>5</v>
      </c>
      <c r="F16" s="6"/>
      <c r="G16" s="4">
        <f t="shared" si="1"/>
        <v>0</v>
      </c>
      <c r="H16" s="2"/>
      <c r="I16" s="71">
        <f t="shared" si="0"/>
        <v>0</v>
      </c>
      <c r="J16" s="21">
        <f t="shared" si="2"/>
        <v>0</v>
      </c>
    </row>
    <row r="17" spans="1:10" ht="67.5" customHeight="1" x14ac:dyDescent="0.25">
      <c r="A17" s="32">
        <v>10</v>
      </c>
      <c r="B17" s="10" t="s">
        <v>25</v>
      </c>
      <c r="C17" s="10"/>
      <c r="D17" s="1" t="s">
        <v>1</v>
      </c>
      <c r="E17" s="1">
        <v>5</v>
      </c>
      <c r="F17" s="6"/>
      <c r="G17" s="4">
        <f t="shared" si="1"/>
        <v>0</v>
      </c>
      <c r="H17" s="2"/>
      <c r="I17" s="71">
        <f t="shared" si="0"/>
        <v>0</v>
      </c>
      <c r="J17" s="21">
        <f t="shared" si="2"/>
        <v>0</v>
      </c>
    </row>
    <row r="18" spans="1:10" ht="30.75" customHeight="1" x14ac:dyDescent="0.25">
      <c r="A18" s="32">
        <v>11</v>
      </c>
      <c r="B18" s="7" t="s">
        <v>47</v>
      </c>
      <c r="C18" s="7"/>
      <c r="D18" s="8" t="s">
        <v>0</v>
      </c>
      <c r="E18" s="8">
        <v>50</v>
      </c>
      <c r="F18" s="6"/>
      <c r="G18" s="4">
        <f t="shared" si="1"/>
        <v>0</v>
      </c>
      <c r="H18" s="2"/>
      <c r="I18" s="71">
        <f t="shared" si="0"/>
        <v>0</v>
      </c>
      <c r="J18" s="21">
        <f t="shared" si="2"/>
        <v>0</v>
      </c>
    </row>
    <row r="19" spans="1:10" ht="53.25" customHeight="1" x14ac:dyDescent="0.25">
      <c r="A19" s="32">
        <v>12</v>
      </c>
      <c r="B19" s="3" t="s">
        <v>48</v>
      </c>
      <c r="C19" s="3"/>
      <c r="D19" s="1" t="s">
        <v>0</v>
      </c>
      <c r="E19" s="1">
        <v>50</v>
      </c>
      <c r="F19" s="4"/>
      <c r="G19" s="4">
        <f t="shared" si="1"/>
        <v>0</v>
      </c>
      <c r="H19" s="2"/>
      <c r="I19" s="71">
        <f t="shared" si="0"/>
        <v>0</v>
      </c>
      <c r="J19" s="21">
        <f t="shared" si="2"/>
        <v>0</v>
      </c>
    </row>
    <row r="20" spans="1:10" ht="63.75" x14ac:dyDescent="0.25">
      <c r="A20" s="32">
        <v>13</v>
      </c>
      <c r="B20" s="3" t="s">
        <v>26</v>
      </c>
      <c r="C20" s="3"/>
      <c r="D20" s="1" t="s">
        <v>0</v>
      </c>
      <c r="E20" s="1">
        <v>50</v>
      </c>
      <c r="F20" s="6"/>
      <c r="G20" s="4">
        <f t="shared" si="1"/>
        <v>0</v>
      </c>
      <c r="H20" s="2"/>
      <c r="I20" s="71">
        <f t="shared" si="0"/>
        <v>0</v>
      </c>
      <c r="J20" s="21">
        <f t="shared" si="2"/>
        <v>0</v>
      </c>
    </row>
    <row r="21" spans="1:10" ht="68.25" customHeight="1" x14ac:dyDescent="0.25">
      <c r="A21" s="32">
        <v>14</v>
      </c>
      <c r="B21" s="90" t="s">
        <v>90</v>
      </c>
      <c r="C21" s="30"/>
      <c r="D21" s="8" t="s">
        <v>0</v>
      </c>
      <c r="E21" s="1">
        <v>10</v>
      </c>
      <c r="F21" s="6"/>
      <c r="G21" s="4">
        <f t="shared" si="1"/>
        <v>0</v>
      </c>
      <c r="H21" s="2"/>
      <c r="I21" s="71">
        <f t="shared" si="0"/>
        <v>0</v>
      </c>
      <c r="J21" s="21">
        <f t="shared" si="2"/>
        <v>0</v>
      </c>
    </row>
    <row r="22" spans="1:10" s="53" customFormat="1" ht="42" customHeight="1" x14ac:dyDescent="0.25">
      <c r="A22" s="32">
        <v>15</v>
      </c>
      <c r="B22" s="22" t="s">
        <v>36</v>
      </c>
      <c r="C22" s="22"/>
      <c r="D22" s="23" t="s">
        <v>0</v>
      </c>
      <c r="E22" s="23">
        <v>120</v>
      </c>
      <c r="F22" s="37"/>
      <c r="G22" s="24">
        <f t="shared" si="1"/>
        <v>0</v>
      </c>
      <c r="H22" s="2"/>
      <c r="I22" s="71">
        <f t="shared" si="0"/>
        <v>0</v>
      </c>
      <c r="J22" s="21">
        <f t="shared" si="2"/>
        <v>0</v>
      </c>
    </row>
    <row r="23" spans="1:10" ht="63.6" customHeight="1" x14ac:dyDescent="0.25">
      <c r="A23" s="32">
        <v>16</v>
      </c>
      <c r="B23" s="12" t="s">
        <v>83</v>
      </c>
      <c r="C23" s="12"/>
      <c r="D23" s="1" t="s">
        <v>1</v>
      </c>
      <c r="E23" s="1">
        <v>10</v>
      </c>
      <c r="F23" s="6"/>
      <c r="G23" s="4">
        <f t="shared" si="1"/>
        <v>0</v>
      </c>
      <c r="H23" s="2"/>
      <c r="I23" s="71">
        <f t="shared" si="0"/>
        <v>0</v>
      </c>
      <c r="J23" s="21">
        <f t="shared" si="2"/>
        <v>0</v>
      </c>
    </row>
    <row r="24" spans="1:10" s="54" customFormat="1" ht="58.9" customHeight="1" x14ac:dyDescent="0.25">
      <c r="A24" s="32">
        <v>17</v>
      </c>
      <c r="B24" s="12" t="s">
        <v>88</v>
      </c>
      <c r="C24" s="12"/>
      <c r="D24" s="1" t="s">
        <v>1</v>
      </c>
      <c r="E24" s="1">
        <v>100</v>
      </c>
      <c r="F24" s="6"/>
      <c r="G24" s="4">
        <f t="shared" si="1"/>
        <v>0</v>
      </c>
      <c r="H24" s="2"/>
      <c r="I24" s="71">
        <f t="shared" si="0"/>
        <v>0</v>
      </c>
      <c r="J24" s="21">
        <f t="shared" si="2"/>
        <v>0</v>
      </c>
    </row>
    <row r="25" spans="1:10" s="54" customFormat="1" ht="59.45" customHeight="1" x14ac:dyDescent="0.25">
      <c r="A25" s="32">
        <v>18</v>
      </c>
      <c r="B25" s="12" t="s">
        <v>87</v>
      </c>
      <c r="C25" s="12"/>
      <c r="D25" s="1" t="s">
        <v>1</v>
      </c>
      <c r="E25" s="1">
        <v>40</v>
      </c>
      <c r="F25" s="6"/>
      <c r="G25" s="4">
        <f t="shared" si="1"/>
        <v>0</v>
      </c>
      <c r="H25" s="2"/>
      <c r="I25" s="71">
        <f t="shared" si="0"/>
        <v>0</v>
      </c>
      <c r="J25" s="21">
        <f t="shared" si="2"/>
        <v>0</v>
      </c>
    </row>
    <row r="26" spans="1:10" s="54" customFormat="1" ht="51" customHeight="1" x14ac:dyDescent="0.25">
      <c r="A26" s="32">
        <v>19</v>
      </c>
      <c r="B26" s="3" t="s">
        <v>2</v>
      </c>
      <c r="C26" s="3"/>
      <c r="D26" s="1" t="s">
        <v>1</v>
      </c>
      <c r="E26" s="1">
        <v>15</v>
      </c>
      <c r="F26" s="13"/>
      <c r="G26" s="4">
        <f t="shared" si="1"/>
        <v>0</v>
      </c>
      <c r="H26" s="2"/>
      <c r="I26" s="71">
        <f t="shared" si="0"/>
        <v>0</v>
      </c>
      <c r="J26" s="21">
        <f t="shared" si="2"/>
        <v>0</v>
      </c>
    </row>
    <row r="27" spans="1:10" s="54" customFormat="1" ht="33" customHeight="1" x14ac:dyDescent="0.25">
      <c r="A27" s="32">
        <v>20</v>
      </c>
      <c r="B27" s="11" t="s">
        <v>3</v>
      </c>
      <c r="C27" s="11"/>
      <c r="D27" s="1" t="s">
        <v>1</v>
      </c>
      <c r="E27" s="1">
        <v>10</v>
      </c>
      <c r="F27" s="13"/>
      <c r="G27" s="4">
        <f t="shared" si="1"/>
        <v>0</v>
      </c>
      <c r="H27" s="2"/>
      <c r="I27" s="71">
        <f t="shared" si="0"/>
        <v>0</v>
      </c>
      <c r="J27" s="21">
        <f t="shared" si="2"/>
        <v>0</v>
      </c>
    </row>
    <row r="28" spans="1:10" s="54" customFormat="1" ht="36" customHeight="1" x14ac:dyDescent="0.25">
      <c r="A28" s="32">
        <v>21</v>
      </c>
      <c r="B28" s="11" t="s">
        <v>4</v>
      </c>
      <c r="C28" s="11"/>
      <c r="D28" s="1" t="s">
        <v>1</v>
      </c>
      <c r="E28" s="1">
        <v>15</v>
      </c>
      <c r="F28" s="13"/>
      <c r="G28" s="4">
        <f t="shared" si="1"/>
        <v>0</v>
      </c>
      <c r="H28" s="2"/>
      <c r="I28" s="71">
        <f t="shared" si="0"/>
        <v>0</v>
      </c>
      <c r="J28" s="21">
        <f t="shared" si="2"/>
        <v>0</v>
      </c>
    </row>
    <row r="29" spans="1:10" s="54" customFormat="1" ht="42" customHeight="1" x14ac:dyDescent="0.25">
      <c r="A29" s="32">
        <v>22</v>
      </c>
      <c r="B29" s="11" t="s">
        <v>5</v>
      </c>
      <c r="C29" s="11"/>
      <c r="D29" s="1" t="s">
        <v>1</v>
      </c>
      <c r="E29" s="1">
        <v>8</v>
      </c>
      <c r="F29" s="13"/>
      <c r="G29" s="4">
        <f t="shared" si="1"/>
        <v>0</v>
      </c>
      <c r="H29" s="2"/>
      <c r="I29" s="71">
        <f t="shared" si="0"/>
        <v>0</v>
      </c>
      <c r="J29" s="21">
        <f t="shared" si="2"/>
        <v>0</v>
      </c>
    </row>
    <row r="30" spans="1:10" ht="76.5" customHeight="1" x14ac:dyDescent="0.25">
      <c r="A30" s="32">
        <v>23</v>
      </c>
      <c r="B30" s="38" t="s">
        <v>49</v>
      </c>
      <c r="C30" s="38"/>
      <c r="D30" s="14" t="s">
        <v>0</v>
      </c>
      <c r="E30" s="14">
        <v>120</v>
      </c>
      <c r="F30" s="6"/>
      <c r="G30" s="4">
        <f t="shared" si="1"/>
        <v>0</v>
      </c>
      <c r="H30" s="2"/>
      <c r="I30" s="71">
        <f t="shared" si="0"/>
        <v>0</v>
      </c>
      <c r="J30" s="21">
        <f t="shared" si="2"/>
        <v>0</v>
      </c>
    </row>
    <row r="31" spans="1:10" ht="48" customHeight="1" x14ac:dyDescent="0.25">
      <c r="A31" s="32">
        <v>24</v>
      </c>
      <c r="B31" s="3" t="s">
        <v>27</v>
      </c>
      <c r="C31" s="3"/>
      <c r="D31" s="14" t="s">
        <v>0</v>
      </c>
      <c r="E31" s="14">
        <v>60</v>
      </c>
      <c r="F31" s="6"/>
      <c r="G31" s="4">
        <f t="shared" si="1"/>
        <v>0</v>
      </c>
      <c r="H31" s="2"/>
      <c r="I31" s="71">
        <f t="shared" si="0"/>
        <v>0</v>
      </c>
      <c r="J31" s="21">
        <f t="shared" si="2"/>
        <v>0</v>
      </c>
    </row>
    <row r="32" spans="1:10" ht="78.75" customHeight="1" x14ac:dyDescent="0.25">
      <c r="A32" s="32">
        <v>25</v>
      </c>
      <c r="B32" s="5" t="s">
        <v>77</v>
      </c>
      <c r="C32" s="5"/>
      <c r="D32" s="1" t="str">
        <f>'[1]Zamówienie ZDE (biurowe) '!C15</f>
        <v>op.</v>
      </c>
      <c r="E32" s="1">
        <v>200</v>
      </c>
      <c r="F32" s="6"/>
      <c r="G32" s="4">
        <f>E32*F32</f>
        <v>0</v>
      </c>
      <c r="H32" s="2"/>
      <c r="I32" s="71">
        <f t="shared" si="0"/>
        <v>0</v>
      </c>
      <c r="J32" s="21">
        <f t="shared" si="2"/>
        <v>0</v>
      </c>
    </row>
    <row r="33" spans="1:10" ht="69.75" customHeight="1" x14ac:dyDescent="0.25">
      <c r="A33" s="32">
        <v>26</v>
      </c>
      <c r="B33" s="5" t="s">
        <v>31</v>
      </c>
      <c r="C33" s="5"/>
      <c r="D33" s="1" t="s">
        <v>1</v>
      </c>
      <c r="E33" s="1">
        <v>30</v>
      </c>
      <c r="F33" s="6"/>
      <c r="G33" s="4">
        <f t="shared" si="1"/>
        <v>0</v>
      </c>
      <c r="H33" s="2"/>
      <c r="I33" s="71">
        <f t="shared" si="0"/>
        <v>0</v>
      </c>
      <c r="J33" s="21">
        <f t="shared" si="2"/>
        <v>0</v>
      </c>
    </row>
    <row r="34" spans="1:10" ht="59.25" customHeight="1" x14ac:dyDescent="0.25">
      <c r="A34" s="32">
        <v>27</v>
      </c>
      <c r="B34" s="5" t="s">
        <v>32</v>
      </c>
      <c r="C34" s="5"/>
      <c r="D34" s="1" t="s">
        <v>0</v>
      </c>
      <c r="E34" s="1">
        <v>20</v>
      </c>
      <c r="F34" s="6"/>
      <c r="G34" s="4">
        <f t="shared" si="1"/>
        <v>0</v>
      </c>
      <c r="H34" s="2"/>
      <c r="I34" s="71">
        <f t="shared" si="0"/>
        <v>0</v>
      </c>
      <c r="J34" s="21">
        <f t="shared" si="2"/>
        <v>0</v>
      </c>
    </row>
    <row r="35" spans="1:10" ht="59.25" customHeight="1" x14ac:dyDescent="0.25">
      <c r="A35" s="32">
        <v>28</v>
      </c>
      <c r="B35" s="5" t="s">
        <v>33</v>
      </c>
      <c r="C35" s="5"/>
      <c r="D35" s="1" t="s">
        <v>0</v>
      </c>
      <c r="E35" s="1">
        <v>25</v>
      </c>
      <c r="F35" s="6"/>
      <c r="G35" s="4">
        <f t="shared" si="1"/>
        <v>0</v>
      </c>
      <c r="H35" s="2"/>
      <c r="I35" s="71">
        <f t="shared" si="0"/>
        <v>0</v>
      </c>
      <c r="J35" s="21">
        <f t="shared" si="2"/>
        <v>0</v>
      </c>
    </row>
    <row r="36" spans="1:10" ht="38.25" x14ac:dyDescent="0.25">
      <c r="A36" s="32">
        <v>29</v>
      </c>
      <c r="B36" s="18" t="s">
        <v>6</v>
      </c>
      <c r="C36" s="18"/>
      <c r="D36" s="9" t="s">
        <v>0</v>
      </c>
      <c r="E36" s="9">
        <v>30</v>
      </c>
      <c r="F36" s="17"/>
      <c r="G36" s="4">
        <f t="shared" si="1"/>
        <v>0</v>
      </c>
      <c r="H36" s="2"/>
      <c r="I36" s="71">
        <f t="shared" si="0"/>
        <v>0</v>
      </c>
      <c r="J36" s="21">
        <f t="shared" si="2"/>
        <v>0</v>
      </c>
    </row>
    <row r="37" spans="1:10" ht="25.5" x14ac:dyDescent="0.25">
      <c r="A37" s="32">
        <v>30</v>
      </c>
      <c r="B37" s="18" t="s">
        <v>7</v>
      </c>
      <c r="C37" s="18"/>
      <c r="D37" s="8" t="s">
        <v>0</v>
      </c>
      <c r="E37" s="9">
        <v>100</v>
      </c>
      <c r="F37" s="17"/>
      <c r="G37" s="4">
        <f t="shared" si="1"/>
        <v>0</v>
      </c>
      <c r="H37" s="2"/>
      <c r="I37" s="71">
        <f t="shared" si="0"/>
        <v>0</v>
      </c>
      <c r="J37" s="21">
        <f t="shared" si="2"/>
        <v>0</v>
      </c>
    </row>
    <row r="38" spans="1:10" ht="30.75" customHeight="1" x14ac:dyDescent="0.25">
      <c r="A38" s="32">
        <v>31</v>
      </c>
      <c r="B38" s="18" t="s">
        <v>37</v>
      </c>
      <c r="C38" s="18"/>
      <c r="D38" s="8" t="s">
        <v>1</v>
      </c>
      <c r="E38" s="9">
        <v>5</v>
      </c>
      <c r="F38" s="17"/>
      <c r="G38" s="4">
        <f t="shared" si="1"/>
        <v>0</v>
      </c>
      <c r="H38" s="2"/>
      <c r="I38" s="71">
        <f t="shared" si="0"/>
        <v>0</v>
      </c>
      <c r="J38" s="21">
        <f t="shared" si="2"/>
        <v>0</v>
      </c>
    </row>
    <row r="39" spans="1:10" ht="44.25" customHeight="1" x14ac:dyDescent="0.25">
      <c r="A39" s="32">
        <v>32</v>
      </c>
      <c r="B39" s="18" t="s">
        <v>34</v>
      </c>
      <c r="C39" s="18"/>
      <c r="D39" s="8" t="s">
        <v>0</v>
      </c>
      <c r="E39" s="9">
        <v>40</v>
      </c>
      <c r="F39" s="17"/>
      <c r="G39" s="4">
        <f t="shared" si="1"/>
        <v>0</v>
      </c>
      <c r="H39" s="2"/>
      <c r="I39" s="71">
        <f t="shared" si="0"/>
        <v>0</v>
      </c>
      <c r="J39" s="21">
        <f t="shared" si="2"/>
        <v>0</v>
      </c>
    </row>
    <row r="40" spans="1:10" ht="31.5" customHeight="1" x14ac:dyDescent="0.25">
      <c r="A40" s="32">
        <v>33</v>
      </c>
      <c r="B40" s="3" t="s">
        <v>50</v>
      </c>
      <c r="C40" s="3"/>
      <c r="D40" s="1" t="s">
        <v>0</v>
      </c>
      <c r="E40" s="1">
        <v>120</v>
      </c>
      <c r="F40" s="6"/>
      <c r="G40" s="4">
        <f t="shared" si="1"/>
        <v>0</v>
      </c>
      <c r="H40" s="2"/>
      <c r="I40" s="71">
        <f t="shared" si="0"/>
        <v>0</v>
      </c>
      <c r="J40" s="21">
        <f t="shared" si="2"/>
        <v>0</v>
      </c>
    </row>
    <row r="41" spans="1:10" ht="61.5" customHeight="1" x14ac:dyDescent="0.25">
      <c r="A41" s="32">
        <v>34</v>
      </c>
      <c r="B41" s="18" t="s">
        <v>28</v>
      </c>
      <c r="C41" s="18"/>
      <c r="D41" s="9" t="s">
        <v>0</v>
      </c>
      <c r="E41" s="41">
        <v>100</v>
      </c>
      <c r="F41" s="17"/>
      <c r="G41" s="4">
        <f t="shared" si="1"/>
        <v>0</v>
      </c>
      <c r="H41" s="2"/>
      <c r="I41" s="71">
        <f t="shared" si="0"/>
        <v>0</v>
      </c>
      <c r="J41" s="21">
        <f t="shared" si="2"/>
        <v>0</v>
      </c>
    </row>
    <row r="42" spans="1:10" ht="46.5" customHeight="1" x14ac:dyDescent="0.25">
      <c r="A42" s="32">
        <v>35</v>
      </c>
      <c r="B42" s="18" t="s">
        <v>51</v>
      </c>
      <c r="C42" s="18"/>
      <c r="D42" s="9" t="s">
        <v>0</v>
      </c>
      <c r="E42" s="9">
        <v>240</v>
      </c>
      <c r="F42" s="17"/>
      <c r="G42" s="4">
        <f t="shared" si="1"/>
        <v>0</v>
      </c>
      <c r="H42" s="2"/>
      <c r="I42" s="71">
        <f t="shared" si="0"/>
        <v>0</v>
      </c>
      <c r="J42" s="21">
        <f>G42*H42+G42</f>
        <v>0</v>
      </c>
    </row>
    <row r="43" spans="1:10" ht="51.75" customHeight="1" x14ac:dyDescent="0.25">
      <c r="A43" s="32">
        <v>36</v>
      </c>
      <c r="B43" s="3" t="s">
        <v>39</v>
      </c>
      <c r="C43" s="3"/>
      <c r="D43" s="1" t="s">
        <v>1</v>
      </c>
      <c r="E43" s="1">
        <v>20</v>
      </c>
      <c r="F43" s="6"/>
      <c r="G43" s="4">
        <f t="shared" si="1"/>
        <v>0</v>
      </c>
      <c r="H43" s="2"/>
      <c r="I43" s="71">
        <f t="shared" si="0"/>
        <v>0</v>
      </c>
      <c r="J43" s="21">
        <f t="shared" si="2"/>
        <v>0</v>
      </c>
    </row>
    <row r="44" spans="1:10" ht="189.75" customHeight="1" x14ac:dyDescent="0.25">
      <c r="A44" s="32">
        <v>37</v>
      </c>
      <c r="B44" s="18" t="s">
        <v>22</v>
      </c>
      <c r="C44" s="18"/>
      <c r="D44" s="8" t="s">
        <v>0</v>
      </c>
      <c r="E44" s="9">
        <v>10</v>
      </c>
      <c r="F44" s="17"/>
      <c r="G44" s="4">
        <f t="shared" si="1"/>
        <v>0</v>
      </c>
      <c r="H44" s="2"/>
      <c r="I44" s="71">
        <f t="shared" si="0"/>
        <v>0</v>
      </c>
      <c r="J44" s="21">
        <f t="shared" si="2"/>
        <v>0</v>
      </c>
    </row>
    <row r="45" spans="1:10" ht="54" customHeight="1" x14ac:dyDescent="0.25">
      <c r="A45" s="32">
        <v>38</v>
      </c>
      <c r="B45" s="18" t="s">
        <v>8</v>
      </c>
      <c r="C45" s="18"/>
      <c r="D45" s="8" t="s">
        <v>0</v>
      </c>
      <c r="E45" s="9">
        <v>60</v>
      </c>
      <c r="F45" s="17"/>
      <c r="G45" s="4">
        <f t="shared" si="1"/>
        <v>0</v>
      </c>
      <c r="H45" s="2"/>
      <c r="I45" s="71">
        <f t="shared" si="0"/>
        <v>0</v>
      </c>
      <c r="J45" s="21">
        <f t="shared" si="2"/>
        <v>0</v>
      </c>
    </row>
    <row r="46" spans="1:10" ht="69.75" customHeight="1" x14ac:dyDescent="0.25">
      <c r="A46" s="32">
        <v>39</v>
      </c>
      <c r="B46" s="5" t="s">
        <v>30</v>
      </c>
      <c r="C46" s="5"/>
      <c r="D46" s="14" t="s">
        <v>1</v>
      </c>
      <c r="E46" s="14">
        <v>50</v>
      </c>
      <c r="F46" s="6"/>
      <c r="G46" s="4">
        <f t="shared" si="1"/>
        <v>0</v>
      </c>
      <c r="H46" s="2"/>
      <c r="I46" s="71">
        <f t="shared" si="0"/>
        <v>0</v>
      </c>
      <c r="J46" s="21">
        <f t="shared" si="2"/>
        <v>0</v>
      </c>
    </row>
    <row r="47" spans="1:10" ht="63" customHeight="1" x14ac:dyDescent="0.25">
      <c r="A47" s="32">
        <v>40</v>
      </c>
      <c r="B47" s="5" t="s">
        <v>40</v>
      </c>
      <c r="C47" s="5"/>
      <c r="D47" s="1" t="s">
        <v>1</v>
      </c>
      <c r="E47" s="14">
        <v>100</v>
      </c>
      <c r="F47" s="6"/>
      <c r="G47" s="4">
        <f t="shared" si="1"/>
        <v>0</v>
      </c>
      <c r="H47" s="2"/>
      <c r="I47" s="71">
        <f t="shared" si="0"/>
        <v>0</v>
      </c>
      <c r="J47" s="21">
        <f t="shared" si="2"/>
        <v>0</v>
      </c>
    </row>
    <row r="48" spans="1:10" ht="102" customHeight="1" x14ac:dyDescent="0.25">
      <c r="A48" s="32">
        <v>41</v>
      </c>
      <c r="B48" s="31" t="s">
        <v>41</v>
      </c>
      <c r="C48" s="31"/>
      <c r="D48" s="1" t="s">
        <v>0</v>
      </c>
      <c r="E48" s="1">
        <v>300</v>
      </c>
      <c r="F48" s="6"/>
      <c r="G48" s="4">
        <f t="shared" si="1"/>
        <v>0</v>
      </c>
      <c r="H48" s="2"/>
      <c r="I48" s="71">
        <f t="shared" si="0"/>
        <v>0</v>
      </c>
      <c r="J48" s="21">
        <f t="shared" si="2"/>
        <v>0</v>
      </c>
    </row>
    <row r="49" spans="1:10" ht="99" customHeight="1" x14ac:dyDescent="0.25">
      <c r="A49" s="32">
        <v>42</v>
      </c>
      <c r="B49" s="31" t="s">
        <v>42</v>
      </c>
      <c r="C49" s="31"/>
      <c r="D49" s="1" t="s">
        <v>0</v>
      </c>
      <c r="E49" s="1">
        <v>800</v>
      </c>
      <c r="F49" s="13"/>
      <c r="G49" s="4">
        <f t="shared" si="1"/>
        <v>0</v>
      </c>
      <c r="H49" s="2"/>
      <c r="I49" s="71">
        <f t="shared" si="0"/>
        <v>0</v>
      </c>
      <c r="J49" s="21">
        <f t="shared" si="2"/>
        <v>0</v>
      </c>
    </row>
    <row r="50" spans="1:10" ht="58.5" customHeight="1" x14ac:dyDescent="0.25">
      <c r="A50" s="32">
        <v>43</v>
      </c>
      <c r="B50" s="3" t="s">
        <v>29</v>
      </c>
      <c r="C50" s="3"/>
      <c r="D50" s="1" t="s">
        <v>1</v>
      </c>
      <c r="E50" s="1">
        <v>100</v>
      </c>
      <c r="F50" s="6"/>
      <c r="G50" s="4">
        <f t="shared" si="1"/>
        <v>0</v>
      </c>
      <c r="H50" s="2"/>
      <c r="I50" s="71">
        <f t="shared" si="0"/>
        <v>0</v>
      </c>
      <c r="J50" s="21">
        <f t="shared" si="2"/>
        <v>0</v>
      </c>
    </row>
    <row r="51" spans="1:10" ht="25.5" x14ac:dyDescent="0.25">
      <c r="A51" s="32">
        <v>44</v>
      </c>
      <c r="B51" s="19" t="s">
        <v>9</v>
      </c>
      <c r="C51" s="19"/>
      <c r="D51" s="1" t="s">
        <v>1</v>
      </c>
      <c r="E51" s="1">
        <v>100</v>
      </c>
      <c r="F51" s="6"/>
      <c r="G51" s="4">
        <f t="shared" si="1"/>
        <v>0</v>
      </c>
      <c r="H51" s="2"/>
      <c r="I51" s="71">
        <f t="shared" si="0"/>
        <v>0</v>
      </c>
      <c r="J51" s="21">
        <f t="shared" si="2"/>
        <v>0</v>
      </c>
    </row>
    <row r="52" spans="1:10" ht="25.5" x14ac:dyDescent="0.25">
      <c r="A52" s="32">
        <v>45</v>
      </c>
      <c r="B52" s="12" t="s">
        <v>10</v>
      </c>
      <c r="C52" s="12"/>
      <c r="D52" s="1" t="s">
        <v>1</v>
      </c>
      <c r="E52" s="1">
        <v>20</v>
      </c>
      <c r="F52" s="13"/>
      <c r="G52" s="4">
        <f t="shared" si="1"/>
        <v>0</v>
      </c>
      <c r="H52" s="2"/>
      <c r="I52" s="71">
        <f t="shared" si="0"/>
        <v>0</v>
      </c>
      <c r="J52" s="21">
        <f t="shared" si="2"/>
        <v>0</v>
      </c>
    </row>
    <row r="53" spans="1:10" ht="39" customHeight="1" x14ac:dyDescent="0.25">
      <c r="A53" s="32">
        <v>46</v>
      </c>
      <c r="B53" s="5" t="s">
        <v>23</v>
      </c>
      <c r="C53" s="5"/>
      <c r="D53" s="16" t="s">
        <v>0</v>
      </c>
      <c r="E53" s="16">
        <v>60</v>
      </c>
      <c r="F53" s="27"/>
      <c r="G53" s="4">
        <f t="shared" si="1"/>
        <v>0</v>
      </c>
      <c r="H53" s="2"/>
      <c r="I53" s="71">
        <f t="shared" si="0"/>
        <v>0</v>
      </c>
      <c r="J53" s="21">
        <f t="shared" ref="J53:J58" si="3">G53*H53+G53</f>
        <v>0</v>
      </c>
    </row>
    <row r="54" spans="1:10" ht="42.75" customHeight="1" x14ac:dyDescent="0.25">
      <c r="A54" s="32">
        <v>47</v>
      </c>
      <c r="B54" s="5" t="s">
        <v>38</v>
      </c>
      <c r="C54" s="5"/>
      <c r="D54" s="16" t="s">
        <v>0</v>
      </c>
      <c r="E54" s="16">
        <v>12</v>
      </c>
      <c r="F54" s="27"/>
      <c r="G54" s="4">
        <f t="shared" si="1"/>
        <v>0</v>
      </c>
      <c r="H54" s="2"/>
      <c r="I54" s="71">
        <f t="shared" si="0"/>
        <v>0</v>
      </c>
      <c r="J54" s="21">
        <f t="shared" si="3"/>
        <v>0</v>
      </c>
    </row>
    <row r="55" spans="1:10" ht="42.75" customHeight="1" x14ac:dyDescent="0.25">
      <c r="A55" s="32">
        <v>48</v>
      </c>
      <c r="B55" s="20" t="s">
        <v>43</v>
      </c>
      <c r="C55" s="20"/>
      <c r="D55" s="8" t="s">
        <v>0</v>
      </c>
      <c r="E55" s="9">
        <v>60</v>
      </c>
      <c r="F55" s="17"/>
      <c r="G55" s="4">
        <f t="shared" si="1"/>
        <v>0</v>
      </c>
      <c r="H55" s="2"/>
      <c r="I55" s="71">
        <f t="shared" si="0"/>
        <v>0</v>
      </c>
      <c r="J55" s="21">
        <f t="shared" si="3"/>
        <v>0</v>
      </c>
    </row>
    <row r="56" spans="1:10" ht="96.75" customHeight="1" x14ac:dyDescent="0.25">
      <c r="A56" s="32">
        <v>49</v>
      </c>
      <c r="B56" s="20" t="s">
        <v>82</v>
      </c>
      <c r="C56" s="20"/>
      <c r="D56" s="39" t="s">
        <v>0</v>
      </c>
      <c r="E56" s="25">
        <v>19500</v>
      </c>
      <c r="F56" s="40"/>
      <c r="G56" s="24">
        <f t="shared" si="1"/>
        <v>0</v>
      </c>
      <c r="H56" s="2"/>
      <c r="I56" s="71">
        <f t="shared" si="0"/>
        <v>0</v>
      </c>
      <c r="J56" s="21">
        <f t="shared" si="3"/>
        <v>0</v>
      </c>
    </row>
    <row r="57" spans="1:10" ht="154.5" customHeight="1" x14ac:dyDescent="0.25">
      <c r="A57" s="32">
        <v>50</v>
      </c>
      <c r="B57" s="20" t="s">
        <v>54</v>
      </c>
      <c r="C57" s="20"/>
      <c r="D57" s="39" t="s">
        <v>0</v>
      </c>
      <c r="E57" s="25">
        <v>500</v>
      </c>
      <c r="F57" s="40"/>
      <c r="G57" s="24">
        <f t="shared" si="1"/>
        <v>0</v>
      </c>
      <c r="H57" s="2"/>
      <c r="I57" s="71">
        <f t="shared" si="0"/>
        <v>0</v>
      </c>
      <c r="J57" s="21">
        <f t="shared" si="3"/>
        <v>0</v>
      </c>
    </row>
    <row r="58" spans="1:10" ht="109.5" customHeight="1" x14ac:dyDescent="0.25">
      <c r="A58" s="32">
        <v>51</v>
      </c>
      <c r="B58" s="20" t="s">
        <v>84</v>
      </c>
      <c r="C58" s="20"/>
      <c r="D58" s="39" t="s">
        <v>1</v>
      </c>
      <c r="E58" s="25">
        <v>200</v>
      </c>
      <c r="F58" s="40"/>
      <c r="G58" s="24">
        <f t="shared" si="1"/>
        <v>0</v>
      </c>
      <c r="H58" s="2"/>
      <c r="I58" s="71">
        <f t="shared" si="0"/>
        <v>0</v>
      </c>
      <c r="J58" s="21">
        <f t="shared" si="3"/>
        <v>0</v>
      </c>
    </row>
    <row r="59" spans="1:10" ht="32.25" customHeight="1" x14ac:dyDescent="0.25">
      <c r="A59" s="32">
        <v>52</v>
      </c>
      <c r="B59" s="12" t="s">
        <v>11</v>
      </c>
      <c r="C59" s="12"/>
      <c r="D59" s="1" t="s">
        <v>0</v>
      </c>
      <c r="E59" s="1">
        <v>50</v>
      </c>
      <c r="F59" s="6"/>
      <c r="G59" s="4">
        <f t="shared" si="1"/>
        <v>0</v>
      </c>
      <c r="H59" s="2"/>
      <c r="I59" s="71">
        <f t="shared" si="0"/>
        <v>0</v>
      </c>
      <c r="J59" s="21">
        <f t="shared" si="2"/>
        <v>0</v>
      </c>
    </row>
    <row r="60" spans="1:10" ht="33.75" customHeight="1" x14ac:dyDescent="0.25">
      <c r="A60" s="32">
        <v>53</v>
      </c>
      <c r="B60" s="7" t="s">
        <v>44</v>
      </c>
      <c r="C60" s="7"/>
      <c r="D60" s="8" t="s">
        <v>0</v>
      </c>
      <c r="E60" s="8">
        <v>30</v>
      </c>
      <c r="F60" s="6"/>
      <c r="G60" s="4">
        <f t="shared" si="1"/>
        <v>0</v>
      </c>
      <c r="H60" s="2"/>
      <c r="I60" s="71">
        <f t="shared" si="0"/>
        <v>0</v>
      </c>
      <c r="J60" s="21">
        <f t="shared" si="2"/>
        <v>0</v>
      </c>
    </row>
    <row r="61" spans="1:10" ht="81" customHeight="1" x14ac:dyDescent="0.25">
      <c r="A61" s="32">
        <v>54</v>
      </c>
      <c r="B61" s="15" t="s">
        <v>53</v>
      </c>
      <c r="C61" s="15"/>
      <c r="D61" s="16" t="s">
        <v>0</v>
      </c>
      <c r="E61" s="16">
        <v>240</v>
      </c>
      <c r="F61" s="6"/>
      <c r="G61" s="4">
        <f t="shared" si="1"/>
        <v>0</v>
      </c>
      <c r="H61" s="2"/>
      <c r="I61" s="71">
        <f t="shared" si="0"/>
        <v>0</v>
      </c>
      <c r="J61" s="21">
        <f t="shared" si="2"/>
        <v>0</v>
      </c>
    </row>
    <row r="62" spans="1:10" ht="70.5" customHeight="1" x14ac:dyDescent="0.25">
      <c r="A62" s="32">
        <v>55</v>
      </c>
      <c r="B62" s="7" t="s">
        <v>52</v>
      </c>
      <c r="C62" s="7"/>
      <c r="D62" s="8" t="s">
        <v>0</v>
      </c>
      <c r="E62" s="8">
        <v>10</v>
      </c>
      <c r="F62" s="6"/>
      <c r="G62" s="4">
        <f t="shared" si="1"/>
        <v>0</v>
      </c>
      <c r="H62" s="2"/>
      <c r="I62" s="71">
        <f t="shared" si="0"/>
        <v>0</v>
      </c>
      <c r="J62" s="21">
        <f t="shared" si="2"/>
        <v>0</v>
      </c>
    </row>
    <row r="63" spans="1:10" ht="27.75" customHeight="1" x14ac:dyDescent="0.25">
      <c r="A63" s="32">
        <v>56</v>
      </c>
      <c r="B63" s="5" t="s">
        <v>21</v>
      </c>
      <c r="C63" s="5"/>
      <c r="D63" s="16" t="s">
        <v>1</v>
      </c>
      <c r="E63" s="16">
        <v>100</v>
      </c>
      <c r="F63" s="6"/>
      <c r="G63" s="4">
        <f t="shared" si="1"/>
        <v>0</v>
      </c>
      <c r="H63" s="2"/>
      <c r="I63" s="71">
        <f t="shared" si="0"/>
        <v>0</v>
      </c>
      <c r="J63" s="21">
        <f t="shared" si="2"/>
        <v>0</v>
      </c>
    </row>
    <row r="64" spans="1:10" ht="157.5" customHeight="1" x14ac:dyDescent="0.25">
      <c r="A64" s="32">
        <v>57</v>
      </c>
      <c r="B64" s="19" t="s">
        <v>78</v>
      </c>
      <c r="C64" s="19"/>
      <c r="D64" s="1" t="s">
        <v>15</v>
      </c>
      <c r="E64" s="1">
        <v>2100</v>
      </c>
      <c r="F64" s="13"/>
      <c r="G64" s="4">
        <f t="shared" si="1"/>
        <v>0</v>
      </c>
      <c r="H64" s="2"/>
      <c r="I64" s="71">
        <f t="shared" si="0"/>
        <v>0</v>
      </c>
      <c r="J64" s="21">
        <f>G64*H64+G64</f>
        <v>0</v>
      </c>
    </row>
    <row r="65" spans="1:10" x14ac:dyDescent="0.25">
      <c r="A65" s="88" t="s">
        <v>12</v>
      </c>
      <c r="B65" s="88"/>
      <c r="C65" s="88"/>
      <c r="D65" s="88"/>
      <c r="E65" s="88"/>
      <c r="F65" s="88"/>
      <c r="G65" s="67">
        <f>SUM(G8:G64)</f>
        <v>0</v>
      </c>
      <c r="H65" s="68"/>
      <c r="I65" s="72">
        <f>G65*H65</f>
        <v>0</v>
      </c>
      <c r="J65" s="67">
        <f>G65+I65</f>
        <v>0</v>
      </c>
    </row>
    <row r="68" spans="1:10" x14ac:dyDescent="0.25">
      <c r="B68" s="84" t="s">
        <v>13</v>
      </c>
      <c r="C68" s="84"/>
      <c r="D68" s="84"/>
      <c r="E68" s="84"/>
      <c r="F68" s="29" t="s">
        <v>80</v>
      </c>
      <c r="H68" s="81"/>
      <c r="I68" s="73"/>
      <c r="J68" s="29"/>
    </row>
    <row r="69" spans="1:10" ht="14.45" customHeight="1" x14ac:dyDescent="0.25">
      <c r="B69" s="85" t="s">
        <v>14</v>
      </c>
      <c r="C69" s="85"/>
      <c r="D69" s="85"/>
      <c r="E69" s="85"/>
      <c r="F69" s="86" t="s">
        <v>56</v>
      </c>
      <c r="G69" s="87"/>
      <c r="H69" s="87"/>
      <c r="I69" s="87"/>
      <c r="J69" s="87"/>
    </row>
    <row r="70" spans="1:10" x14ac:dyDescent="0.25">
      <c r="B70" s="42"/>
      <c r="C70" s="42"/>
      <c r="D70" s="42"/>
      <c r="E70" s="42"/>
      <c r="F70" s="87"/>
      <c r="G70" s="87"/>
      <c r="H70" s="87"/>
      <c r="I70" s="87"/>
      <c r="J70" s="87"/>
    </row>
    <row r="71" spans="1:10" x14ac:dyDescent="0.25">
      <c r="F71" s="87"/>
      <c r="G71" s="87"/>
      <c r="H71" s="87"/>
      <c r="I71" s="87"/>
      <c r="J71" s="87"/>
    </row>
    <row r="74" spans="1:10" x14ac:dyDescent="0.25">
      <c r="J74" s="42"/>
    </row>
  </sheetData>
  <mergeCells count="6">
    <mergeCell ref="G3:J3"/>
    <mergeCell ref="B68:E68"/>
    <mergeCell ref="B69:E69"/>
    <mergeCell ref="F69:J71"/>
    <mergeCell ref="A65:F65"/>
    <mergeCell ref="A5:J5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fitToWidth="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Puchalska</dc:creator>
  <cp:lastModifiedBy>Rdest Agnieszka</cp:lastModifiedBy>
  <cp:lastPrinted>2021-03-19T09:48:40Z</cp:lastPrinted>
  <dcterms:created xsi:type="dcterms:W3CDTF">2019-01-11T13:53:14Z</dcterms:created>
  <dcterms:modified xsi:type="dcterms:W3CDTF">2021-04-08T06:12:46Z</dcterms:modified>
</cp:coreProperties>
</file>