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I'!$A$1:$K$154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<sst xmlns="http://schemas.openxmlformats.org/spreadsheetml/2006/main" count="468" uniqueCount="127">
  <si>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</si>
  <si>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</si>
  <si>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</si>
  <si>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</si>
  <si>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</si>
  <si>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</si>
  <si>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</si>
  <si>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</si>
  <si>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</si>
  <si>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</si>
  <si>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</si>
  <si>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</si>
  <si>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</si>
  <si>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</si>
  <si>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</si>
  <si>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</si>
  <si>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</si>
  <si>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</si>
  <si>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</si>
  <si>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</si>
  <si>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</si>
  <si>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</si>
  <si>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</si>
  <si>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</si>
  <si>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</si>
  <si>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</si>
  <si>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</si>
  <si>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</si>
  <si>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</si>
  <si>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</si>
  <si>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</si>
  <si>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</si>
  <si>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</si>
  <si>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</si>
  <si>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</si>
  <si>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</si>
  <si>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</si>
  <si>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</si>
  <si>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</si>
  <si>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</si>
  <si>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</si>
  <si>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</si>
  <si>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</si>
  <si>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</si>
  <si>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</si>
  <si>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</si>
  <si>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</si>
  <si>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</si>
  <si>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</si>
  <si>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</si>
  <si>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</si>
  <si>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</si>
  <si>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</si>
  <si>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Olej roślinny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</si>
  <si>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</si>
  <si>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</si>
  <si>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</si>
  <si>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</si>
  <si>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</si>
  <si>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</si>
  <si>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</si>
  <si>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</si>
  <si>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</si>
  <si>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</si>
  <si>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</si>
  <si>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</si>
  <si>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</si>
  <si>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</si>
  <si>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Groszek konserwowy</t>
  </si>
  <si>
    <t>Kukurydza konserwowa</t>
  </si>
  <si>
    <t>Majonez</t>
  </si>
  <si>
    <t>Papryka konserwowa</t>
  </si>
  <si>
    <t>Fasola konserwowa czerwona</t>
  </si>
  <si>
    <t>Papryka Słodka</t>
  </si>
  <si>
    <t>Ketchup Pikantny</t>
  </si>
  <si>
    <t>Barszcz czerwony instant</t>
  </si>
  <si>
    <t>Kwasek cytrynowy</t>
  </si>
  <si>
    <t>Przyprawa w płynie typu maggi</t>
  </si>
  <si>
    <t>Cynamon mielony</t>
  </si>
  <si>
    <t>Cukier wanilinowy</t>
  </si>
  <si>
    <t>Syrop z owoców czerwonych</t>
  </si>
  <si>
    <t>Przyprawa do sałatek</t>
  </si>
  <si>
    <t>Przyprawa do mięsa</t>
  </si>
  <si>
    <t>Przyprawa do bigosu</t>
  </si>
  <si>
    <t>Przyprawa uniwersalna typu kucharek</t>
  </si>
  <si>
    <t>Kostka ziemniaczana</t>
  </si>
  <si>
    <t>Puree ziemniaczane</t>
  </si>
  <si>
    <t>CZĘŚĆ I - Tłuszcze roślinne</t>
  </si>
  <si>
    <t>Brokuł mrożony</t>
  </si>
  <si>
    <t>Pieczarka mrożona</t>
  </si>
  <si>
    <t>Kalafior mrożony</t>
  </si>
  <si>
    <t>Mieszanka 7-składnikowa</t>
  </si>
  <si>
    <t>Włoszczyzna mrożonka</t>
  </si>
  <si>
    <t>Pierogi z kapustą i grzybami</t>
  </si>
  <si>
    <t>Pierogi z serem</t>
  </si>
  <si>
    <t>Fasolka szparagowa</t>
  </si>
  <si>
    <t>Mieszanka zupy jarzynowej</t>
  </si>
  <si>
    <t>Pyzy ziemniaczane</t>
  </si>
  <si>
    <t>Mieszanka kompotowa</t>
  </si>
  <si>
    <t>Farsz rybny</t>
  </si>
  <si>
    <t>Burgery rybne</t>
  </si>
  <si>
    <t>Płaty śledziowe</t>
  </si>
  <si>
    <t>Sałatka szwedzka</t>
  </si>
  <si>
    <t>Pieprz czarny ziarnisty</t>
  </si>
  <si>
    <t>Zupa pieczarkowa</t>
  </si>
  <si>
    <t>Wartość VAT</t>
  </si>
  <si>
    <t>Wartość brutto</t>
  </si>
  <si>
    <t>Sos cygański</t>
  </si>
  <si>
    <t>Sos pomidorowy boloński</t>
  </si>
  <si>
    <t>Wafle ryżowe</t>
  </si>
  <si>
    <t>FORMULARZ CENOWY</t>
  </si>
  <si>
    <t>SPRAWA NR: D/Kw.Zp.2232.3.2023.BK</t>
  </si>
  <si>
    <t>Tłuszcz rośliny do smarowania pieczywa</t>
  </si>
  <si>
    <t>CZĘŚĆ II - Koncentraty i warzywa konserwowe</t>
  </si>
  <si>
    <t xml:space="preserve">CZĘŚĆ III - Przyprawy oraz bazy zup i sosów </t>
  </si>
  <si>
    <t>Pietruszka nać suszony</t>
  </si>
  <si>
    <t>Majeranek suszony</t>
  </si>
  <si>
    <t>Bulion warzywny</t>
  </si>
  <si>
    <t>Sos pieczeniowy ciemny</t>
  </si>
  <si>
    <t xml:space="preserve">Herbata </t>
  </si>
  <si>
    <t>Curry</t>
  </si>
  <si>
    <t>Koperek suszony</t>
  </si>
  <si>
    <t>CZĘŚĆ IV - Cukry</t>
  </si>
  <si>
    <t>CZĘŚĆ V - Mrożonki</t>
  </si>
  <si>
    <t>Aronia mrożona</t>
  </si>
  <si>
    <t>CZĘŚĆ VI - Ryby</t>
  </si>
  <si>
    <t>Załącznik nr 2 do SWZ / nr 3 do umowy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</si>
</sst>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5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0" xfId="59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34" xfId="58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/>
      <protection/>
    </xf>
    <xf numFmtId="3" fontId="1" fillId="0" borderId="35" xfId="0" applyNumberFormat="1" applyFont="1" applyBorder="1" applyAlignment="1" applyProtection="1">
      <alignment horizontal="center" vertical="center"/>
      <protection/>
    </xf>
    <xf numFmtId="0" fontId="3" fillId="0" borderId="35" xfId="58" applyFont="1" applyBorder="1" applyAlignment="1" applyProtection="1">
      <alignment horizontal="center" vertical="center" wrapText="1"/>
      <protection/>
    </xf>
    <xf numFmtId="0" fontId="9" fillId="0" borderId="36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2" fillId="0" borderId="35" xfId="58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58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/>
      <protection/>
    </xf>
    <xf numFmtId="3" fontId="1" fillId="0" borderId="38" xfId="0" applyNumberFormat="1" applyFont="1" applyBorder="1" applyAlignment="1" applyProtection="1">
      <alignment horizontal="center" vertical="center"/>
      <protection/>
    </xf>
    <xf numFmtId="178" fontId="0" fillId="0" borderId="37" xfId="0" applyNumberFormat="1" applyBorder="1" applyAlignment="1" applyProtection="1">
      <alignment horizontal="center" vertical="center" wrapText="1"/>
      <protection locked="0"/>
    </xf>
    <xf numFmtId="9" fontId="1" fillId="0" borderId="37" xfId="62" applyBorder="1" applyAlignment="1" applyProtection="1">
      <alignment horizontal="center" vertical="center" wrapText="1"/>
      <protection locked="0"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40" xfId="59" applyNumberFormat="1" applyBorder="1" applyAlignment="1" applyProtection="1">
      <alignment vertical="center" wrapText="1"/>
      <protection/>
    </xf>
    <xf numFmtId="178" fontId="0" fillId="0" borderId="0" xfId="59" applyNumberFormat="1" applyBorder="1" applyAlignment="1" applyProtection="1">
      <alignment vertical="center" wrapText="1"/>
      <protection/>
    </xf>
    <xf numFmtId="178" fontId="0" fillId="0" borderId="0" xfId="59" applyNumberFormat="1" applyFont="1" applyFill="1" applyBorder="1" applyAlignment="1" applyProtection="1">
      <alignment horizontal="center" vertical="center" wrapText="1"/>
      <protection/>
    </xf>
    <xf numFmtId="0" fontId="3" fillId="0" borderId="39" xfId="58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4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0" fontId="3" fillId="0" borderId="34" xfId="58" applyFont="1" applyBorder="1" applyAlignment="1">
      <alignment horizontal="center" vertical="center" wrapText="1"/>
      <protection/>
    </xf>
    <xf numFmtId="0" fontId="10" fillId="0" borderId="34" xfId="0" applyFont="1" applyBorder="1" applyAlignment="1">
      <alignment horizontal="center" vertical="center"/>
    </xf>
    <xf numFmtId="0" fontId="3" fillId="0" borderId="35" xfId="58" applyFont="1" applyBorder="1" applyAlignment="1">
      <alignment horizontal="center" vertical="center" wrapText="1"/>
      <protection/>
    </xf>
    <xf numFmtId="0" fontId="10" fillId="0" borderId="39" xfId="0" applyFont="1" applyBorder="1" applyAlignment="1">
      <alignment horizontal="center" vertical="center"/>
    </xf>
    <xf numFmtId="0" fontId="3" fillId="0" borderId="38" xfId="58" applyFont="1" applyBorder="1" applyAlignment="1">
      <alignment horizontal="center" vertical="center" wrapText="1"/>
      <protection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showGridLines="0" tabSelected="1" zoomScaleSheetLayoutView="50" workbookViewId="0" topLeftCell="A1">
      <selection activeCell="J154" sqref="J154"/>
    </sheetView>
  </sheetViews>
  <sheetFormatPr defaultColWidth="0" defaultRowHeight="12.75" zeroHeight="1"/>
  <cols>
    <col min="1" max="1" width="1.75390625" style="57" customWidth="1"/>
    <col min="2" max="2" width="4.375" style="57" customWidth="1"/>
    <col min="3" max="3" width="26.25390625" style="58" customWidth="1"/>
    <col min="4" max="4" width="5.75390625" style="59" customWidth="1"/>
    <col min="5" max="5" width="8.625" style="59" customWidth="1"/>
    <col min="6" max="6" width="12.25390625" style="57" customWidth="1"/>
    <col min="7" max="7" width="14.375" style="57" customWidth="1"/>
    <col min="8" max="8" width="7.75390625" style="57" customWidth="1"/>
    <col min="9" max="9" width="12.625" style="57" customWidth="1"/>
    <col min="10" max="10" width="13.125" style="57" customWidth="1"/>
    <col min="11" max="11" width="20.00390625" style="57" customWidth="1"/>
    <col min="12" max="12" width="1.875" style="57" customWidth="1"/>
    <col min="13" max="15" width="9.125" style="57" hidden="1" customWidth="1"/>
    <col min="16" max="16" width="18.875" style="57" hidden="1" customWidth="1"/>
    <col min="17" max="255" width="9.125" style="57" hidden="1" customWidth="1"/>
    <col min="256" max="16384" width="1.12109375" style="57" hidden="1" customWidth="1"/>
  </cols>
  <sheetData>
    <row r="1" spans="1:11" ht="12.75" customHeight="1">
      <c r="A1" s="61"/>
      <c r="B1" s="61"/>
      <c r="C1" s="62"/>
      <c r="D1" s="63"/>
      <c r="I1" s="102" t="s">
        <v>126</v>
      </c>
      <c r="J1" s="102"/>
      <c r="K1" s="102"/>
    </row>
    <row r="2" spans="1:11" ht="12.75" customHeight="1">
      <c r="A2" s="61"/>
      <c r="B2" s="114"/>
      <c r="C2" s="114"/>
      <c r="D2" s="114"/>
      <c r="E2" s="60"/>
      <c r="F2" s="60"/>
      <c r="G2" s="60"/>
      <c r="H2" s="60"/>
      <c r="I2" s="102"/>
      <c r="J2" s="102"/>
      <c r="K2" s="102"/>
    </row>
    <row r="3" spans="1:11" ht="12.75">
      <c r="A3" s="61"/>
      <c r="B3" s="114"/>
      <c r="C3" s="114"/>
      <c r="D3" s="114"/>
      <c r="E3" s="60"/>
      <c r="F3" s="60"/>
      <c r="G3" s="60"/>
      <c r="H3" s="60"/>
      <c r="I3" s="60"/>
      <c r="J3" s="60"/>
      <c r="K3" s="60"/>
    </row>
    <row r="4" spans="2:11" ht="12.75">
      <c r="B4" s="60"/>
      <c r="C4" s="60"/>
      <c r="D4" s="60"/>
      <c r="E4" s="60"/>
      <c r="F4" s="60"/>
      <c r="G4" s="60"/>
      <c r="H4" s="60"/>
      <c r="I4" s="115" t="s">
        <v>111</v>
      </c>
      <c r="J4" s="115"/>
      <c r="K4" s="115"/>
    </row>
    <row r="5" spans="2:11" ht="12.75">
      <c r="B5" s="60"/>
      <c r="C5" s="60"/>
      <c r="D5" s="60"/>
      <c r="E5" s="60"/>
      <c r="F5" s="60"/>
      <c r="G5" s="60"/>
      <c r="H5" s="60"/>
      <c r="I5" s="115"/>
      <c r="J5" s="115"/>
      <c r="K5" s="115"/>
    </row>
    <row r="6" spans="2:11" ht="12.75">
      <c r="B6" s="115" t="s">
        <v>110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2:11" ht="12.75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ht="12.75"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2:11" ht="12.75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115" t="s">
        <v>65</v>
      </c>
      <c r="C10" s="115"/>
      <c r="D10" s="60"/>
      <c r="E10" s="60"/>
      <c r="F10" s="60"/>
      <c r="G10" s="60"/>
      <c r="H10" s="60"/>
      <c r="I10" s="60"/>
      <c r="J10" s="60"/>
      <c r="K10" s="60"/>
    </row>
    <row r="11" spans="2:11" ht="12.75">
      <c r="B11" s="115"/>
      <c r="C11" s="115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113" t="s">
        <v>67</v>
      </c>
      <c r="C12" s="113"/>
      <c r="D12" s="113"/>
      <c r="E12" s="113"/>
      <c r="F12" s="113"/>
      <c r="G12" s="113"/>
      <c r="H12" s="113"/>
      <c r="I12" s="113"/>
      <c r="J12" s="113"/>
      <c r="K12" s="113"/>
    </row>
    <row r="13" spans="2:11" ht="12.75"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2:11" ht="12.75"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2:11" ht="12.75"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2:11" ht="12.75">
      <c r="B16" s="113" t="s">
        <v>66</v>
      </c>
      <c r="C16" s="113"/>
      <c r="D16" s="60"/>
      <c r="E16" s="60"/>
      <c r="F16" s="60"/>
      <c r="G16" s="60"/>
      <c r="H16" s="60"/>
      <c r="I16" s="60"/>
      <c r="J16" s="60"/>
      <c r="K16" s="60"/>
    </row>
    <row r="17" ht="12.75"/>
    <row r="18" ht="12.75"/>
    <row r="19" spans="2:11" ht="15.75" customHeight="1">
      <c r="B19" s="117" t="s">
        <v>87</v>
      </c>
      <c r="C19" s="117"/>
      <c r="D19" s="117"/>
      <c r="E19" s="117"/>
      <c r="F19" s="117"/>
      <c r="G19" s="117"/>
      <c r="H19" s="117"/>
      <c r="I19" s="117"/>
      <c r="J19" s="117"/>
      <c r="K19" s="117"/>
    </row>
    <row r="20" spans="2:11" ht="15.75" customHeight="1"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2:11" ht="15.75" customHeight="1">
      <c r="B21" s="116" t="s">
        <v>23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2:11" ht="15.75" customHeight="1"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2.75">
      <c r="B23" s="65"/>
      <c r="C23" s="66"/>
      <c r="D23" s="67"/>
      <c r="E23" s="67" t="s">
        <v>3</v>
      </c>
      <c r="F23" s="67" t="s">
        <v>4</v>
      </c>
      <c r="G23" s="67" t="s">
        <v>9</v>
      </c>
      <c r="H23" s="67" t="s">
        <v>22</v>
      </c>
      <c r="I23" s="67" t="s">
        <v>5</v>
      </c>
      <c r="J23" s="67" t="s">
        <v>10</v>
      </c>
      <c r="K23" s="67" t="s">
        <v>11</v>
      </c>
    </row>
    <row r="24" spans="2:15" ht="44.25" customHeight="1">
      <c r="B24" s="67" t="s">
        <v>12</v>
      </c>
      <c r="C24" s="67" t="s">
        <v>13</v>
      </c>
      <c r="D24" s="67" t="s">
        <v>21</v>
      </c>
      <c r="E24" s="67" t="s">
        <v>6</v>
      </c>
      <c r="F24" s="67" t="s">
        <v>1</v>
      </c>
      <c r="G24" s="67" t="s">
        <v>14</v>
      </c>
      <c r="H24" s="67" t="s">
        <v>2</v>
      </c>
      <c r="I24" s="67" t="s">
        <v>15</v>
      </c>
      <c r="J24" s="68" t="s">
        <v>16</v>
      </c>
      <c r="K24" s="67" t="s">
        <v>17</v>
      </c>
      <c r="L24" s="69"/>
      <c r="M24" s="69"/>
      <c r="N24" s="69"/>
      <c r="O24" s="70"/>
    </row>
    <row r="25" spans="2:16" ht="24.75" customHeight="1">
      <c r="B25" s="71">
        <v>1</v>
      </c>
      <c r="C25" s="76" t="s">
        <v>112</v>
      </c>
      <c r="D25" s="77" t="s">
        <v>51</v>
      </c>
      <c r="E25" s="78">
        <v>9000</v>
      </c>
      <c r="F25" s="53"/>
      <c r="G25" s="53">
        <f>ROUND(E25*F25,2)</f>
        <v>0</v>
      </c>
      <c r="H25" s="54"/>
      <c r="I25" s="53">
        <f>ROUND(G25*H25,2)</f>
        <v>0</v>
      </c>
      <c r="J25" s="53">
        <f>ROUND(K25/E25,2)</f>
        <v>0</v>
      </c>
      <c r="K25" s="53">
        <f>ROUND(SUM(G25,I25),2)</f>
        <v>0</v>
      </c>
      <c r="L25" s="72"/>
      <c r="M25" s="69"/>
      <c r="N25" s="69"/>
      <c r="O25" s="70"/>
      <c r="P25" s="73"/>
    </row>
    <row r="26" spans="2:16" ht="24.75" customHeight="1">
      <c r="B26" s="89">
        <v>2</v>
      </c>
      <c r="C26" s="79" t="s">
        <v>53</v>
      </c>
      <c r="D26" s="77" t="s">
        <v>52</v>
      </c>
      <c r="E26" s="78">
        <v>2000</v>
      </c>
      <c r="F26" s="93"/>
      <c r="G26" s="93">
        <f>ROUND(E26*F26,2)</f>
        <v>0</v>
      </c>
      <c r="H26" s="94"/>
      <c r="I26" s="93">
        <f>ROUND(G26*H26,2)</f>
        <v>0</v>
      </c>
      <c r="J26" s="93">
        <f>ROUND(K26/E26,2)</f>
        <v>0</v>
      </c>
      <c r="K26" s="93">
        <f>ROUND(SUM(G26,I26),2)</f>
        <v>0</v>
      </c>
      <c r="L26" s="69"/>
      <c r="M26" s="69"/>
      <c r="N26" s="69"/>
      <c r="O26" s="70"/>
      <c r="P26" s="73"/>
    </row>
    <row r="27" spans="2:14" s="56" customFormat="1" ht="24.75" customHeight="1">
      <c r="B27" s="80"/>
      <c r="C27" s="81"/>
      <c r="D27" s="81"/>
      <c r="E27" s="112" t="s">
        <v>7</v>
      </c>
      <c r="F27" s="112"/>
      <c r="G27" s="82">
        <f>SUM(G25:G26)</f>
        <v>0</v>
      </c>
      <c r="H27" s="83"/>
      <c r="I27" s="84"/>
      <c r="J27" s="84"/>
      <c r="K27" s="84"/>
      <c r="L27" s="74"/>
      <c r="M27" s="74"/>
      <c r="N27" s="74"/>
    </row>
    <row r="28" spans="2:14" s="56" customFormat="1" ht="24.75" customHeight="1">
      <c r="B28" s="103"/>
      <c r="C28" s="104"/>
      <c r="D28" s="104"/>
      <c r="E28" s="104"/>
      <c r="F28" s="105"/>
      <c r="G28" s="109" t="s">
        <v>105</v>
      </c>
      <c r="H28" s="110"/>
      <c r="I28" s="85">
        <f>SUM(I25:I26)</f>
        <v>0</v>
      </c>
      <c r="J28" s="84"/>
      <c r="K28" s="84"/>
      <c r="L28" s="74"/>
      <c r="M28" s="74"/>
      <c r="N28" s="74"/>
    </row>
    <row r="29" spans="2:14" s="56" customFormat="1" ht="24.75" customHeight="1">
      <c r="B29" s="106"/>
      <c r="C29" s="107"/>
      <c r="D29" s="107"/>
      <c r="E29" s="107"/>
      <c r="F29" s="108"/>
      <c r="G29" s="95"/>
      <c r="H29" s="96"/>
      <c r="I29" s="111" t="s">
        <v>106</v>
      </c>
      <c r="J29" s="111"/>
      <c r="K29" s="86">
        <f>SUM(K25:K26)</f>
        <v>0</v>
      </c>
      <c r="L29" s="74"/>
      <c r="M29" s="74"/>
      <c r="N29" s="74"/>
    </row>
    <row r="30" spans="3:14" ht="12.75">
      <c r="C30" s="75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3:14" ht="12.75">
      <c r="C31" s="75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2:14" s="56" customFormat="1" ht="24.75" customHeight="1">
      <c r="B32" s="64"/>
      <c r="C32" s="64"/>
      <c r="D32" s="64"/>
      <c r="E32" s="64"/>
      <c r="F32" s="64"/>
      <c r="G32" s="97"/>
      <c r="H32" s="97"/>
      <c r="I32" s="98"/>
      <c r="J32" s="98"/>
      <c r="K32" s="98"/>
      <c r="L32" s="74"/>
      <c r="M32" s="74"/>
      <c r="N32" s="74"/>
    </row>
    <row r="33" ht="12.75"/>
    <row r="34" spans="2:11" ht="12.75">
      <c r="B34" s="117" t="s">
        <v>113</v>
      </c>
      <c r="C34" s="117"/>
      <c r="D34" s="117"/>
      <c r="E34" s="117"/>
      <c r="F34" s="117"/>
      <c r="G34" s="117"/>
      <c r="H34" s="117"/>
      <c r="I34" s="117"/>
      <c r="J34" s="117"/>
      <c r="K34" s="117"/>
    </row>
    <row r="35" spans="2:11" ht="12.75"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2:11" ht="12.75">
      <c r="B36" s="116" t="s">
        <v>23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2:11" ht="12.75"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2:11" ht="12.75">
      <c r="B38" s="65"/>
      <c r="C38" s="66"/>
      <c r="D38" s="67"/>
      <c r="E38" s="67" t="s">
        <v>3</v>
      </c>
      <c r="F38" s="67" t="s">
        <v>4</v>
      </c>
      <c r="G38" s="67" t="s">
        <v>9</v>
      </c>
      <c r="H38" s="67" t="s">
        <v>22</v>
      </c>
      <c r="I38" s="67" t="s">
        <v>5</v>
      </c>
      <c r="J38" s="67" t="s">
        <v>10</v>
      </c>
      <c r="K38" s="67" t="s">
        <v>11</v>
      </c>
    </row>
    <row r="39" spans="2:11" ht="38.25">
      <c r="B39" s="67" t="s">
        <v>12</v>
      </c>
      <c r="C39" s="67" t="s">
        <v>13</v>
      </c>
      <c r="D39" s="67" t="s">
        <v>21</v>
      </c>
      <c r="E39" s="67" t="s">
        <v>6</v>
      </c>
      <c r="F39" s="67" t="s">
        <v>1</v>
      </c>
      <c r="G39" s="67" t="s">
        <v>14</v>
      </c>
      <c r="H39" s="67" t="s">
        <v>2</v>
      </c>
      <c r="I39" s="67" t="s">
        <v>15</v>
      </c>
      <c r="J39" s="68" t="s">
        <v>16</v>
      </c>
      <c r="K39" s="67" t="s">
        <v>17</v>
      </c>
    </row>
    <row r="40" spans="2:11" ht="24.75" customHeight="1">
      <c r="B40" s="71">
        <v>1</v>
      </c>
      <c r="C40" s="76" t="s">
        <v>58</v>
      </c>
      <c r="D40" s="77" t="s">
        <v>51</v>
      </c>
      <c r="E40" s="78">
        <v>3500</v>
      </c>
      <c r="F40" s="53"/>
      <c r="G40" s="53">
        <f aca="true" t="shared" si="0" ref="G40:G47">ROUND(E40*F40,2)</f>
        <v>0</v>
      </c>
      <c r="H40" s="54"/>
      <c r="I40" s="53">
        <f aca="true" t="shared" si="1" ref="I40:I47">ROUND(G40*H40,2)</f>
        <v>0</v>
      </c>
      <c r="J40" s="53">
        <f aca="true" t="shared" si="2" ref="J40:J47">ROUND(K40/E40,2)</f>
        <v>0</v>
      </c>
      <c r="K40" s="53">
        <f aca="true" t="shared" si="3" ref="K40:K47">ROUND(SUM(G40,I40),2)</f>
        <v>0</v>
      </c>
    </row>
    <row r="41" spans="2:11" ht="24.75" customHeight="1">
      <c r="B41" s="71">
        <v>2</v>
      </c>
      <c r="C41" s="76" t="s">
        <v>59</v>
      </c>
      <c r="D41" s="77" t="s">
        <v>51</v>
      </c>
      <c r="E41" s="78">
        <v>2200</v>
      </c>
      <c r="F41" s="53"/>
      <c r="G41" s="53">
        <f t="shared" si="0"/>
        <v>0</v>
      </c>
      <c r="H41" s="54"/>
      <c r="I41" s="53">
        <f t="shared" si="1"/>
        <v>0</v>
      </c>
      <c r="J41" s="53">
        <f t="shared" si="2"/>
        <v>0</v>
      </c>
      <c r="K41" s="53">
        <f t="shared" si="3"/>
        <v>0</v>
      </c>
    </row>
    <row r="42" spans="2:11" ht="24.75" customHeight="1">
      <c r="B42" s="71">
        <v>3</v>
      </c>
      <c r="C42" s="76" t="s">
        <v>60</v>
      </c>
      <c r="D42" s="77" t="s">
        <v>51</v>
      </c>
      <c r="E42" s="87">
        <v>500</v>
      </c>
      <c r="F42" s="53"/>
      <c r="G42" s="53">
        <f t="shared" si="0"/>
        <v>0</v>
      </c>
      <c r="H42" s="54"/>
      <c r="I42" s="53">
        <f t="shared" si="1"/>
        <v>0</v>
      </c>
      <c r="J42" s="53">
        <f t="shared" si="2"/>
        <v>0</v>
      </c>
      <c r="K42" s="53">
        <f t="shared" si="3"/>
        <v>0</v>
      </c>
    </row>
    <row r="43" spans="2:11" ht="24.75" customHeight="1">
      <c r="B43" s="71">
        <v>4</v>
      </c>
      <c r="C43" s="76" t="s">
        <v>61</v>
      </c>
      <c r="D43" s="77" t="s">
        <v>51</v>
      </c>
      <c r="E43" s="87">
        <v>200</v>
      </c>
      <c r="F43" s="53"/>
      <c r="G43" s="53">
        <f t="shared" si="0"/>
        <v>0</v>
      </c>
      <c r="H43" s="54"/>
      <c r="I43" s="53">
        <f t="shared" si="1"/>
        <v>0</v>
      </c>
      <c r="J43" s="53">
        <f t="shared" si="2"/>
        <v>0</v>
      </c>
      <c r="K43" s="53">
        <f t="shared" si="3"/>
        <v>0</v>
      </c>
    </row>
    <row r="44" spans="2:11" ht="24.75" customHeight="1">
      <c r="B44" s="71">
        <v>5</v>
      </c>
      <c r="C44" s="76" t="s">
        <v>68</v>
      </c>
      <c r="D44" s="77" t="s">
        <v>51</v>
      </c>
      <c r="E44" s="87">
        <v>400</v>
      </c>
      <c r="F44" s="53"/>
      <c r="G44" s="53">
        <f t="shared" si="0"/>
        <v>0</v>
      </c>
      <c r="H44" s="54"/>
      <c r="I44" s="53">
        <f t="shared" si="1"/>
        <v>0</v>
      </c>
      <c r="J44" s="53">
        <f t="shared" si="2"/>
        <v>0</v>
      </c>
      <c r="K44" s="53">
        <f t="shared" si="3"/>
        <v>0</v>
      </c>
    </row>
    <row r="45" spans="2:11" ht="24.75" customHeight="1">
      <c r="B45" s="71">
        <v>6</v>
      </c>
      <c r="C45" s="76" t="s">
        <v>69</v>
      </c>
      <c r="D45" s="77" t="s">
        <v>51</v>
      </c>
      <c r="E45" s="87">
        <v>350</v>
      </c>
      <c r="F45" s="53"/>
      <c r="G45" s="53">
        <f t="shared" si="0"/>
        <v>0</v>
      </c>
      <c r="H45" s="54"/>
      <c r="I45" s="53">
        <f t="shared" si="1"/>
        <v>0</v>
      </c>
      <c r="J45" s="53">
        <f t="shared" si="2"/>
        <v>0</v>
      </c>
      <c r="K45" s="53">
        <f t="shared" si="3"/>
        <v>0</v>
      </c>
    </row>
    <row r="46" spans="2:11" ht="24.75" customHeight="1">
      <c r="B46" s="71">
        <v>7</v>
      </c>
      <c r="C46" s="76" t="s">
        <v>71</v>
      </c>
      <c r="D46" s="77" t="s">
        <v>51</v>
      </c>
      <c r="E46" s="87">
        <v>900</v>
      </c>
      <c r="F46" s="53"/>
      <c r="G46" s="53">
        <f t="shared" si="0"/>
        <v>0</v>
      </c>
      <c r="H46" s="54"/>
      <c r="I46" s="53">
        <f t="shared" si="1"/>
        <v>0</v>
      </c>
      <c r="J46" s="53">
        <f t="shared" si="2"/>
        <v>0</v>
      </c>
      <c r="K46" s="53">
        <f t="shared" si="3"/>
        <v>0</v>
      </c>
    </row>
    <row r="47" spans="2:11" ht="24.75" customHeight="1">
      <c r="B47" s="71">
        <v>8</v>
      </c>
      <c r="C47" s="79" t="s">
        <v>72</v>
      </c>
      <c r="D47" s="77" t="s">
        <v>51</v>
      </c>
      <c r="E47" s="87">
        <v>300</v>
      </c>
      <c r="F47" s="53"/>
      <c r="G47" s="53">
        <f t="shared" si="0"/>
        <v>0</v>
      </c>
      <c r="H47" s="54"/>
      <c r="I47" s="53">
        <f t="shared" si="1"/>
        <v>0</v>
      </c>
      <c r="J47" s="53">
        <f t="shared" si="2"/>
        <v>0</v>
      </c>
      <c r="K47" s="53">
        <f t="shared" si="3"/>
        <v>0</v>
      </c>
    </row>
    <row r="48" spans="2:11" ht="24.75" customHeight="1">
      <c r="B48" s="89">
        <v>9</v>
      </c>
      <c r="C48" s="90" t="s">
        <v>102</v>
      </c>
      <c r="D48" s="91" t="s">
        <v>51</v>
      </c>
      <c r="E48" s="100">
        <v>550</v>
      </c>
      <c r="F48" s="93"/>
      <c r="G48" s="93">
        <f>ROUND(E48*F48,2)</f>
        <v>0</v>
      </c>
      <c r="H48" s="94"/>
      <c r="I48" s="93">
        <f>ROUND(G48*H48,2)</f>
        <v>0</v>
      </c>
      <c r="J48" s="93">
        <f>ROUND(K48/E48,2)</f>
        <v>0</v>
      </c>
      <c r="K48" s="93">
        <f>ROUND(SUM(G48,I48),2)</f>
        <v>0</v>
      </c>
    </row>
    <row r="49" spans="2:14" s="56" customFormat="1" ht="24.75" customHeight="1">
      <c r="B49" s="80"/>
      <c r="C49" s="81"/>
      <c r="D49" s="81"/>
      <c r="E49" s="112" t="s">
        <v>7</v>
      </c>
      <c r="F49" s="112"/>
      <c r="G49" s="82">
        <f>SUM(G40:G48)</f>
        <v>0</v>
      </c>
      <c r="H49" s="83"/>
      <c r="I49" s="84"/>
      <c r="J49" s="84"/>
      <c r="K49" s="84"/>
      <c r="L49" s="74"/>
      <c r="M49" s="74"/>
      <c r="N49" s="74"/>
    </row>
    <row r="50" spans="2:14" s="56" customFormat="1" ht="24.75" customHeight="1">
      <c r="B50" s="103"/>
      <c r="C50" s="104"/>
      <c r="D50" s="104"/>
      <c r="E50" s="104"/>
      <c r="F50" s="105"/>
      <c r="G50" s="109" t="s">
        <v>105</v>
      </c>
      <c r="H50" s="110"/>
      <c r="I50" s="85">
        <f>SUM(I40:I48)</f>
        <v>0</v>
      </c>
      <c r="J50" s="84"/>
      <c r="K50" s="84"/>
      <c r="L50" s="74"/>
      <c r="M50" s="74"/>
      <c r="N50" s="74"/>
    </row>
    <row r="51" spans="2:14" s="56" customFormat="1" ht="24.75" customHeight="1">
      <c r="B51" s="106"/>
      <c r="C51" s="107"/>
      <c r="D51" s="107"/>
      <c r="E51" s="107"/>
      <c r="F51" s="108"/>
      <c r="G51" s="95"/>
      <c r="H51" s="96"/>
      <c r="I51" s="111" t="s">
        <v>106</v>
      </c>
      <c r="J51" s="111"/>
      <c r="K51" s="86">
        <f>SUM(K40:K48)</f>
        <v>0</v>
      </c>
      <c r="L51" s="74"/>
      <c r="M51" s="74"/>
      <c r="N51" s="74"/>
    </row>
    <row r="52" spans="2:11" ht="21.75" customHeight="1"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2:11" ht="21.75" customHeight="1"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2:11" ht="12.75">
      <c r="B54" s="117" t="s">
        <v>114</v>
      </c>
      <c r="C54" s="117"/>
      <c r="D54" s="117"/>
      <c r="E54" s="117"/>
      <c r="F54" s="117"/>
      <c r="G54" s="117"/>
      <c r="H54" s="117"/>
      <c r="I54" s="117"/>
      <c r="J54" s="117"/>
      <c r="K54" s="117"/>
    </row>
    <row r="55" spans="2:11" ht="12.75"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2:11" ht="12.75">
      <c r="B56" s="116" t="s">
        <v>23</v>
      </c>
      <c r="C56" s="116"/>
      <c r="D56" s="116"/>
      <c r="E56" s="116"/>
      <c r="F56" s="116"/>
      <c r="G56" s="116"/>
      <c r="H56" s="116"/>
      <c r="I56" s="116"/>
      <c r="J56" s="116"/>
      <c r="K56" s="116"/>
    </row>
    <row r="57" spans="2:11" ht="12.75"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2:11" ht="12.75">
      <c r="B58" s="65"/>
      <c r="C58" s="66"/>
      <c r="D58" s="67"/>
      <c r="E58" s="67" t="s">
        <v>3</v>
      </c>
      <c r="F58" s="67" t="s">
        <v>4</v>
      </c>
      <c r="G58" s="67" t="s">
        <v>9</v>
      </c>
      <c r="H58" s="67" t="s">
        <v>22</v>
      </c>
      <c r="I58" s="67" t="s">
        <v>5</v>
      </c>
      <c r="J58" s="67" t="s">
        <v>10</v>
      </c>
      <c r="K58" s="67" t="s">
        <v>11</v>
      </c>
    </row>
    <row r="59" spans="2:11" ht="38.25">
      <c r="B59" s="67" t="s">
        <v>12</v>
      </c>
      <c r="C59" s="67" t="s">
        <v>13</v>
      </c>
      <c r="D59" s="67" t="s">
        <v>21</v>
      </c>
      <c r="E59" s="67" t="s">
        <v>6</v>
      </c>
      <c r="F59" s="67" t="s">
        <v>1</v>
      </c>
      <c r="G59" s="67" t="s">
        <v>14</v>
      </c>
      <c r="H59" s="67" t="s">
        <v>2</v>
      </c>
      <c r="I59" s="67" t="s">
        <v>15</v>
      </c>
      <c r="J59" s="68" t="s">
        <v>16</v>
      </c>
      <c r="K59" s="67" t="s">
        <v>17</v>
      </c>
    </row>
    <row r="60" spans="2:11" ht="24.75" customHeight="1">
      <c r="B60" s="67">
        <v>1</v>
      </c>
      <c r="C60" s="79" t="s">
        <v>76</v>
      </c>
      <c r="D60" s="77" t="s">
        <v>51</v>
      </c>
      <c r="E60" s="87">
        <v>10</v>
      </c>
      <c r="F60" s="53"/>
      <c r="G60" s="53">
        <f aca="true" t="shared" si="4" ref="G60:G85">ROUND(E60*F60,2)</f>
        <v>0</v>
      </c>
      <c r="H60" s="54"/>
      <c r="I60" s="53">
        <f aca="true" t="shared" si="5" ref="I60:I85">ROUND(G60*H60,2)</f>
        <v>0</v>
      </c>
      <c r="J60" s="53">
        <f aca="true" t="shared" si="6" ref="J60:J85">ROUND(K60/E60,2)</f>
        <v>0</v>
      </c>
      <c r="K60" s="53">
        <f aca="true" t="shared" si="7" ref="K60:K85">ROUND(SUM(G60,I60),2)</f>
        <v>0</v>
      </c>
    </row>
    <row r="61" spans="2:11" ht="24.75" customHeight="1">
      <c r="B61" s="67">
        <v>2</v>
      </c>
      <c r="C61" s="79" t="s">
        <v>121</v>
      </c>
      <c r="D61" s="77" t="s">
        <v>51</v>
      </c>
      <c r="E61" s="87">
        <v>55</v>
      </c>
      <c r="F61" s="53"/>
      <c r="G61" s="53">
        <f t="shared" si="4"/>
        <v>0</v>
      </c>
      <c r="H61" s="54"/>
      <c r="I61" s="53">
        <f t="shared" si="5"/>
        <v>0</v>
      </c>
      <c r="J61" s="53">
        <f t="shared" si="6"/>
        <v>0</v>
      </c>
      <c r="K61" s="53">
        <f t="shared" si="7"/>
        <v>0</v>
      </c>
    </row>
    <row r="62" spans="2:11" ht="24.75" customHeight="1">
      <c r="B62" s="67">
        <v>3</v>
      </c>
      <c r="C62" s="79" t="s">
        <v>27</v>
      </c>
      <c r="D62" s="77" t="s">
        <v>51</v>
      </c>
      <c r="E62" s="87">
        <v>50</v>
      </c>
      <c r="F62" s="53"/>
      <c r="G62" s="53">
        <f t="shared" si="4"/>
        <v>0</v>
      </c>
      <c r="H62" s="54"/>
      <c r="I62" s="53">
        <f t="shared" si="5"/>
        <v>0</v>
      </c>
      <c r="J62" s="53">
        <f t="shared" si="6"/>
        <v>0</v>
      </c>
      <c r="K62" s="53">
        <f t="shared" si="7"/>
        <v>0</v>
      </c>
    </row>
    <row r="63" spans="2:11" ht="24.75" customHeight="1">
      <c r="B63" s="67">
        <v>4</v>
      </c>
      <c r="C63" s="79" t="s">
        <v>115</v>
      </c>
      <c r="D63" s="77" t="s">
        <v>51</v>
      </c>
      <c r="E63" s="87">
        <v>85</v>
      </c>
      <c r="F63" s="53"/>
      <c r="G63" s="53">
        <f t="shared" si="4"/>
        <v>0</v>
      </c>
      <c r="H63" s="54"/>
      <c r="I63" s="53">
        <f t="shared" si="5"/>
        <v>0</v>
      </c>
      <c r="J63" s="53">
        <f t="shared" si="6"/>
        <v>0</v>
      </c>
      <c r="K63" s="53">
        <f t="shared" si="7"/>
        <v>0</v>
      </c>
    </row>
    <row r="64" spans="2:11" ht="24.75" customHeight="1">
      <c r="B64" s="67">
        <v>5</v>
      </c>
      <c r="C64" s="79" t="s">
        <v>116</v>
      </c>
      <c r="D64" s="77" t="s">
        <v>51</v>
      </c>
      <c r="E64" s="87">
        <v>70</v>
      </c>
      <c r="F64" s="53"/>
      <c r="G64" s="53">
        <f t="shared" si="4"/>
        <v>0</v>
      </c>
      <c r="H64" s="54"/>
      <c r="I64" s="53">
        <f t="shared" si="5"/>
        <v>0</v>
      </c>
      <c r="J64" s="53">
        <f t="shared" si="6"/>
        <v>0</v>
      </c>
      <c r="K64" s="53">
        <f t="shared" si="7"/>
        <v>0</v>
      </c>
    </row>
    <row r="65" spans="2:11" ht="24.75" customHeight="1">
      <c r="B65" s="67">
        <v>6</v>
      </c>
      <c r="C65" s="79" t="s">
        <v>32</v>
      </c>
      <c r="D65" s="77" t="s">
        <v>51</v>
      </c>
      <c r="E65" s="87">
        <v>90</v>
      </c>
      <c r="F65" s="53"/>
      <c r="G65" s="53">
        <f>ROUND(E65*F65,2)</f>
        <v>0</v>
      </c>
      <c r="H65" s="54"/>
      <c r="I65" s="53">
        <f>ROUND(G65*H65,2)</f>
        <v>0</v>
      </c>
      <c r="J65" s="53">
        <f>ROUND(K65/E65,2)</f>
        <v>0</v>
      </c>
      <c r="K65" s="53">
        <f>ROUND(SUM(G65,I65),2)</f>
        <v>0</v>
      </c>
    </row>
    <row r="66" spans="2:11" ht="24.75" customHeight="1">
      <c r="B66" s="67">
        <v>7</v>
      </c>
      <c r="C66" s="79" t="s">
        <v>103</v>
      </c>
      <c r="D66" s="77" t="s">
        <v>51</v>
      </c>
      <c r="E66" s="87">
        <v>50</v>
      </c>
      <c r="F66" s="53"/>
      <c r="G66" s="53">
        <f>ROUND(E66*F66,2)</f>
        <v>0</v>
      </c>
      <c r="H66" s="54"/>
      <c r="I66" s="53">
        <f>ROUND(G66*H66,2)</f>
        <v>0</v>
      </c>
      <c r="J66" s="53">
        <f>ROUND(K66/E66,2)</f>
        <v>0</v>
      </c>
      <c r="K66" s="53">
        <f>ROUND(SUM(G66,I66),2)</f>
        <v>0</v>
      </c>
    </row>
    <row r="67" spans="2:11" ht="24.75" customHeight="1">
      <c r="B67" s="67">
        <v>8</v>
      </c>
      <c r="C67" s="88" t="s">
        <v>77</v>
      </c>
      <c r="D67" s="77" t="s">
        <v>52</v>
      </c>
      <c r="E67" s="78">
        <v>1100</v>
      </c>
      <c r="F67" s="53"/>
      <c r="G67" s="53">
        <f>ROUND(E67*F67,2)</f>
        <v>0</v>
      </c>
      <c r="H67" s="54"/>
      <c r="I67" s="53">
        <f>ROUND(G67*H67,2)</f>
        <v>0</v>
      </c>
      <c r="J67" s="53">
        <f>ROUND(K67/E67,2)</f>
        <v>0</v>
      </c>
      <c r="K67" s="53">
        <f>ROUND(SUM(G67,I67),2)</f>
        <v>0</v>
      </c>
    </row>
    <row r="68" spans="2:11" ht="24.75" customHeight="1">
      <c r="B68" s="67">
        <v>9</v>
      </c>
      <c r="C68" s="79" t="s">
        <v>117</v>
      </c>
      <c r="D68" s="77" t="s">
        <v>51</v>
      </c>
      <c r="E68" s="78">
        <v>1100</v>
      </c>
      <c r="F68" s="53"/>
      <c r="G68" s="53">
        <f t="shared" si="4"/>
        <v>0</v>
      </c>
      <c r="H68" s="54"/>
      <c r="I68" s="53">
        <f t="shared" si="5"/>
        <v>0</v>
      </c>
      <c r="J68" s="53">
        <f t="shared" si="6"/>
        <v>0</v>
      </c>
      <c r="K68" s="53">
        <f t="shared" si="7"/>
        <v>0</v>
      </c>
    </row>
    <row r="69" spans="2:11" ht="24.75" customHeight="1">
      <c r="B69" s="67">
        <v>10</v>
      </c>
      <c r="C69" s="79" t="s">
        <v>36</v>
      </c>
      <c r="D69" s="77" t="s">
        <v>51</v>
      </c>
      <c r="E69" s="78">
        <v>1900</v>
      </c>
      <c r="F69" s="53"/>
      <c r="G69" s="53">
        <f t="shared" si="4"/>
        <v>0</v>
      </c>
      <c r="H69" s="54"/>
      <c r="I69" s="53">
        <f t="shared" si="5"/>
        <v>0</v>
      </c>
      <c r="J69" s="53">
        <f t="shared" si="6"/>
        <v>0</v>
      </c>
      <c r="K69" s="53">
        <f t="shared" si="7"/>
        <v>0</v>
      </c>
    </row>
    <row r="70" spans="2:11" ht="24.75" customHeight="1">
      <c r="B70" s="67">
        <v>11</v>
      </c>
      <c r="C70" s="79" t="s">
        <v>37</v>
      </c>
      <c r="D70" s="77" t="s">
        <v>51</v>
      </c>
      <c r="E70" s="87">
        <v>45</v>
      </c>
      <c r="F70" s="53"/>
      <c r="G70" s="53">
        <f t="shared" si="4"/>
        <v>0</v>
      </c>
      <c r="H70" s="54"/>
      <c r="I70" s="53">
        <f t="shared" si="5"/>
        <v>0</v>
      </c>
      <c r="J70" s="53">
        <f t="shared" si="6"/>
        <v>0</v>
      </c>
      <c r="K70" s="53">
        <f t="shared" si="7"/>
        <v>0</v>
      </c>
    </row>
    <row r="71" spans="2:11" ht="24.75" customHeight="1">
      <c r="B71" s="67">
        <v>12</v>
      </c>
      <c r="C71" s="79" t="s">
        <v>73</v>
      </c>
      <c r="D71" s="77" t="s">
        <v>51</v>
      </c>
      <c r="E71" s="87">
        <v>45</v>
      </c>
      <c r="F71" s="53"/>
      <c r="G71" s="53">
        <f t="shared" si="4"/>
        <v>0</v>
      </c>
      <c r="H71" s="54"/>
      <c r="I71" s="53">
        <f t="shared" si="5"/>
        <v>0</v>
      </c>
      <c r="J71" s="53">
        <f t="shared" si="6"/>
        <v>0</v>
      </c>
      <c r="K71" s="53">
        <f t="shared" si="7"/>
        <v>0</v>
      </c>
    </row>
    <row r="72" spans="2:11" ht="24.75" customHeight="1">
      <c r="B72" s="67">
        <v>13</v>
      </c>
      <c r="C72" s="79" t="s">
        <v>50</v>
      </c>
      <c r="D72" s="77" t="s">
        <v>51</v>
      </c>
      <c r="E72" s="87">
        <v>45</v>
      </c>
      <c r="F72" s="53"/>
      <c r="G72" s="53">
        <f t="shared" si="4"/>
        <v>0</v>
      </c>
      <c r="H72" s="54"/>
      <c r="I72" s="53">
        <f t="shared" si="5"/>
        <v>0</v>
      </c>
      <c r="J72" s="53">
        <f t="shared" si="6"/>
        <v>0</v>
      </c>
      <c r="K72" s="53">
        <f t="shared" si="7"/>
        <v>0</v>
      </c>
    </row>
    <row r="73" spans="2:11" ht="24.75" customHeight="1">
      <c r="B73" s="67">
        <v>14</v>
      </c>
      <c r="C73" s="79" t="s">
        <v>120</v>
      </c>
      <c r="D73" s="77" t="s">
        <v>51</v>
      </c>
      <c r="E73" s="87">
        <v>10</v>
      </c>
      <c r="F73" s="53"/>
      <c r="G73" s="53">
        <f t="shared" si="4"/>
        <v>0</v>
      </c>
      <c r="H73" s="54"/>
      <c r="I73" s="53">
        <f t="shared" si="5"/>
        <v>0</v>
      </c>
      <c r="J73" s="53">
        <f t="shared" si="6"/>
        <v>0</v>
      </c>
      <c r="K73" s="53">
        <f t="shared" si="7"/>
        <v>0</v>
      </c>
    </row>
    <row r="74" spans="2:11" ht="24.75" customHeight="1">
      <c r="B74" s="67">
        <v>15</v>
      </c>
      <c r="C74" s="79" t="s">
        <v>78</v>
      </c>
      <c r="D74" s="77" t="s">
        <v>51</v>
      </c>
      <c r="E74" s="87">
        <v>10</v>
      </c>
      <c r="F74" s="53"/>
      <c r="G74" s="53">
        <f t="shared" si="4"/>
        <v>0</v>
      </c>
      <c r="H74" s="54"/>
      <c r="I74" s="53">
        <f t="shared" si="5"/>
        <v>0</v>
      </c>
      <c r="J74" s="53">
        <f t="shared" si="6"/>
        <v>0</v>
      </c>
      <c r="K74" s="53">
        <f t="shared" si="7"/>
        <v>0</v>
      </c>
    </row>
    <row r="75" spans="2:11" ht="24.75" customHeight="1">
      <c r="B75" s="67">
        <v>16</v>
      </c>
      <c r="C75" s="79" t="s">
        <v>79</v>
      </c>
      <c r="D75" s="77" t="s">
        <v>51</v>
      </c>
      <c r="E75" s="87">
        <v>15</v>
      </c>
      <c r="F75" s="53"/>
      <c r="G75" s="53">
        <f t="shared" si="4"/>
        <v>0</v>
      </c>
      <c r="H75" s="54"/>
      <c r="I75" s="53">
        <f t="shared" si="5"/>
        <v>0</v>
      </c>
      <c r="J75" s="53">
        <f t="shared" si="6"/>
        <v>0</v>
      </c>
      <c r="K75" s="53">
        <f t="shared" si="7"/>
        <v>0</v>
      </c>
    </row>
    <row r="76" spans="2:11" ht="24.75" customHeight="1">
      <c r="B76" s="67">
        <v>17</v>
      </c>
      <c r="C76" s="88" t="s">
        <v>80</v>
      </c>
      <c r="D76" s="77" t="s">
        <v>52</v>
      </c>
      <c r="E76" s="87">
        <v>600</v>
      </c>
      <c r="F76" s="53"/>
      <c r="G76" s="53">
        <f t="shared" si="4"/>
        <v>0</v>
      </c>
      <c r="H76" s="54"/>
      <c r="I76" s="53">
        <f t="shared" si="5"/>
        <v>0</v>
      </c>
      <c r="J76" s="53">
        <f t="shared" si="6"/>
        <v>0</v>
      </c>
      <c r="K76" s="53">
        <f t="shared" si="7"/>
        <v>0</v>
      </c>
    </row>
    <row r="77" spans="2:11" ht="24.75" customHeight="1">
      <c r="B77" s="67">
        <v>18</v>
      </c>
      <c r="C77" s="79" t="s">
        <v>81</v>
      </c>
      <c r="D77" s="77" t="s">
        <v>51</v>
      </c>
      <c r="E77" s="87">
        <v>30</v>
      </c>
      <c r="F77" s="53"/>
      <c r="G77" s="53">
        <f t="shared" si="4"/>
        <v>0</v>
      </c>
      <c r="H77" s="54"/>
      <c r="I77" s="53">
        <f t="shared" si="5"/>
        <v>0</v>
      </c>
      <c r="J77" s="53">
        <f t="shared" si="6"/>
        <v>0</v>
      </c>
      <c r="K77" s="53">
        <f t="shared" si="7"/>
        <v>0</v>
      </c>
    </row>
    <row r="78" spans="2:11" ht="24.75" customHeight="1">
      <c r="B78" s="67">
        <v>19</v>
      </c>
      <c r="C78" s="79" t="s">
        <v>82</v>
      </c>
      <c r="D78" s="77" t="s">
        <v>51</v>
      </c>
      <c r="E78" s="87">
        <v>45</v>
      </c>
      <c r="F78" s="53"/>
      <c r="G78" s="53">
        <f t="shared" si="4"/>
        <v>0</v>
      </c>
      <c r="H78" s="54"/>
      <c r="I78" s="53">
        <f t="shared" si="5"/>
        <v>0</v>
      </c>
      <c r="J78" s="53">
        <f t="shared" si="6"/>
        <v>0</v>
      </c>
      <c r="K78" s="53">
        <f t="shared" si="7"/>
        <v>0</v>
      </c>
    </row>
    <row r="79" spans="2:11" ht="24.75" customHeight="1">
      <c r="B79" s="67">
        <v>20</v>
      </c>
      <c r="C79" s="79" t="s">
        <v>83</v>
      </c>
      <c r="D79" s="77" t="s">
        <v>51</v>
      </c>
      <c r="E79" s="87">
        <v>40</v>
      </c>
      <c r="F79" s="53"/>
      <c r="G79" s="53">
        <f t="shared" si="4"/>
        <v>0</v>
      </c>
      <c r="H79" s="54"/>
      <c r="I79" s="53">
        <f t="shared" si="5"/>
        <v>0</v>
      </c>
      <c r="J79" s="53">
        <f t="shared" si="6"/>
        <v>0</v>
      </c>
      <c r="K79" s="53">
        <f t="shared" si="7"/>
        <v>0</v>
      </c>
    </row>
    <row r="80" spans="2:11" ht="24.75" customHeight="1">
      <c r="B80" s="67">
        <v>21</v>
      </c>
      <c r="C80" s="88" t="s">
        <v>84</v>
      </c>
      <c r="D80" s="77" t="s">
        <v>51</v>
      </c>
      <c r="E80" s="78">
        <v>1100</v>
      </c>
      <c r="F80" s="53"/>
      <c r="G80" s="53">
        <f t="shared" si="4"/>
        <v>0</v>
      </c>
      <c r="H80" s="54"/>
      <c r="I80" s="53">
        <f t="shared" si="5"/>
        <v>0</v>
      </c>
      <c r="J80" s="53">
        <f t="shared" si="6"/>
        <v>0</v>
      </c>
      <c r="K80" s="53">
        <f t="shared" si="7"/>
        <v>0</v>
      </c>
    </row>
    <row r="81" spans="2:11" ht="24.75" customHeight="1">
      <c r="B81" s="67">
        <v>22</v>
      </c>
      <c r="C81" s="88" t="s">
        <v>85</v>
      </c>
      <c r="D81" s="77" t="s">
        <v>51</v>
      </c>
      <c r="E81" s="78">
        <v>150</v>
      </c>
      <c r="F81" s="53"/>
      <c r="G81" s="53">
        <f t="shared" si="4"/>
        <v>0</v>
      </c>
      <c r="H81" s="54"/>
      <c r="I81" s="53">
        <f t="shared" si="5"/>
        <v>0</v>
      </c>
      <c r="J81" s="53">
        <f t="shared" si="6"/>
        <v>0</v>
      </c>
      <c r="K81" s="53">
        <f t="shared" si="7"/>
        <v>0</v>
      </c>
    </row>
    <row r="82" spans="2:11" ht="24.75" customHeight="1">
      <c r="B82" s="67">
        <v>23</v>
      </c>
      <c r="C82" s="88" t="s">
        <v>86</v>
      </c>
      <c r="D82" s="77" t="s">
        <v>51</v>
      </c>
      <c r="E82" s="78">
        <v>250</v>
      </c>
      <c r="F82" s="53"/>
      <c r="G82" s="53">
        <f>ROUND(E82*F82,2)</f>
        <v>0</v>
      </c>
      <c r="H82" s="54"/>
      <c r="I82" s="53">
        <f>ROUND(G82*H82,2)</f>
        <v>0</v>
      </c>
      <c r="J82" s="53">
        <f>ROUND(K82/E82,2)</f>
        <v>0</v>
      </c>
      <c r="K82" s="53">
        <f>ROUND(SUM(G82,I82),2)</f>
        <v>0</v>
      </c>
    </row>
    <row r="83" spans="2:11" ht="24.75" customHeight="1">
      <c r="B83" s="67">
        <v>24</v>
      </c>
      <c r="C83" s="79" t="s">
        <v>118</v>
      </c>
      <c r="D83" s="77" t="s">
        <v>51</v>
      </c>
      <c r="E83" s="87">
        <v>300</v>
      </c>
      <c r="F83" s="53"/>
      <c r="G83" s="53">
        <f t="shared" si="4"/>
        <v>0</v>
      </c>
      <c r="H83" s="54"/>
      <c r="I83" s="53">
        <f t="shared" si="5"/>
        <v>0</v>
      </c>
      <c r="J83" s="53">
        <f t="shared" si="6"/>
        <v>0</v>
      </c>
      <c r="K83" s="53">
        <f t="shared" si="7"/>
        <v>0</v>
      </c>
    </row>
    <row r="84" spans="2:11" ht="24.75" customHeight="1">
      <c r="B84" s="67">
        <v>25</v>
      </c>
      <c r="C84" s="79" t="s">
        <v>42</v>
      </c>
      <c r="D84" s="77" t="s">
        <v>51</v>
      </c>
      <c r="E84" s="87">
        <v>150</v>
      </c>
      <c r="F84" s="53"/>
      <c r="G84" s="53">
        <f t="shared" si="4"/>
        <v>0</v>
      </c>
      <c r="H84" s="54"/>
      <c r="I84" s="53">
        <f t="shared" si="5"/>
        <v>0</v>
      </c>
      <c r="J84" s="53">
        <f t="shared" si="6"/>
        <v>0</v>
      </c>
      <c r="K84" s="53">
        <f t="shared" si="7"/>
        <v>0</v>
      </c>
    </row>
    <row r="85" spans="2:11" ht="24.75" customHeight="1">
      <c r="B85" s="67">
        <v>26</v>
      </c>
      <c r="C85" s="79" t="s">
        <v>107</v>
      </c>
      <c r="D85" s="77" t="s">
        <v>51</v>
      </c>
      <c r="E85" s="87">
        <v>300</v>
      </c>
      <c r="F85" s="53"/>
      <c r="G85" s="53">
        <f t="shared" si="4"/>
        <v>0</v>
      </c>
      <c r="H85" s="54"/>
      <c r="I85" s="53">
        <f t="shared" si="5"/>
        <v>0</v>
      </c>
      <c r="J85" s="53">
        <f t="shared" si="6"/>
        <v>0</v>
      </c>
      <c r="K85" s="53">
        <f t="shared" si="7"/>
        <v>0</v>
      </c>
    </row>
    <row r="86" spans="2:11" ht="24.75" customHeight="1">
      <c r="B86" s="67">
        <v>27</v>
      </c>
      <c r="C86" s="79" t="s">
        <v>108</v>
      </c>
      <c r="D86" s="77" t="s">
        <v>51</v>
      </c>
      <c r="E86" s="87">
        <v>500</v>
      </c>
      <c r="F86" s="53"/>
      <c r="G86" s="53">
        <f aca="true" t="shared" si="8" ref="G86:G96">ROUND(E86*F86,2)</f>
        <v>0</v>
      </c>
      <c r="H86" s="54"/>
      <c r="I86" s="53">
        <f aca="true" t="shared" si="9" ref="I86:I96">ROUND(G86*H86,2)</f>
        <v>0</v>
      </c>
      <c r="J86" s="53">
        <f aca="true" t="shared" si="10" ref="J86:J96">ROUND(K86/E86,2)</f>
        <v>0</v>
      </c>
      <c r="K86" s="53">
        <f aca="true" t="shared" si="11" ref="K86:K96">ROUND(SUM(G86,I86),2)</f>
        <v>0</v>
      </c>
    </row>
    <row r="87" spans="2:11" ht="24.75" customHeight="1">
      <c r="B87" s="67">
        <v>28</v>
      </c>
      <c r="C87" s="79" t="s">
        <v>44</v>
      </c>
      <c r="D87" s="77" t="s">
        <v>51</v>
      </c>
      <c r="E87" s="87">
        <v>300</v>
      </c>
      <c r="F87" s="53"/>
      <c r="G87" s="53">
        <f t="shared" si="8"/>
        <v>0</v>
      </c>
      <c r="H87" s="54"/>
      <c r="I87" s="53">
        <f t="shared" si="9"/>
        <v>0</v>
      </c>
      <c r="J87" s="53">
        <f t="shared" si="10"/>
        <v>0</v>
      </c>
      <c r="K87" s="53">
        <f t="shared" si="11"/>
        <v>0</v>
      </c>
    </row>
    <row r="88" spans="2:11" ht="24.75" customHeight="1">
      <c r="B88" s="67">
        <v>29</v>
      </c>
      <c r="C88" s="79" t="s">
        <v>45</v>
      </c>
      <c r="D88" s="77" t="s">
        <v>51</v>
      </c>
      <c r="E88" s="87">
        <v>300</v>
      </c>
      <c r="F88" s="53"/>
      <c r="G88" s="53">
        <f t="shared" si="8"/>
        <v>0</v>
      </c>
      <c r="H88" s="54"/>
      <c r="I88" s="53">
        <f t="shared" si="9"/>
        <v>0</v>
      </c>
      <c r="J88" s="53">
        <f t="shared" si="10"/>
        <v>0</v>
      </c>
      <c r="K88" s="53">
        <f t="shared" si="11"/>
        <v>0</v>
      </c>
    </row>
    <row r="89" spans="2:11" ht="24.75" customHeight="1">
      <c r="B89" s="67">
        <v>30</v>
      </c>
      <c r="C89" s="79" t="s">
        <v>46</v>
      </c>
      <c r="D89" s="77" t="s">
        <v>51</v>
      </c>
      <c r="E89" s="87">
        <v>300</v>
      </c>
      <c r="F89" s="53"/>
      <c r="G89" s="53">
        <f t="shared" si="8"/>
        <v>0</v>
      </c>
      <c r="H89" s="54"/>
      <c r="I89" s="53">
        <f t="shared" si="9"/>
        <v>0</v>
      </c>
      <c r="J89" s="53">
        <f t="shared" si="10"/>
        <v>0</v>
      </c>
      <c r="K89" s="53">
        <f t="shared" si="11"/>
        <v>0</v>
      </c>
    </row>
    <row r="90" spans="2:11" ht="24.75" customHeight="1">
      <c r="B90" s="67">
        <v>31</v>
      </c>
      <c r="C90" s="79" t="s">
        <v>104</v>
      </c>
      <c r="D90" s="77" t="s">
        <v>51</v>
      </c>
      <c r="E90" s="87">
        <v>300</v>
      </c>
      <c r="F90" s="53"/>
      <c r="G90" s="53">
        <f t="shared" si="8"/>
        <v>0</v>
      </c>
      <c r="H90" s="54"/>
      <c r="I90" s="53">
        <f t="shared" si="9"/>
        <v>0</v>
      </c>
      <c r="J90" s="53">
        <f t="shared" si="10"/>
        <v>0</v>
      </c>
      <c r="K90" s="53">
        <f t="shared" si="11"/>
        <v>0</v>
      </c>
    </row>
    <row r="91" spans="2:11" ht="24.75" customHeight="1">
      <c r="B91" s="67">
        <v>32</v>
      </c>
      <c r="C91" s="79" t="s">
        <v>48</v>
      </c>
      <c r="D91" s="77" t="s">
        <v>51</v>
      </c>
      <c r="E91" s="87">
        <v>250</v>
      </c>
      <c r="F91" s="53"/>
      <c r="G91" s="53">
        <f t="shared" si="8"/>
        <v>0</v>
      </c>
      <c r="H91" s="54"/>
      <c r="I91" s="53">
        <f t="shared" si="9"/>
        <v>0</v>
      </c>
      <c r="J91" s="53">
        <f t="shared" si="10"/>
        <v>0</v>
      </c>
      <c r="K91" s="53">
        <f t="shared" si="11"/>
        <v>0</v>
      </c>
    </row>
    <row r="92" spans="2:11" ht="24.75" customHeight="1">
      <c r="B92" s="67">
        <v>33</v>
      </c>
      <c r="C92" s="79" t="s">
        <v>75</v>
      </c>
      <c r="D92" s="77" t="s">
        <v>51</v>
      </c>
      <c r="E92" s="87">
        <v>50</v>
      </c>
      <c r="F92" s="53"/>
      <c r="G92" s="53">
        <f t="shared" si="8"/>
        <v>0</v>
      </c>
      <c r="H92" s="54"/>
      <c r="I92" s="53">
        <f t="shared" si="9"/>
        <v>0</v>
      </c>
      <c r="J92" s="53">
        <f t="shared" si="10"/>
        <v>0</v>
      </c>
      <c r="K92" s="53">
        <f t="shared" si="11"/>
        <v>0</v>
      </c>
    </row>
    <row r="93" spans="2:11" ht="24.75" customHeight="1">
      <c r="B93" s="67">
        <v>34</v>
      </c>
      <c r="C93" s="79" t="s">
        <v>30</v>
      </c>
      <c r="D93" s="77" t="s">
        <v>51</v>
      </c>
      <c r="E93" s="87">
        <v>800</v>
      </c>
      <c r="F93" s="53"/>
      <c r="G93" s="53">
        <f t="shared" si="8"/>
        <v>0</v>
      </c>
      <c r="H93" s="54"/>
      <c r="I93" s="53">
        <f t="shared" si="9"/>
        <v>0</v>
      </c>
      <c r="J93" s="53">
        <f t="shared" si="10"/>
        <v>0</v>
      </c>
      <c r="K93" s="53">
        <f t="shared" si="11"/>
        <v>0</v>
      </c>
    </row>
    <row r="94" spans="2:11" ht="24.75" customHeight="1">
      <c r="B94" s="67">
        <v>35</v>
      </c>
      <c r="C94" s="79" t="s">
        <v>74</v>
      </c>
      <c r="D94" s="77" t="s">
        <v>51</v>
      </c>
      <c r="E94" s="87">
        <v>700</v>
      </c>
      <c r="F94" s="53"/>
      <c r="G94" s="53">
        <f t="shared" si="8"/>
        <v>0</v>
      </c>
      <c r="H94" s="54"/>
      <c r="I94" s="53">
        <f t="shared" si="9"/>
        <v>0</v>
      </c>
      <c r="J94" s="53">
        <f t="shared" si="10"/>
        <v>0</v>
      </c>
      <c r="K94" s="53">
        <f t="shared" si="11"/>
        <v>0</v>
      </c>
    </row>
    <row r="95" spans="2:11" ht="24.75" customHeight="1">
      <c r="B95" s="67">
        <v>36</v>
      </c>
      <c r="C95" s="79" t="s">
        <v>31</v>
      </c>
      <c r="D95" s="77" t="s">
        <v>52</v>
      </c>
      <c r="E95" s="87">
        <v>500</v>
      </c>
      <c r="F95" s="53"/>
      <c r="G95" s="53">
        <f t="shared" si="8"/>
        <v>0</v>
      </c>
      <c r="H95" s="54"/>
      <c r="I95" s="53">
        <f t="shared" si="9"/>
        <v>0</v>
      </c>
      <c r="J95" s="53">
        <f t="shared" si="10"/>
        <v>0</v>
      </c>
      <c r="K95" s="53">
        <f t="shared" si="11"/>
        <v>0</v>
      </c>
    </row>
    <row r="96" spans="2:11" ht="24.75" customHeight="1">
      <c r="B96" s="67">
        <v>37</v>
      </c>
      <c r="C96" s="79" t="s">
        <v>70</v>
      </c>
      <c r="D96" s="77" t="s">
        <v>51</v>
      </c>
      <c r="E96" s="87">
        <v>300</v>
      </c>
      <c r="F96" s="53"/>
      <c r="G96" s="53">
        <f t="shared" si="8"/>
        <v>0</v>
      </c>
      <c r="H96" s="54"/>
      <c r="I96" s="53">
        <f t="shared" si="9"/>
        <v>0</v>
      </c>
      <c r="J96" s="53">
        <f t="shared" si="10"/>
        <v>0</v>
      </c>
      <c r="K96" s="53">
        <f t="shared" si="11"/>
        <v>0</v>
      </c>
    </row>
    <row r="97" spans="2:11" ht="24.75" customHeight="1">
      <c r="B97" s="67">
        <v>38</v>
      </c>
      <c r="C97" s="79" t="s">
        <v>119</v>
      </c>
      <c r="D97" s="77" t="s">
        <v>51</v>
      </c>
      <c r="E97" s="87">
        <v>300</v>
      </c>
      <c r="F97" s="53"/>
      <c r="G97" s="53">
        <f>ROUND(E97*F97,2)</f>
        <v>0</v>
      </c>
      <c r="H97" s="54"/>
      <c r="I97" s="53">
        <f>ROUND(G97*H97,2)</f>
        <v>0</v>
      </c>
      <c r="J97" s="53">
        <f>ROUND(K97/E97,2)</f>
        <v>0</v>
      </c>
      <c r="K97" s="53">
        <f>ROUND(SUM(G97,I97),2)</f>
        <v>0</v>
      </c>
    </row>
    <row r="98" spans="2:11" ht="24.75" customHeight="1">
      <c r="B98" s="101">
        <v>39</v>
      </c>
      <c r="C98" s="90" t="s">
        <v>109</v>
      </c>
      <c r="D98" s="91" t="s">
        <v>51</v>
      </c>
      <c r="E98" s="100">
        <v>200</v>
      </c>
      <c r="F98" s="93"/>
      <c r="G98" s="93">
        <f>ROUND(E98*F98,2)</f>
        <v>0</v>
      </c>
      <c r="H98" s="94"/>
      <c r="I98" s="93">
        <f>ROUND(G98*H98,2)</f>
        <v>0</v>
      </c>
      <c r="J98" s="93">
        <f>ROUND(K98/E98,2)</f>
        <v>0</v>
      </c>
      <c r="K98" s="93">
        <f>ROUND(SUM(G98,I98),2)</f>
        <v>0</v>
      </c>
    </row>
    <row r="99" spans="2:14" s="56" customFormat="1" ht="24.75" customHeight="1">
      <c r="B99" s="80"/>
      <c r="C99" s="81"/>
      <c r="D99" s="81"/>
      <c r="E99" s="112" t="s">
        <v>7</v>
      </c>
      <c r="F99" s="112"/>
      <c r="G99" s="82">
        <f>SUM(G60:G98)</f>
        <v>0</v>
      </c>
      <c r="H99" s="83"/>
      <c r="I99" s="84"/>
      <c r="J99" s="84"/>
      <c r="K99" s="84"/>
      <c r="L99" s="74"/>
      <c r="M99" s="74"/>
      <c r="N99" s="74"/>
    </row>
    <row r="100" spans="2:14" s="56" customFormat="1" ht="24.75" customHeight="1">
      <c r="B100" s="103"/>
      <c r="C100" s="104"/>
      <c r="D100" s="104"/>
      <c r="E100" s="104"/>
      <c r="F100" s="105"/>
      <c r="G100" s="109" t="s">
        <v>105</v>
      </c>
      <c r="H100" s="110"/>
      <c r="I100" s="85">
        <f>SUM(I60:I98)</f>
        <v>0</v>
      </c>
      <c r="J100" s="84"/>
      <c r="K100" s="84"/>
      <c r="L100" s="74"/>
      <c r="M100" s="74"/>
      <c r="N100" s="74"/>
    </row>
    <row r="101" spans="2:14" s="56" customFormat="1" ht="24.75" customHeight="1">
      <c r="B101" s="106"/>
      <c r="C101" s="107"/>
      <c r="D101" s="107"/>
      <c r="E101" s="107"/>
      <c r="F101" s="108"/>
      <c r="G101" s="95"/>
      <c r="H101" s="96"/>
      <c r="I101" s="111" t="s">
        <v>106</v>
      </c>
      <c r="J101" s="111"/>
      <c r="K101" s="86">
        <f>SUM(K60:K98)</f>
        <v>0</v>
      </c>
      <c r="L101" s="74"/>
      <c r="M101" s="74"/>
      <c r="N101" s="74"/>
    </row>
    <row r="102" ht="12.75"/>
    <row r="103" ht="12.75"/>
    <row r="104" spans="2:11" ht="12.75">
      <c r="B104" s="117" t="s">
        <v>122</v>
      </c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2:11" ht="12.75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</row>
    <row r="106" spans="2:11" ht="12.75">
      <c r="B106" s="116" t="s">
        <v>23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2:11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2:11" ht="12.75">
      <c r="B108" s="65"/>
      <c r="C108" s="66"/>
      <c r="D108" s="67"/>
      <c r="E108" s="67" t="s">
        <v>3</v>
      </c>
      <c r="F108" s="67" t="s">
        <v>4</v>
      </c>
      <c r="G108" s="67" t="s">
        <v>9</v>
      </c>
      <c r="H108" s="67" t="s">
        <v>22</v>
      </c>
      <c r="I108" s="67" t="s">
        <v>5</v>
      </c>
      <c r="J108" s="67" t="s">
        <v>10</v>
      </c>
      <c r="K108" s="67" t="s">
        <v>11</v>
      </c>
    </row>
    <row r="109" spans="2:11" ht="38.25">
      <c r="B109" s="67" t="s">
        <v>12</v>
      </c>
      <c r="C109" s="67" t="s">
        <v>13</v>
      </c>
      <c r="D109" s="67" t="s">
        <v>21</v>
      </c>
      <c r="E109" s="67" t="s">
        <v>6</v>
      </c>
      <c r="F109" s="67" t="s">
        <v>1</v>
      </c>
      <c r="G109" s="67" t="s">
        <v>14</v>
      </c>
      <c r="H109" s="67" t="s">
        <v>2</v>
      </c>
      <c r="I109" s="67" t="s">
        <v>15</v>
      </c>
      <c r="J109" s="68" t="s">
        <v>16</v>
      </c>
      <c r="K109" s="67" t="s">
        <v>17</v>
      </c>
    </row>
    <row r="110" spans="2:11" ht="24.75" customHeight="1">
      <c r="B110" s="71">
        <v>1</v>
      </c>
      <c r="C110" s="76" t="s">
        <v>62</v>
      </c>
      <c r="D110" s="77" t="s">
        <v>51</v>
      </c>
      <c r="E110" s="78">
        <v>4600</v>
      </c>
      <c r="F110" s="53"/>
      <c r="G110" s="53">
        <f>ROUND(E110*F110,2)</f>
        <v>0</v>
      </c>
      <c r="H110" s="54"/>
      <c r="I110" s="53">
        <f>ROUND(G110*H110,2)</f>
        <v>0</v>
      </c>
      <c r="J110" s="53">
        <f>ROUND(K110/E110,2)</f>
        <v>0</v>
      </c>
      <c r="K110" s="53">
        <f>ROUND(SUM(G110,I110),2)</f>
        <v>0</v>
      </c>
    </row>
    <row r="111" spans="2:11" ht="24.75" customHeight="1">
      <c r="B111" s="89">
        <v>2</v>
      </c>
      <c r="C111" s="99" t="s">
        <v>63</v>
      </c>
      <c r="D111" s="91" t="s">
        <v>51</v>
      </c>
      <c r="E111" s="92">
        <v>3800</v>
      </c>
      <c r="F111" s="93"/>
      <c r="G111" s="93">
        <f>ROUND(E111*F111,2)</f>
        <v>0</v>
      </c>
      <c r="H111" s="94"/>
      <c r="I111" s="93">
        <f>ROUND(G111*H111,2)</f>
        <v>0</v>
      </c>
      <c r="J111" s="93">
        <f>ROUND(K111/E111,2)</f>
        <v>0</v>
      </c>
      <c r="K111" s="93">
        <f>ROUND(SUM(G111,I111),2)</f>
        <v>0</v>
      </c>
    </row>
    <row r="112" spans="2:14" s="56" customFormat="1" ht="24.75" customHeight="1">
      <c r="B112" s="80"/>
      <c r="C112" s="81"/>
      <c r="D112" s="81"/>
      <c r="E112" s="112" t="s">
        <v>7</v>
      </c>
      <c r="F112" s="112"/>
      <c r="G112" s="82">
        <f>SUM(G110:G111)</f>
        <v>0</v>
      </c>
      <c r="H112" s="83"/>
      <c r="I112" s="84"/>
      <c r="J112" s="84"/>
      <c r="K112" s="84"/>
      <c r="L112" s="74"/>
      <c r="M112" s="74"/>
      <c r="N112" s="74"/>
    </row>
    <row r="113" spans="2:14" s="56" customFormat="1" ht="24.75" customHeight="1">
      <c r="B113" s="103"/>
      <c r="C113" s="104"/>
      <c r="D113" s="104"/>
      <c r="E113" s="104"/>
      <c r="F113" s="105"/>
      <c r="G113" s="109" t="s">
        <v>105</v>
      </c>
      <c r="H113" s="110"/>
      <c r="I113" s="85">
        <f>SUM(I110:I111)</f>
        <v>0</v>
      </c>
      <c r="J113" s="84"/>
      <c r="K113" s="84"/>
      <c r="L113" s="74"/>
      <c r="M113" s="74"/>
      <c r="N113" s="74"/>
    </row>
    <row r="114" spans="2:14" s="56" customFormat="1" ht="24.75" customHeight="1">
      <c r="B114" s="106"/>
      <c r="C114" s="107"/>
      <c r="D114" s="107"/>
      <c r="E114" s="107"/>
      <c r="F114" s="108"/>
      <c r="G114" s="95"/>
      <c r="H114" s="96"/>
      <c r="I114" s="111" t="s">
        <v>106</v>
      </c>
      <c r="J114" s="111"/>
      <c r="K114" s="86">
        <f>SUM(K110:K111)</f>
        <v>0</v>
      </c>
      <c r="L114" s="74"/>
      <c r="M114" s="74"/>
      <c r="N114" s="74"/>
    </row>
    <row r="115" ht="12.75"/>
    <row r="116" ht="12.75"/>
    <row r="117" ht="12.75"/>
    <row r="118" ht="12.75"/>
    <row r="119" spans="2:14" ht="12.75">
      <c r="B119" s="117" t="s">
        <v>123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69"/>
      <c r="M119" s="69"/>
      <c r="N119" s="69"/>
    </row>
    <row r="120" spans="2:14" ht="12.75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69"/>
      <c r="M120" s="69"/>
      <c r="N120" s="69"/>
    </row>
    <row r="121" spans="2:14" ht="12.75">
      <c r="B121" s="116" t="s">
        <v>23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69"/>
      <c r="M121" s="69"/>
      <c r="N121" s="69"/>
    </row>
    <row r="122" spans="2:14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69"/>
      <c r="M122" s="69"/>
      <c r="N122" s="69"/>
    </row>
    <row r="123" spans="2:14" ht="12.75" hidden="1">
      <c r="B123" s="65"/>
      <c r="C123" s="66"/>
      <c r="D123" s="67"/>
      <c r="E123" s="67" t="s">
        <v>3</v>
      </c>
      <c r="F123" s="67" t="s">
        <v>4</v>
      </c>
      <c r="G123" s="67" t="s">
        <v>9</v>
      </c>
      <c r="H123" s="67" t="s">
        <v>22</v>
      </c>
      <c r="I123" s="67" t="s">
        <v>5</v>
      </c>
      <c r="J123" s="67" t="s">
        <v>10</v>
      </c>
      <c r="K123" s="67" t="s">
        <v>11</v>
      </c>
      <c r="L123" s="69"/>
      <c r="M123" s="69"/>
      <c r="N123" s="69"/>
    </row>
    <row r="124" spans="2:14" ht="38.25" hidden="1">
      <c r="B124" s="67" t="s">
        <v>12</v>
      </c>
      <c r="C124" s="67" t="s">
        <v>13</v>
      </c>
      <c r="D124" s="67" t="s">
        <v>21</v>
      </c>
      <c r="E124" s="67" t="s">
        <v>6</v>
      </c>
      <c r="F124" s="67" t="s">
        <v>1</v>
      </c>
      <c r="G124" s="67" t="s">
        <v>14</v>
      </c>
      <c r="H124" s="67" t="s">
        <v>2</v>
      </c>
      <c r="I124" s="67" t="s">
        <v>15</v>
      </c>
      <c r="J124" s="68" t="s">
        <v>16</v>
      </c>
      <c r="K124" s="67" t="s">
        <v>17</v>
      </c>
      <c r="L124" s="69"/>
      <c r="M124" s="69"/>
      <c r="N124" s="69"/>
    </row>
    <row r="125" spans="2:14" ht="24.75" customHeight="1">
      <c r="B125" s="71">
        <v>1</v>
      </c>
      <c r="C125" s="76" t="s">
        <v>88</v>
      </c>
      <c r="D125" s="77" t="s">
        <v>51</v>
      </c>
      <c r="E125" s="78">
        <v>150</v>
      </c>
      <c r="F125" s="53"/>
      <c r="G125" s="53">
        <f aca="true" t="shared" si="12" ref="G125:G130">ROUND(E125*F125,2)</f>
        <v>0</v>
      </c>
      <c r="H125" s="54"/>
      <c r="I125" s="53">
        <f aca="true" t="shared" si="13" ref="I125:I130">ROUND(G125*H125,2)</f>
        <v>0</v>
      </c>
      <c r="J125" s="53">
        <f aca="true" t="shared" si="14" ref="J125:J130">ROUND(K125/E125,2)</f>
        <v>0</v>
      </c>
      <c r="K125" s="53">
        <f aca="true" t="shared" si="15" ref="K125:K130">ROUND(SUM(G125,I125),2)</f>
        <v>0</v>
      </c>
      <c r="L125" s="69"/>
      <c r="M125" s="69"/>
      <c r="N125" s="69"/>
    </row>
    <row r="126" spans="2:14" ht="24.75" customHeight="1">
      <c r="B126" s="71">
        <v>2</v>
      </c>
      <c r="C126" s="76" t="s">
        <v>89</v>
      </c>
      <c r="D126" s="77" t="s">
        <v>51</v>
      </c>
      <c r="E126" s="78">
        <v>550</v>
      </c>
      <c r="F126" s="53"/>
      <c r="G126" s="53">
        <f t="shared" si="12"/>
        <v>0</v>
      </c>
      <c r="H126" s="54"/>
      <c r="I126" s="53">
        <f t="shared" si="13"/>
        <v>0</v>
      </c>
      <c r="J126" s="53">
        <f t="shared" si="14"/>
        <v>0</v>
      </c>
      <c r="K126" s="53">
        <f t="shared" si="15"/>
        <v>0</v>
      </c>
      <c r="L126" s="69"/>
      <c r="M126" s="69"/>
      <c r="N126" s="69"/>
    </row>
    <row r="127" spans="2:14" ht="24.75" customHeight="1">
      <c r="B127" s="71">
        <v>3</v>
      </c>
      <c r="C127" s="79" t="s">
        <v>90</v>
      </c>
      <c r="D127" s="77" t="s">
        <v>51</v>
      </c>
      <c r="E127" s="78">
        <v>150</v>
      </c>
      <c r="F127" s="53"/>
      <c r="G127" s="53">
        <f t="shared" si="12"/>
        <v>0</v>
      </c>
      <c r="H127" s="54"/>
      <c r="I127" s="53">
        <f t="shared" si="13"/>
        <v>0</v>
      </c>
      <c r="J127" s="53">
        <f t="shared" si="14"/>
        <v>0</v>
      </c>
      <c r="K127" s="53">
        <f t="shared" si="15"/>
        <v>0</v>
      </c>
      <c r="L127" s="69"/>
      <c r="M127" s="69"/>
      <c r="N127" s="69"/>
    </row>
    <row r="128" spans="2:14" ht="24.75" customHeight="1">
      <c r="B128" s="71">
        <v>4</v>
      </c>
      <c r="C128" s="79" t="s">
        <v>91</v>
      </c>
      <c r="D128" s="77" t="s">
        <v>51</v>
      </c>
      <c r="E128" s="78">
        <v>1500</v>
      </c>
      <c r="F128" s="53"/>
      <c r="G128" s="53">
        <f t="shared" si="12"/>
        <v>0</v>
      </c>
      <c r="H128" s="54"/>
      <c r="I128" s="53">
        <f t="shared" si="13"/>
        <v>0</v>
      </c>
      <c r="J128" s="53">
        <f t="shared" si="14"/>
        <v>0</v>
      </c>
      <c r="K128" s="53">
        <f t="shared" si="15"/>
        <v>0</v>
      </c>
      <c r="L128" s="69"/>
      <c r="M128" s="69"/>
      <c r="N128" s="69"/>
    </row>
    <row r="129" spans="2:14" ht="24.75" customHeight="1">
      <c r="B129" s="71">
        <v>5</v>
      </c>
      <c r="C129" s="79" t="s">
        <v>92</v>
      </c>
      <c r="D129" s="77" t="s">
        <v>51</v>
      </c>
      <c r="E129" s="78">
        <v>1500</v>
      </c>
      <c r="F129" s="53"/>
      <c r="G129" s="53">
        <f t="shared" si="12"/>
        <v>0</v>
      </c>
      <c r="H129" s="54"/>
      <c r="I129" s="53">
        <f t="shared" si="13"/>
        <v>0</v>
      </c>
      <c r="J129" s="53">
        <f t="shared" si="14"/>
        <v>0</v>
      </c>
      <c r="K129" s="53">
        <f t="shared" si="15"/>
        <v>0</v>
      </c>
      <c r="L129" s="69"/>
      <c r="M129" s="69"/>
      <c r="N129" s="69"/>
    </row>
    <row r="130" spans="2:14" ht="24.75" customHeight="1">
      <c r="B130" s="71">
        <v>6</v>
      </c>
      <c r="C130" s="79" t="s">
        <v>93</v>
      </c>
      <c r="D130" s="77" t="s">
        <v>51</v>
      </c>
      <c r="E130" s="78">
        <v>20</v>
      </c>
      <c r="F130" s="53"/>
      <c r="G130" s="53">
        <f t="shared" si="12"/>
        <v>0</v>
      </c>
      <c r="H130" s="54"/>
      <c r="I130" s="53">
        <f t="shared" si="13"/>
        <v>0</v>
      </c>
      <c r="J130" s="53">
        <f t="shared" si="14"/>
        <v>0</v>
      </c>
      <c r="K130" s="53">
        <f t="shared" si="15"/>
        <v>0</v>
      </c>
      <c r="L130" s="69"/>
      <c r="M130" s="69"/>
      <c r="N130" s="69"/>
    </row>
    <row r="131" spans="2:14" ht="24.75" customHeight="1">
      <c r="B131" s="71">
        <v>7</v>
      </c>
      <c r="C131" s="79" t="s">
        <v>94</v>
      </c>
      <c r="D131" s="77" t="s">
        <v>51</v>
      </c>
      <c r="E131" s="78">
        <v>30</v>
      </c>
      <c r="F131" s="53"/>
      <c r="G131" s="53">
        <f>ROUND(E131*F131,2)</f>
        <v>0</v>
      </c>
      <c r="H131" s="54"/>
      <c r="I131" s="53">
        <f>ROUND(G131*H131,2)</f>
        <v>0</v>
      </c>
      <c r="J131" s="53">
        <f>ROUND(K131/E131,2)</f>
        <v>0</v>
      </c>
      <c r="K131" s="53">
        <f>ROUND(SUM(G131,I131),2)</f>
        <v>0</v>
      </c>
      <c r="L131" s="69"/>
      <c r="M131" s="69"/>
      <c r="N131" s="69"/>
    </row>
    <row r="132" spans="2:14" ht="24.75" customHeight="1">
      <c r="B132" s="71">
        <v>8</v>
      </c>
      <c r="C132" s="79" t="s">
        <v>95</v>
      </c>
      <c r="D132" s="77" t="s">
        <v>51</v>
      </c>
      <c r="E132" s="78">
        <v>300</v>
      </c>
      <c r="F132" s="53"/>
      <c r="G132" s="53">
        <f>ROUND(E132*F132,2)</f>
        <v>0</v>
      </c>
      <c r="H132" s="54"/>
      <c r="I132" s="53">
        <f>ROUND(G132*H132,2)</f>
        <v>0</v>
      </c>
      <c r="J132" s="53">
        <f>ROUND(K132/E132,2)</f>
        <v>0</v>
      </c>
      <c r="K132" s="53">
        <f>ROUND(SUM(G132,I132),2)</f>
        <v>0</v>
      </c>
      <c r="L132" s="69"/>
      <c r="M132" s="69"/>
      <c r="N132" s="69"/>
    </row>
    <row r="133" spans="2:14" ht="24.75" customHeight="1">
      <c r="B133" s="71">
        <v>9</v>
      </c>
      <c r="C133" s="79" t="s">
        <v>96</v>
      </c>
      <c r="D133" s="77" t="s">
        <v>51</v>
      </c>
      <c r="E133" s="78">
        <v>550</v>
      </c>
      <c r="F133" s="53"/>
      <c r="G133" s="53">
        <f>ROUND(E133*F133,2)</f>
        <v>0</v>
      </c>
      <c r="H133" s="54"/>
      <c r="I133" s="53">
        <f>ROUND(G133*H133,2)</f>
        <v>0</v>
      </c>
      <c r="J133" s="53">
        <f>ROUND(K133/E133,2)</f>
        <v>0</v>
      </c>
      <c r="K133" s="53">
        <f>ROUND(SUM(G133,I133),2)</f>
        <v>0</v>
      </c>
      <c r="L133" s="69"/>
      <c r="M133" s="69"/>
      <c r="N133" s="69"/>
    </row>
    <row r="134" spans="2:14" ht="24.75" customHeight="1">
      <c r="B134" s="71">
        <v>10</v>
      </c>
      <c r="C134" s="79" t="s">
        <v>97</v>
      </c>
      <c r="D134" s="77" t="s">
        <v>51</v>
      </c>
      <c r="E134" s="78">
        <v>50</v>
      </c>
      <c r="F134" s="53"/>
      <c r="G134" s="53">
        <f>ROUND(E134*F134,2)</f>
        <v>0</v>
      </c>
      <c r="H134" s="54"/>
      <c r="I134" s="53">
        <f>ROUND(G134*H134,2)</f>
        <v>0</v>
      </c>
      <c r="J134" s="53">
        <f>ROUND(K134/E134,2)</f>
        <v>0</v>
      </c>
      <c r="K134" s="53">
        <f>ROUND(SUM(G134,I134),2)</f>
        <v>0</v>
      </c>
      <c r="L134" s="69"/>
      <c r="M134" s="69"/>
      <c r="N134" s="69"/>
    </row>
    <row r="135" spans="2:14" ht="24.75" customHeight="1">
      <c r="B135" s="71">
        <v>11</v>
      </c>
      <c r="C135" s="79" t="s">
        <v>98</v>
      </c>
      <c r="D135" s="77" t="s">
        <v>51</v>
      </c>
      <c r="E135" s="78">
        <v>400</v>
      </c>
      <c r="F135" s="93"/>
      <c r="G135" s="53">
        <f>ROUND(E135*F135,2)</f>
        <v>0</v>
      </c>
      <c r="H135" s="54"/>
      <c r="I135" s="53">
        <f>ROUND(G135*H135,2)</f>
        <v>0</v>
      </c>
      <c r="J135" s="53">
        <f>ROUND(K135/E135,2)</f>
        <v>0</v>
      </c>
      <c r="K135" s="53">
        <f>ROUND(SUM(G135,I135),2)</f>
        <v>0</v>
      </c>
      <c r="L135" s="69"/>
      <c r="M135" s="69"/>
      <c r="N135" s="69"/>
    </row>
    <row r="136" spans="2:14" ht="24.75" customHeight="1">
      <c r="B136" s="71">
        <v>12</v>
      </c>
      <c r="C136" s="90" t="s">
        <v>124</v>
      </c>
      <c r="D136" s="91" t="s">
        <v>51</v>
      </c>
      <c r="E136" s="92">
        <v>400</v>
      </c>
      <c r="F136" s="93"/>
      <c r="G136" s="93">
        <f>ROUND(E136*F136,2)</f>
        <v>0</v>
      </c>
      <c r="H136" s="94"/>
      <c r="I136" s="93">
        <f>ROUND(G136*H136,2)</f>
        <v>0</v>
      </c>
      <c r="J136" s="93">
        <f>ROUND(K136/E136,2)</f>
        <v>0</v>
      </c>
      <c r="K136" s="93">
        <f>ROUND(SUM(G136,I136),2)</f>
        <v>0</v>
      </c>
      <c r="L136" s="69"/>
      <c r="M136" s="69"/>
      <c r="N136" s="69"/>
    </row>
    <row r="137" spans="2:14" s="56" customFormat="1" ht="24.75" customHeight="1">
      <c r="B137" s="80"/>
      <c r="C137" s="81"/>
      <c r="D137" s="81"/>
      <c r="E137" s="112" t="s">
        <v>7</v>
      </c>
      <c r="F137" s="112"/>
      <c r="G137" s="82">
        <f>SUM(G125:G136)</f>
        <v>0</v>
      </c>
      <c r="H137" s="83"/>
      <c r="I137" s="84"/>
      <c r="J137" s="84"/>
      <c r="K137" s="84"/>
      <c r="L137" s="74"/>
      <c r="M137" s="74"/>
      <c r="N137" s="74"/>
    </row>
    <row r="138" spans="2:14" s="56" customFormat="1" ht="24.75" customHeight="1">
      <c r="B138" s="103"/>
      <c r="C138" s="104"/>
      <c r="D138" s="104"/>
      <c r="E138" s="104"/>
      <c r="F138" s="105"/>
      <c r="G138" s="109" t="s">
        <v>105</v>
      </c>
      <c r="H138" s="110"/>
      <c r="I138" s="85">
        <f>SUM(I125:I136)</f>
        <v>0</v>
      </c>
      <c r="J138" s="84"/>
      <c r="K138" s="84"/>
      <c r="L138" s="74"/>
      <c r="M138" s="74"/>
      <c r="N138" s="74"/>
    </row>
    <row r="139" spans="2:14" s="56" customFormat="1" ht="24.75" customHeight="1">
      <c r="B139" s="106"/>
      <c r="C139" s="107"/>
      <c r="D139" s="107"/>
      <c r="E139" s="107"/>
      <c r="F139" s="108"/>
      <c r="G139" s="95"/>
      <c r="H139" s="96"/>
      <c r="I139" s="111" t="s">
        <v>106</v>
      </c>
      <c r="J139" s="111"/>
      <c r="K139" s="86">
        <f>SUM(K125:K136)</f>
        <v>0</v>
      </c>
      <c r="L139" s="74"/>
      <c r="M139" s="74"/>
      <c r="N139" s="74"/>
    </row>
    <row r="140" ht="12.75"/>
    <row r="141" ht="12.75"/>
    <row r="142" spans="2:14" ht="12.75">
      <c r="B142" s="117" t="s">
        <v>125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69"/>
      <c r="M142" s="69"/>
      <c r="N142" s="69"/>
    </row>
    <row r="143" spans="2:14" ht="12.75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69"/>
      <c r="M143" s="69"/>
      <c r="N143" s="69"/>
    </row>
    <row r="144" spans="2:14" ht="12.75">
      <c r="B144" s="116" t="s">
        <v>23</v>
      </c>
      <c r="C144" s="116"/>
      <c r="D144" s="116"/>
      <c r="E144" s="116"/>
      <c r="F144" s="116"/>
      <c r="G144" s="116"/>
      <c r="H144" s="116"/>
      <c r="I144" s="116"/>
      <c r="J144" s="116"/>
      <c r="K144" s="116"/>
      <c r="L144" s="69"/>
      <c r="M144" s="69"/>
      <c r="N144" s="69"/>
    </row>
    <row r="145" spans="2:14" ht="12.75"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69"/>
      <c r="M145" s="69"/>
      <c r="N145" s="69"/>
    </row>
    <row r="146" spans="2:14" ht="12.75">
      <c r="B146" s="65"/>
      <c r="C146" s="66"/>
      <c r="D146" s="67"/>
      <c r="E146" s="67" t="s">
        <v>3</v>
      </c>
      <c r="F146" s="67" t="s">
        <v>4</v>
      </c>
      <c r="G146" s="67" t="s">
        <v>9</v>
      </c>
      <c r="H146" s="67" t="s">
        <v>22</v>
      </c>
      <c r="I146" s="67" t="s">
        <v>5</v>
      </c>
      <c r="J146" s="67" t="s">
        <v>10</v>
      </c>
      <c r="K146" s="67" t="s">
        <v>11</v>
      </c>
      <c r="L146" s="69"/>
      <c r="M146" s="69"/>
      <c r="N146" s="69"/>
    </row>
    <row r="147" spans="2:14" ht="38.25">
      <c r="B147" s="67" t="s">
        <v>12</v>
      </c>
      <c r="C147" s="67" t="s">
        <v>13</v>
      </c>
      <c r="D147" s="67" t="s">
        <v>21</v>
      </c>
      <c r="E147" s="67" t="s">
        <v>6</v>
      </c>
      <c r="F147" s="67" t="s">
        <v>1</v>
      </c>
      <c r="G147" s="67" t="s">
        <v>14</v>
      </c>
      <c r="H147" s="67" t="s">
        <v>2</v>
      </c>
      <c r="I147" s="67" t="s">
        <v>15</v>
      </c>
      <c r="J147" s="68" t="s">
        <v>16</v>
      </c>
      <c r="K147" s="67" t="s">
        <v>17</v>
      </c>
      <c r="L147" s="69"/>
      <c r="M147" s="69"/>
      <c r="N147" s="69"/>
    </row>
    <row r="148" spans="2:14" ht="24.75" customHeight="1">
      <c r="B148" s="71">
        <v>1</v>
      </c>
      <c r="C148" s="164" t="s">
        <v>99</v>
      </c>
      <c r="D148" s="165" t="s">
        <v>51</v>
      </c>
      <c r="E148" s="169">
        <v>1550</v>
      </c>
      <c r="F148" s="53"/>
      <c r="G148" s="53">
        <f>ROUND(E148*F148,2)</f>
        <v>0</v>
      </c>
      <c r="H148" s="54"/>
      <c r="I148" s="53">
        <f>ROUND(G148*H148,2)</f>
        <v>0</v>
      </c>
      <c r="J148" s="53">
        <f>ROUND(K148/E148,2)</f>
        <v>0</v>
      </c>
      <c r="K148" s="53">
        <f>ROUND(SUM(G148,I148),2)</f>
        <v>0</v>
      </c>
      <c r="L148" s="69"/>
      <c r="M148" s="69"/>
      <c r="N148" s="69"/>
    </row>
    <row r="149" spans="2:14" ht="24.75" customHeight="1">
      <c r="B149" s="71">
        <v>2</v>
      </c>
      <c r="C149" s="166" t="s">
        <v>100</v>
      </c>
      <c r="D149" s="165" t="s">
        <v>51</v>
      </c>
      <c r="E149" s="169">
        <v>1100</v>
      </c>
      <c r="F149" s="53"/>
      <c r="G149" s="53">
        <f>ROUND(E149*F149,2)</f>
        <v>0</v>
      </c>
      <c r="H149" s="54"/>
      <c r="I149" s="53">
        <f>ROUND(G149*H149,2)</f>
        <v>0</v>
      </c>
      <c r="J149" s="53">
        <f>ROUND(K149/E149,2)</f>
        <v>0</v>
      </c>
      <c r="K149" s="53">
        <f>ROUND(SUM(G149,I149),2)</f>
        <v>0</v>
      </c>
      <c r="L149" s="69"/>
      <c r="M149" s="69"/>
      <c r="N149" s="69"/>
    </row>
    <row r="150" spans="2:14" ht="24.75" customHeight="1">
      <c r="B150" s="71">
        <v>3</v>
      </c>
      <c r="C150" s="168" t="s">
        <v>101</v>
      </c>
      <c r="D150" s="167" t="s">
        <v>51</v>
      </c>
      <c r="E150" s="170">
        <v>120</v>
      </c>
      <c r="F150" s="53"/>
      <c r="G150" s="53">
        <f>ROUND(E150*F150,2)</f>
        <v>0</v>
      </c>
      <c r="H150" s="54"/>
      <c r="I150" s="53">
        <f>ROUND(G150*H150,2)</f>
        <v>0</v>
      </c>
      <c r="J150" s="53">
        <f>ROUND(K150/E150,2)</f>
        <v>0</v>
      </c>
      <c r="K150" s="53">
        <f>ROUND(SUM(G150,I150),2)</f>
        <v>0</v>
      </c>
      <c r="L150" s="69"/>
      <c r="M150" s="69"/>
      <c r="N150" s="69"/>
    </row>
    <row r="151" spans="2:14" s="56" customFormat="1" ht="24.75" customHeight="1">
      <c r="B151" s="80"/>
      <c r="C151" s="81"/>
      <c r="D151" s="81"/>
      <c r="E151" s="112" t="s">
        <v>7</v>
      </c>
      <c r="F151" s="112"/>
      <c r="G151" s="82">
        <f>SUM(G148:G150)</f>
        <v>0</v>
      </c>
      <c r="H151" s="83"/>
      <c r="I151" s="84"/>
      <c r="J151" s="84"/>
      <c r="K151" s="84"/>
      <c r="L151" s="74"/>
      <c r="M151" s="74"/>
      <c r="N151" s="74"/>
    </row>
    <row r="152" spans="2:14" s="56" customFormat="1" ht="24.75" customHeight="1">
      <c r="B152" s="103"/>
      <c r="C152" s="104"/>
      <c r="D152" s="104"/>
      <c r="E152" s="104"/>
      <c r="F152" s="105"/>
      <c r="G152" s="109" t="s">
        <v>105</v>
      </c>
      <c r="H152" s="110"/>
      <c r="I152" s="85">
        <f>SUM(I148:I150)</f>
        <v>0</v>
      </c>
      <c r="J152" s="84"/>
      <c r="K152" s="84"/>
      <c r="L152" s="74"/>
      <c r="M152" s="74"/>
      <c r="N152" s="74"/>
    </row>
    <row r="153" spans="2:14" s="56" customFormat="1" ht="24.75" customHeight="1">
      <c r="B153" s="106"/>
      <c r="C153" s="107"/>
      <c r="D153" s="107"/>
      <c r="E153" s="107"/>
      <c r="F153" s="108"/>
      <c r="G153" s="95"/>
      <c r="H153" s="96"/>
      <c r="I153" s="111" t="s">
        <v>106</v>
      </c>
      <c r="J153" s="111"/>
      <c r="K153" s="86">
        <f>SUM(K148:K150)</f>
        <v>0</v>
      </c>
      <c r="L153" s="74"/>
      <c r="M153" s="74"/>
      <c r="N153" s="74"/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 password="DC44" sheet="1" selectLockedCells="1"/>
  <mergeCells count="43">
    <mergeCell ref="B121:K122"/>
    <mergeCell ref="E137:F137"/>
    <mergeCell ref="B138:F139"/>
    <mergeCell ref="B144:K145"/>
    <mergeCell ref="G138:H138"/>
    <mergeCell ref="I139:J139"/>
    <mergeCell ref="E49:F49"/>
    <mergeCell ref="B50:F51"/>
    <mergeCell ref="G50:H50"/>
    <mergeCell ref="I51:J51"/>
    <mergeCell ref="B119:K120"/>
    <mergeCell ref="B142:K143"/>
    <mergeCell ref="B152:F153"/>
    <mergeCell ref="E151:F151"/>
    <mergeCell ref="G152:H152"/>
    <mergeCell ref="I153:J153"/>
    <mergeCell ref="G28:H28"/>
    <mergeCell ref="I29:J29"/>
    <mergeCell ref="B36:K37"/>
    <mergeCell ref="B54:K55"/>
    <mergeCell ref="B56:K57"/>
    <mergeCell ref="E99:F99"/>
    <mergeCell ref="E112:F112"/>
    <mergeCell ref="B104:K105"/>
    <mergeCell ref="B100:F101"/>
    <mergeCell ref="G100:H100"/>
    <mergeCell ref="I101:J101"/>
    <mergeCell ref="B106:K107"/>
    <mergeCell ref="B34:K35"/>
    <mergeCell ref="E27:F27"/>
    <mergeCell ref="B28:F29"/>
    <mergeCell ref="I4:K5"/>
    <mergeCell ref="B6:K8"/>
    <mergeCell ref="B10:C11"/>
    <mergeCell ref="B12:K15"/>
    <mergeCell ref="B21:K22"/>
    <mergeCell ref="B19:K20"/>
    <mergeCell ref="I1:K2"/>
    <mergeCell ref="B113:F114"/>
    <mergeCell ref="G113:H113"/>
    <mergeCell ref="I114:J114"/>
    <mergeCell ref="B16:C16"/>
    <mergeCell ref="B2:D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1"/>
  <rowBreaks count="3" manualBreakCount="3">
    <brk id="53" max="10" man="1"/>
    <brk id="101" max="10" man="1"/>
    <brk id="139" max="10" man="1"/>
  </rowBreaks>
  <ignoredErrors>
    <ignoredError sqref="J25:J26 J40:J44 J67:J85 J110:J111 J60 J61:J65" evalError="1" unlockedFormula="1"/>
    <ignoredError sqref="K25:K26 G66:K66 K40:K47 J45:J47 G25:I26 K67:K97 J86:J97 G40:I47 K110:K111 G110:I111 G67:I97 G136:K136 G148:K149 G48:K48 K60:K65 G60:I65 G98:K98 G27:K29 G51:J51 G101:J101 G114:J114 G139:J139 G153:J153 H49:K49 G50:H50 J50:K50 H99:K99 G100:H100 J100:K100 H112:K112 G113:H113 J113:K113 H137:K137 G138:H138 J138:K138 H151:K151 G152:H152 J152:K152 G125:K134 G135:K135 G150:K1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2" t="s">
        <v>0</v>
      </c>
      <c r="C3" s="133"/>
      <c r="D3" s="133"/>
      <c r="E3" s="133"/>
      <c r="F3" s="133"/>
      <c r="G3" s="134"/>
      <c r="H3" s="1"/>
      <c r="I3" s="138" t="s">
        <v>8</v>
      </c>
      <c r="J3" s="139"/>
      <c r="K3" s="140"/>
    </row>
    <row r="4" spans="2:11" ht="15.75">
      <c r="B4" s="135"/>
      <c r="C4" s="136"/>
      <c r="D4" s="136"/>
      <c r="E4" s="136"/>
      <c r="F4" s="136"/>
      <c r="G4" s="137"/>
      <c r="H4" s="20"/>
      <c r="I4" s="141"/>
      <c r="J4" s="142"/>
      <c r="K4" s="143"/>
    </row>
    <row r="5" spans="2:11" ht="15.75">
      <c r="B5" s="153" t="s">
        <v>23</v>
      </c>
      <c r="C5" s="154"/>
      <c r="D5" s="154"/>
      <c r="E5" s="154"/>
      <c r="F5" s="154"/>
      <c r="G5" s="155"/>
      <c r="H5" s="20"/>
      <c r="I5" s="141"/>
      <c r="J5" s="142"/>
      <c r="K5" s="143"/>
    </row>
    <row r="6" spans="2:11" ht="15.75">
      <c r="B6" s="156"/>
      <c r="C6" s="157"/>
      <c r="D6" s="157"/>
      <c r="E6" s="157"/>
      <c r="F6" s="157"/>
      <c r="G6" s="158"/>
      <c r="H6" s="20"/>
      <c r="I6" s="141"/>
      <c r="J6" s="142"/>
      <c r="K6" s="143"/>
    </row>
    <row r="7" spans="2:11" ht="27.75" customHeight="1" thickBot="1">
      <c r="B7" s="159"/>
      <c r="C7" s="160"/>
      <c r="D7" s="160"/>
      <c r="E7" s="160"/>
      <c r="F7" s="160"/>
      <c r="G7" s="161"/>
      <c r="H7" s="21"/>
      <c r="I7" s="144"/>
      <c r="J7" s="145"/>
      <c r="K7" s="14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54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55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56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57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47"/>
      <c r="C14" s="148"/>
      <c r="D14" s="148"/>
      <c r="E14" s="148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49"/>
      <c r="C15" s="150"/>
      <c r="D15" s="150"/>
      <c r="E15" s="150"/>
      <c r="F15" s="162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51"/>
      <c r="C16" s="152"/>
      <c r="D16" s="152"/>
      <c r="E16" s="152"/>
      <c r="F16" s="163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26"/>
      <c r="C17" s="127"/>
      <c r="D17" s="127"/>
      <c r="E17" s="127"/>
      <c r="F17" s="128"/>
      <c r="G17" s="118"/>
      <c r="H17" s="118"/>
      <c r="I17" s="120" t="s">
        <v>20</v>
      </c>
      <c r="J17" s="121"/>
      <c r="K17" s="122"/>
      <c r="L17" s="18"/>
      <c r="M17" s="18"/>
      <c r="N17" s="18"/>
    </row>
    <row r="18" spans="2:14" ht="60" customHeight="1">
      <c r="B18" s="129"/>
      <c r="C18" s="130"/>
      <c r="D18" s="130"/>
      <c r="E18" s="130"/>
      <c r="F18" s="131"/>
      <c r="G18" s="119"/>
      <c r="H18" s="119"/>
      <c r="I18" s="123"/>
      <c r="J18" s="124"/>
      <c r="K18" s="125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2" t="s">
        <v>0</v>
      </c>
      <c r="C3" s="133"/>
      <c r="D3" s="133"/>
      <c r="E3" s="133"/>
      <c r="F3" s="133"/>
      <c r="G3" s="134"/>
      <c r="H3" s="1"/>
      <c r="I3" s="138" t="s">
        <v>8</v>
      </c>
      <c r="J3" s="139"/>
      <c r="K3" s="140"/>
    </row>
    <row r="4" spans="2:11" ht="15.75">
      <c r="B4" s="135"/>
      <c r="C4" s="136"/>
      <c r="D4" s="136"/>
      <c r="E4" s="136"/>
      <c r="F4" s="136"/>
      <c r="G4" s="137"/>
      <c r="H4" s="20"/>
      <c r="I4" s="141"/>
      <c r="J4" s="142"/>
      <c r="K4" s="143"/>
    </row>
    <row r="5" spans="2:11" ht="15.75">
      <c r="B5" s="153" t="s">
        <v>23</v>
      </c>
      <c r="C5" s="154"/>
      <c r="D5" s="154"/>
      <c r="E5" s="154"/>
      <c r="F5" s="154"/>
      <c r="G5" s="155"/>
      <c r="H5" s="20"/>
      <c r="I5" s="141"/>
      <c r="J5" s="142"/>
      <c r="K5" s="143"/>
    </row>
    <row r="6" spans="2:11" ht="15.75">
      <c r="B6" s="156"/>
      <c r="C6" s="157"/>
      <c r="D6" s="157"/>
      <c r="E6" s="157"/>
      <c r="F6" s="157"/>
      <c r="G6" s="158"/>
      <c r="H6" s="20"/>
      <c r="I6" s="141"/>
      <c r="J6" s="142"/>
      <c r="K6" s="143"/>
    </row>
    <row r="7" spans="2:11" ht="27.75" customHeight="1" thickBot="1">
      <c r="B7" s="159"/>
      <c r="C7" s="160"/>
      <c r="D7" s="160"/>
      <c r="E7" s="160"/>
      <c r="F7" s="160"/>
      <c r="G7" s="161"/>
      <c r="H7" s="21"/>
      <c r="I7" s="144"/>
      <c r="J7" s="145"/>
      <c r="K7" s="14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58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59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60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61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47"/>
      <c r="C14" s="148"/>
      <c r="D14" s="148"/>
      <c r="E14" s="148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49"/>
      <c r="C15" s="150"/>
      <c r="D15" s="150"/>
      <c r="E15" s="150"/>
      <c r="F15" s="162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51"/>
      <c r="C16" s="152"/>
      <c r="D16" s="152"/>
      <c r="E16" s="152"/>
      <c r="F16" s="163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26"/>
      <c r="C17" s="127"/>
      <c r="D17" s="127"/>
      <c r="E17" s="127"/>
      <c r="F17" s="128"/>
      <c r="G17" s="118"/>
      <c r="H17" s="118"/>
      <c r="I17" s="120" t="s">
        <v>20</v>
      </c>
      <c r="J17" s="121"/>
      <c r="K17" s="122"/>
      <c r="L17" s="18"/>
      <c r="M17" s="18"/>
      <c r="N17" s="18"/>
    </row>
    <row r="18" spans="2:14" ht="60" customHeight="1">
      <c r="B18" s="129"/>
      <c r="C18" s="130"/>
      <c r="D18" s="130"/>
      <c r="E18" s="130"/>
      <c r="F18" s="131"/>
      <c r="G18" s="119"/>
      <c r="H18" s="119"/>
      <c r="I18" s="123"/>
      <c r="J18" s="124"/>
      <c r="K18" s="125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2" t="s">
        <v>0</v>
      </c>
      <c r="C3" s="133"/>
      <c r="D3" s="133"/>
      <c r="E3" s="133"/>
      <c r="F3" s="133"/>
      <c r="G3" s="134"/>
      <c r="H3" s="1"/>
      <c r="I3" s="138" t="s">
        <v>8</v>
      </c>
      <c r="J3" s="139"/>
      <c r="K3" s="140"/>
    </row>
    <row r="4" spans="2:11" ht="15.75">
      <c r="B4" s="135"/>
      <c r="C4" s="136"/>
      <c r="D4" s="136"/>
      <c r="E4" s="136"/>
      <c r="F4" s="136"/>
      <c r="G4" s="137"/>
      <c r="H4" s="20"/>
      <c r="I4" s="141"/>
      <c r="J4" s="142"/>
      <c r="K4" s="143"/>
    </row>
    <row r="5" spans="2:11" ht="15.75">
      <c r="B5" s="153" t="s">
        <v>23</v>
      </c>
      <c r="C5" s="154"/>
      <c r="D5" s="154"/>
      <c r="E5" s="154"/>
      <c r="F5" s="154"/>
      <c r="G5" s="155"/>
      <c r="H5" s="20"/>
      <c r="I5" s="141"/>
      <c r="J5" s="142"/>
      <c r="K5" s="143"/>
    </row>
    <row r="6" spans="2:11" ht="15.75">
      <c r="B6" s="156"/>
      <c r="C6" s="157"/>
      <c r="D6" s="157"/>
      <c r="E6" s="157"/>
      <c r="F6" s="157"/>
      <c r="G6" s="158"/>
      <c r="H6" s="20"/>
      <c r="I6" s="141"/>
      <c r="J6" s="142"/>
      <c r="K6" s="143"/>
    </row>
    <row r="7" spans="2:11" ht="27.75" customHeight="1" thickBot="1">
      <c r="B7" s="159"/>
      <c r="C7" s="160"/>
      <c r="D7" s="160"/>
      <c r="E7" s="160"/>
      <c r="F7" s="160"/>
      <c r="G7" s="161"/>
      <c r="H7" s="21"/>
      <c r="I7" s="144"/>
      <c r="J7" s="145"/>
      <c r="K7" s="14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47"/>
      <c r="C37" s="148"/>
      <c r="D37" s="148"/>
      <c r="E37" s="148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49"/>
      <c r="C38" s="150"/>
      <c r="D38" s="150"/>
      <c r="E38" s="150"/>
      <c r="F38" s="162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51"/>
      <c r="C39" s="152"/>
      <c r="D39" s="152"/>
      <c r="E39" s="152"/>
      <c r="F39" s="163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26"/>
      <c r="C40" s="127"/>
      <c r="D40" s="127"/>
      <c r="E40" s="127"/>
      <c r="F40" s="128"/>
      <c r="G40" s="118"/>
      <c r="H40" s="118"/>
      <c r="I40" s="120" t="s">
        <v>20</v>
      </c>
      <c r="J40" s="121"/>
      <c r="K40" s="122"/>
      <c r="L40" s="18"/>
      <c r="M40" s="18"/>
      <c r="N40" s="18"/>
    </row>
    <row r="41" spans="2:14" ht="60" customHeight="1">
      <c r="B41" s="129"/>
      <c r="C41" s="130"/>
      <c r="D41" s="130"/>
      <c r="E41" s="130"/>
      <c r="F41" s="131"/>
      <c r="G41" s="119"/>
      <c r="H41" s="119"/>
      <c r="I41" s="123"/>
      <c r="J41" s="124"/>
      <c r="K41" s="125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2" t="s">
        <v>0</v>
      </c>
      <c r="C3" s="133"/>
      <c r="D3" s="133"/>
      <c r="E3" s="133"/>
      <c r="F3" s="133"/>
      <c r="G3" s="134"/>
      <c r="H3" s="1"/>
      <c r="I3" s="138" t="s">
        <v>8</v>
      </c>
      <c r="J3" s="139"/>
      <c r="K3" s="140"/>
    </row>
    <row r="4" spans="2:11" ht="15.75">
      <c r="B4" s="135"/>
      <c r="C4" s="136"/>
      <c r="D4" s="136"/>
      <c r="E4" s="136"/>
      <c r="F4" s="136"/>
      <c r="G4" s="137"/>
      <c r="H4" s="20"/>
      <c r="I4" s="141"/>
      <c r="J4" s="142"/>
      <c r="K4" s="143"/>
    </row>
    <row r="5" spans="2:11" ht="15.75">
      <c r="B5" s="153" t="s">
        <v>23</v>
      </c>
      <c r="C5" s="154"/>
      <c r="D5" s="154"/>
      <c r="E5" s="154"/>
      <c r="F5" s="154"/>
      <c r="G5" s="155"/>
      <c r="H5" s="20"/>
      <c r="I5" s="141"/>
      <c r="J5" s="142"/>
      <c r="K5" s="143"/>
    </row>
    <row r="6" spans="2:11" ht="15.75">
      <c r="B6" s="156"/>
      <c r="C6" s="157"/>
      <c r="D6" s="157"/>
      <c r="E6" s="157"/>
      <c r="F6" s="157"/>
      <c r="G6" s="158"/>
      <c r="H6" s="20"/>
      <c r="I6" s="141"/>
      <c r="J6" s="142"/>
      <c r="K6" s="143"/>
    </row>
    <row r="7" spans="2:11" ht="27.75" customHeight="1" thickBot="1">
      <c r="B7" s="159"/>
      <c r="C7" s="160"/>
      <c r="D7" s="160"/>
      <c r="E7" s="160"/>
      <c r="F7" s="160"/>
      <c r="G7" s="161"/>
      <c r="H7" s="21"/>
      <c r="I7" s="144"/>
      <c r="J7" s="145"/>
      <c r="K7" s="14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62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63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47"/>
      <c r="C12" s="148"/>
      <c r="D12" s="148"/>
      <c r="E12" s="148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49"/>
      <c r="C13" s="150"/>
      <c r="D13" s="150"/>
      <c r="E13" s="150"/>
      <c r="F13" s="162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51"/>
      <c r="C14" s="152"/>
      <c r="D14" s="152"/>
      <c r="E14" s="152"/>
      <c r="F14" s="163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26"/>
      <c r="C15" s="127"/>
      <c r="D15" s="127"/>
      <c r="E15" s="127"/>
      <c r="F15" s="128"/>
      <c r="G15" s="118"/>
      <c r="H15" s="118"/>
      <c r="I15" s="120" t="s">
        <v>20</v>
      </c>
      <c r="J15" s="121"/>
      <c r="K15" s="122"/>
      <c r="L15" s="18"/>
      <c r="M15" s="18"/>
      <c r="N15" s="18"/>
    </row>
    <row r="16" spans="2:14" ht="60" customHeight="1">
      <c r="B16" s="129"/>
      <c r="C16" s="130"/>
      <c r="D16" s="130"/>
      <c r="E16" s="130"/>
      <c r="F16" s="131"/>
      <c r="G16" s="119"/>
      <c r="H16" s="119"/>
      <c r="I16" s="123"/>
      <c r="J16" s="124"/>
      <c r="K16" s="125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32" t="s">
        <v>0</v>
      </c>
      <c r="C3" s="133"/>
      <c r="D3" s="133"/>
      <c r="E3" s="133"/>
      <c r="F3" s="133"/>
      <c r="G3" s="134"/>
      <c r="H3" s="1"/>
      <c r="I3" s="138" t="s">
        <v>8</v>
      </c>
      <c r="J3" s="139"/>
      <c r="K3" s="140"/>
    </row>
    <row r="4" spans="2:11" ht="15.75">
      <c r="B4" s="135"/>
      <c r="C4" s="136"/>
      <c r="D4" s="136"/>
      <c r="E4" s="136"/>
      <c r="F4" s="136"/>
      <c r="G4" s="137"/>
      <c r="H4" s="20"/>
      <c r="I4" s="141"/>
      <c r="J4" s="142"/>
      <c r="K4" s="143"/>
    </row>
    <row r="5" spans="2:11" ht="15.75">
      <c r="B5" s="153" t="s">
        <v>23</v>
      </c>
      <c r="C5" s="154"/>
      <c r="D5" s="154"/>
      <c r="E5" s="154"/>
      <c r="F5" s="154"/>
      <c r="G5" s="155"/>
      <c r="H5" s="20"/>
      <c r="I5" s="141"/>
      <c r="J5" s="142"/>
      <c r="K5" s="143"/>
    </row>
    <row r="6" spans="2:11" ht="15.75">
      <c r="B6" s="156"/>
      <c r="C6" s="157"/>
      <c r="D6" s="157"/>
      <c r="E6" s="157"/>
      <c r="F6" s="157"/>
      <c r="G6" s="158"/>
      <c r="H6" s="20"/>
      <c r="I6" s="141"/>
      <c r="J6" s="142"/>
      <c r="K6" s="143"/>
    </row>
    <row r="7" spans="2:11" ht="27.75" customHeight="1" thickBot="1">
      <c r="B7" s="159"/>
      <c r="C7" s="160"/>
      <c r="D7" s="160"/>
      <c r="E7" s="160"/>
      <c r="F7" s="160"/>
      <c r="G7" s="161"/>
      <c r="H7" s="21"/>
      <c r="I7" s="144"/>
      <c r="J7" s="145"/>
      <c r="K7" s="14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64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47"/>
      <c r="C11" s="148"/>
      <c r="D11" s="148"/>
      <c r="E11" s="148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49"/>
      <c r="C12" s="150"/>
      <c r="D12" s="150"/>
      <c r="E12" s="150"/>
      <c r="F12" s="162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51"/>
      <c r="C13" s="152"/>
      <c r="D13" s="152"/>
      <c r="E13" s="152"/>
      <c r="F13" s="163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26"/>
      <c r="C14" s="127"/>
      <c r="D14" s="127"/>
      <c r="E14" s="127"/>
      <c r="F14" s="128"/>
      <c r="G14" s="118"/>
      <c r="H14" s="118"/>
      <c r="I14" s="120" t="s">
        <v>20</v>
      </c>
      <c r="J14" s="121"/>
      <c r="K14" s="122"/>
      <c r="L14" s="18"/>
      <c r="M14" s="18"/>
      <c r="N14" s="18"/>
    </row>
    <row r="15" spans="2:14" ht="60" customHeight="1">
      <c r="B15" s="129"/>
      <c r="C15" s="130"/>
      <c r="D15" s="130"/>
      <c r="E15" s="130"/>
      <c r="F15" s="131"/>
      <c r="G15" s="119"/>
      <c r="H15" s="119"/>
      <c r="I15" s="123"/>
      <c r="J15" s="124"/>
      <c r="K15" s="125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2022-05-04T12:20:41Z</cp:lastPrinted>
  <dcterms:created xsi:type="dcterms:W3CDTF">2013-06-06T14:00:33Z</dcterms:created>
  <dcterms:modified xsi:type="dcterms:W3CDTF">2023-05-17T11:52:38Z</dcterms:modified>
  <cp:category/>
  <cp:version/>
  <cp:contentType/>
  <cp:contentStatus/>
</cp:coreProperties>
</file>