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oruba\Desktop\"/>
    </mc:Choice>
  </mc:AlternateContent>
  <xr:revisionPtr revIDLastSave="0" documentId="13_ncr:1_{BC313D8D-5C26-45E8-B970-CD86D437C763}" xr6:coauthVersionLast="47" xr6:coauthVersionMax="47" xr10:uidLastSave="{00000000-0000-0000-0000-000000000000}"/>
  <bookViews>
    <workbookView xWindow="-120" yWindow="-120" windowWidth="29040" windowHeight="15840" firstSheet="4" activeTab="4" xr2:uid="{00000000-000D-0000-FFFF-FFFF00000000}"/>
  </bookViews>
  <sheets>
    <sheet name="Pakiet nr 1 (Zał. 2a)" sheetId="1" r:id="rId1"/>
    <sheet name="Pakiet nr 2 (Zał. 2b)" sheetId="2" r:id="rId2"/>
    <sheet name="Pakiet nr 3 (Zał. 2c)" sheetId="3" r:id="rId3"/>
    <sheet name="Pakiet nr 4 (Zał. 2d)" sheetId="4" r:id="rId4"/>
    <sheet name="Pakiet nr 5 (Zał. 2e)" sheetId="5" r:id="rId5"/>
    <sheet name="Pakiet nr 6 (Zał. 2f)" sheetId="6" r:id="rId6"/>
    <sheet name="Pakiet nr 7 (Zał. 2g)" sheetId="7" r:id="rId7"/>
    <sheet name="Pakiet nr 8 (Zał. 2h)" sheetId="8" r:id="rId8"/>
    <sheet name="Pakiet nr 9 (Zał. 2i)" sheetId="9" r:id="rId9"/>
    <sheet name="Pakiet nr 10 (Zał. 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I10" i="1"/>
  <c r="J10" i="1"/>
  <c r="I11" i="10"/>
  <c r="J11" i="10" s="1"/>
  <c r="I10" i="10"/>
  <c r="I9" i="10"/>
  <c r="I8" i="10"/>
  <c r="J8" i="10" s="1"/>
  <c r="I7" i="10"/>
  <c r="I14" i="9"/>
  <c r="G14" i="9"/>
  <c r="I13" i="9"/>
  <c r="J13" i="9" s="1"/>
  <c r="K13" i="9" s="1"/>
  <c r="G13" i="9"/>
  <c r="I12" i="9"/>
  <c r="J12" i="9" s="1"/>
  <c r="K12" i="9" s="1"/>
  <c r="G12" i="9"/>
  <c r="I11" i="9"/>
  <c r="G11" i="9"/>
  <c r="I10" i="9"/>
  <c r="J10" i="9" s="1"/>
  <c r="K10" i="9" s="1"/>
  <c r="G10" i="9"/>
  <c r="I9" i="9"/>
  <c r="J9" i="9" s="1"/>
  <c r="K9" i="9" s="1"/>
  <c r="G9" i="9"/>
  <c r="I8" i="9"/>
  <c r="G8" i="9"/>
  <c r="I7" i="9"/>
  <c r="J7" i="9" s="1"/>
  <c r="G7" i="9"/>
  <c r="I9" i="8"/>
  <c r="J9" i="8" s="1"/>
  <c r="K9" i="8" s="1"/>
  <c r="G9" i="8"/>
  <c r="I8" i="8"/>
  <c r="G8" i="8"/>
  <c r="I7" i="8"/>
  <c r="J7" i="8" s="1"/>
  <c r="G7" i="8"/>
  <c r="I9" i="7"/>
  <c r="J9" i="7" s="1"/>
  <c r="G9" i="7"/>
  <c r="I10" i="7"/>
  <c r="J10" i="7" s="1"/>
  <c r="K10" i="7" s="1"/>
  <c r="G10" i="7"/>
  <c r="I8" i="7"/>
  <c r="G8" i="7"/>
  <c r="I7" i="7"/>
  <c r="J7" i="7" s="1"/>
  <c r="G7" i="7"/>
  <c r="I9" i="6"/>
  <c r="J9" i="6" s="1"/>
  <c r="K9" i="6" s="1"/>
  <c r="G9" i="6"/>
  <c r="I8" i="6"/>
  <c r="G8" i="6"/>
  <c r="I7" i="6"/>
  <c r="J7" i="6" s="1"/>
  <c r="G7" i="6"/>
  <c r="I15" i="5"/>
  <c r="G15" i="5"/>
  <c r="I14" i="5"/>
  <c r="J14" i="5" s="1"/>
  <c r="G14" i="5"/>
  <c r="I13" i="5"/>
  <c r="J13" i="5" s="1"/>
  <c r="G13" i="5"/>
  <c r="I12" i="5"/>
  <c r="G12" i="5"/>
  <c r="I11" i="5"/>
  <c r="J11" i="5" s="1"/>
  <c r="G11" i="5"/>
  <c r="I10" i="5"/>
  <c r="J10" i="5" s="1"/>
  <c r="G10" i="5"/>
  <c r="I9" i="5"/>
  <c r="G9" i="5"/>
  <c r="I8" i="5"/>
  <c r="J8" i="5" s="1"/>
  <c r="G8" i="5"/>
  <c r="I7" i="5"/>
  <c r="G7" i="5"/>
  <c r="I21" i="4"/>
  <c r="G21" i="4"/>
  <c r="I20" i="4"/>
  <c r="J20" i="4" s="1"/>
  <c r="G20" i="4"/>
  <c r="I19" i="4"/>
  <c r="G19" i="4"/>
  <c r="I18" i="4"/>
  <c r="G18" i="4"/>
  <c r="I17" i="4"/>
  <c r="J17" i="4" s="1"/>
  <c r="G17" i="4"/>
  <c r="I16" i="4"/>
  <c r="G16" i="4"/>
  <c r="I15" i="4"/>
  <c r="G15" i="4"/>
  <c r="I14" i="4"/>
  <c r="J14" i="4" s="1"/>
  <c r="G14" i="4"/>
  <c r="I13" i="4"/>
  <c r="J13" i="4" s="1"/>
  <c r="G13" i="4"/>
  <c r="I12" i="4"/>
  <c r="G12" i="4"/>
  <c r="I11" i="4"/>
  <c r="J11" i="4" s="1"/>
  <c r="G11" i="4"/>
  <c r="I10" i="4"/>
  <c r="J10" i="4" s="1"/>
  <c r="G10" i="4"/>
  <c r="I9" i="4"/>
  <c r="G9" i="4"/>
  <c r="I8" i="4"/>
  <c r="G8" i="4"/>
  <c r="I7" i="4"/>
  <c r="G7" i="4"/>
  <c r="G22" i="3"/>
  <c r="I22" i="3"/>
  <c r="G21" i="3"/>
  <c r="I21" i="3"/>
  <c r="G20" i="3"/>
  <c r="I20" i="3"/>
  <c r="G19" i="3"/>
  <c r="I19" i="3"/>
  <c r="G18" i="3"/>
  <c r="I18" i="3"/>
  <c r="G17" i="3"/>
  <c r="I17" i="3"/>
  <c r="G16" i="3"/>
  <c r="I16" i="3"/>
  <c r="G15" i="3"/>
  <c r="I15" i="3"/>
  <c r="G14" i="3"/>
  <c r="I14" i="3"/>
  <c r="G13" i="3"/>
  <c r="I13" i="3"/>
  <c r="G12" i="3"/>
  <c r="I12" i="3"/>
  <c r="G11" i="3"/>
  <c r="I11" i="3"/>
  <c r="G10" i="3"/>
  <c r="I10" i="3"/>
  <c r="G9" i="3"/>
  <c r="I9" i="3"/>
  <c r="G8" i="3"/>
  <c r="I8" i="3"/>
  <c r="G7" i="3"/>
  <c r="I7" i="3"/>
  <c r="I7" i="2"/>
  <c r="J7" i="2" s="1"/>
  <c r="I8" i="2"/>
  <c r="I9" i="2"/>
  <c r="J9" i="2" s="1"/>
  <c r="K9" i="2" s="1"/>
  <c r="I10" i="2"/>
  <c r="J10" i="2" s="1"/>
  <c r="I11" i="2"/>
  <c r="J11" i="2" s="1"/>
  <c r="K11" i="2" s="1"/>
  <c r="I12" i="2"/>
  <c r="J12" i="2" s="1"/>
  <c r="K12" i="2" s="1"/>
  <c r="I13" i="2"/>
  <c r="J13" i="2" s="1"/>
  <c r="I14" i="2"/>
  <c r="J14" i="2" s="1"/>
  <c r="K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K20" i="2" s="1"/>
  <c r="I21" i="2"/>
  <c r="J21" i="2" s="1"/>
  <c r="K21" i="2" s="1"/>
  <c r="I22" i="2"/>
  <c r="J22" i="2" s="1"/>
  <c r="I23" i="2"/>
  <c r="J23" i="2" s="1"/>
  <c r="I24" i="2"/>
  <c r="J24" i="2" s="1"/>
  <c r="K24" i="2" s="1"/>
  <c r="I25" i="2"/>
  <c r="J25" i="2" s="1"/>
  <c r="I26" i="2"/>
  <c r="J26" i="2" s="1"/>
  <c r="K26" i="2" s="1"/>
  <c r="I27" i="2"/>
  <c r="J27" i="2" s="1"/>
  <c r="G26" i="2"/>
  <c r="G23" i="2"/>
  <c r="G24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5" i="2"/>
  <c r="G27" i="2"/>
  <c r="I11" i="1"/>
  <c r="I15" i="1"/>
  <c r="G15" i="1"/>
  <c r="I14" i="1"/>
  <c r="G14" i="1"/>
  <c r="I13" i="1"/>
  <c r="G13" i="1"/>
  <c r="I12" i="1"/>
  <c r="G12" i="1"/>
  <c r="G11" i="1"/>
  <c r="I9" i="1"/>
  <c r="G9" i="1"/>
  <c r="I8" i="1"/>
  <c r="J8" i="1" s="1"/>
  <c r="G8" i="1"/>
  <c r="I7" i="1"/>
  <c r="G7" i="1"/>
  <c r="K10" i="1" l="1"/>
  <c r="I12" i="10"/>
  <c r="K8" i="10"/>
  <c r="J9" i="10"/>
  <c r="K9" i="10" s="1"/>
  <c r="J7" i="10"/>
  <c r="J10" i="10"/>
  <c r="K11" i="10"/>
  <c r="K7" i="9"/>
  <c r="J8" i="9"/>
  <c r="K8" i="9" s="1"/>
  <c r="J11" i="9"/>
  <c r="K11" i="9" s="1"/>
  <c r="J14" i="9"/>
  <c r="K14" i="9" s="1"/>
  <c r="I15" i="9"/>
  <c r="J8" i="8"/>
  <c r="J10" i="8" s="1"/>
  <c r="K7" i="8"/>
  <c r="I10" i="8"/>
  <c r="K9" i="7"/>
  <c r="K7" i="7"/>
  <c r="J8" i="7"/>
  <c r="J11" i="7" s="1"/>
  <c r="I11" i="7"/>
  <c r="K7" i="6"/>
  <c r="J8" i="6"/>
  <c r="K8" i="6" s="1"/>
  <c r="I10" i="6"/>
  <c r="I16" i="5"/>
  <c r="J12" i="5"/>
  <c r="K12" i="5" s="1"/>
  <c r="J9" i="5"/>
  <c r="K9" i="5" s="1"/>
  <c r="J15" i="5"/>
  <c r="K15" i="5" s="1"/>
  <c r="K10" i="5"/>
  <c r="K13" i="5"/>
  <c r="J7" i="5"/>
  <c r="K7" i="5" s="1"/>
  <c r="K8" i="5"/>
  <c r="K11" i="5"/>
  <c r="K14" i="5"/>
  <c r="J7" i="4"/>
  <c r="K7" i="4" s="1"/>
  <c r="K13" i="4"/>
  <c r="I22" i="4"/>
  <c r="J16" i="4"/>
  <c r="K16" i="4" s="1"/>
  <c r="J19" i="4"/>
  <c r="K19" i="4" s="1"/>
  <c r="K10" i="4"/>
  <c r="K11" i="4"/>
  <c r="K14" i="4"/>
  <c r="K17" i="4"/>
  <c r="K20" i="4"/>
  <c r="J8" i="4"/>
  <c r="K8" i="4" s="1"/>
  <c r="J9" i="4"/>
  <c r="K9" i="4" s="1"/>
  <c r="J12" i="4"/>
  <c r="K12" i="4" s="1"/>
  <c r="J15" i="4"/>
  <c r="K15" i="4" s="1"/>
  <c r="J18" i="4"/>
  <c r="K18" i="4" s="1"/>
  <c r="J21" i="4"/>
  <c r="K21" i="4" s="1"/>
  <c r="J8" i="3"/>
  <c r="K8" i="3" s="1"/>
  <c r="J12" i="3"/>
  <c r="K12" i="3" s="1"/>
  <c r="J16" i="3"/>
  <c r="K16" i="3" s="1"/>
  <c r="J20" i="3"/>
  <c r="K20" i="3" s="1"/>
  <c r="J9" i="3"/>
  <c r="K9" i="3" s="1"/>
  <c r="J13" i="3"/>
  <c r="K13" i="3" s="1"/>
  <c r="J17" i="3"/>
  <c r="K17" i="3" s="1"/>
  <c r="J21" i="3"/>
  <c r="K21" i="3" s="1"/>
  <c r="J10" i="3"/>
  <c r="K10" i="3" s="1"/>
  <c r="J14" i="3"/>
  <c r="K14" i="3" s="1"/>
  <c r="J18" i="3"/>
  <c r="K18" i="3" s="1"/>
  <c r="J22" i="3"/>
  <c r="K22" i="3" s="1"/>
  <c r="I23" i="3"/>
  <c r="J7" i="3"/>
  <c r="J11" i="3"/>
  <c r="K11" i="3" s="1"/>
  <c r="J15" i="3"/>
  <c r="K15" i="3" s="1"/>
  <c r="J19" i="3"/>
  <c r="K19" i="3" s="1"/>
  <c r="K17" i="2"/>
  <c r="K25" i="2"/>
  <c r="K23" i="2"/>
  <c r="K15" i="2"/>
  <c r="K27" i="2"/>
  <c r="K18" i="2"/>
  <c r="K22" i="2"/>
  <c r="K19" i="2"/>
  <c r="K16" i="2"/>
  <c r="K13" i="2"/>
  <c r="I28" i="2"/>
  <c r="K10" i="2"/>
  <c r="K7" i="2"/>
  <c r="J8" i="2"/>
  <c r="K8" i="2" s="1"/>
  <c r="I16" i="1"/>
  <c r="J14" i="1"/>
  <c r="K14" i="1" s="1"/>
  <c r="J13" i="1"/>
  <c r="K13" i="1" s="1"/>
  <c r="J11" i="1"/>
  <c r="K11" i="1" s="1"/>
  <c r="K8" i="1"/>
  <c r="J12" i="1"/>
  <c r="K12" i="1" s="1"/>
  <c r="J15" i="1"/>
  <c r="K15" i="1" s="1"/>
  <c r="J9" i="1"/>
  <c r="K9" i="1" s="1"/>
  <c r="J7" i="1"/>
  <c r="K10" i="10" l="1"/>
  <c r="J12" i="10"/>
  <c r="K7" i="10"/>
  <c r="J15" i="9"/>
  <c r="K15" i="9"/>
  <c r="K8" i="8"/>
  <c r="K10" i="8" s="1"/>
  <c r="K8" i="7"/>
  <c r="K11" i="7" s="1"/>
  <c r="J10" i="6"/>
  <c r="K10" i="6"/>
  <c r="K16" i="5"/>
  <c r="J16" i="5"/>
  <c r="K22" i="4"/>
  <c r="J22" i="4"/>
  <c r="J23" i="3"/>
  <c r="K7" i="3"/>
  <c r="K23" i="3" s="1"/>
  <c r="J28" i="2"/>
  <c r="K28" i="2"/>
  <c r="J16" i="1"/>
  <c r="K7" i="1"/>
  <c r="K16" i="1" s="1"/>
  <c r="K12" i="10" l="1"/>
</calcChain>
</file>

<file path=xl/sharedStrings.xml><?xml version="1.0" encoding="utf-8"?>
<sst xmlns="http://schemas.openxmlformats.org/spreadsheetml/2006/main" count="519" uniqueCount="146">
  <si>
    <t>ZAŁĄCZNIK NR 2c do SWZ</t>
  </si>
  <si>
    <t>PAKIET NR 3</t>
  </si>
  <si>
    <t>Formularz asortymentowo-cenowy</t>
  </si>
  <si>
    <t>Lp.</t>
  </si>
  <si>
    <t>Jednostka miary</t>
  </si>
  <si>
    <t>Ilość</t>
  </si>
  <si>
    <t>Cena jedn.</t>
  </si>
  <si>
    <t>Stawka VAT</t>
  </si>
  <si>
    <t>netto</t>
  </si>
  <si>
    <t>brutto</t>
  </si>
  <si>
    <t>%</t>
  </si>
  <si>
    <t>op</t>
  </si>
  <si>
    <t>Razem</t>
  </si>
  <si>
    <t>Sposób obliczenia ceny:</t>
  </si>
  <si>
    <t>ilość*cena jednostkowa netto=wartość netto+kwota podatku VAT=wartość brutto</t>
  </si>
  <si>
    <t>Klasa wyrobu medycznego</t>
  </si>
  <si>
    <t>Nazwa handlowa …................................                                 Producent      …................................                             EAN                                     …................................</t>
  </si>
  <si>
    <t>Nazwa asortymentu</t>
  </si>
  <si>
    <t>Wartość brutto</t>
  </si>
  <si>
    <t>Wartość netto</t>
  </si>
  <si>
    <t>Wartość podatku VAT</t>
  </si>
  <si>
    <t>Nazwa handlowa                          Producent                           EAN*</t>
  </si>
  <si>
    <t>PAKIET NR 1</t>
  </si>
  <si>
    <t>ZAŁĄCZNIK NR 2a do SWZ</t>
  </si>
  <si>
    <t xml:space="preserve">Gaza opatrunkowa bawełniana, niewyjałowiona szer. 90cm                  (17 nitek) x 100 m lub 200 m     </t>
  </si>
  <si>
    <t>mb</t>
  </si>
  <si>
    <t>szt.</t>
  </si>
  <si>
    <r>
      <t>Gaza bawełniana, jałowa                       (13 nitek) 1 m</t>
    </r>
    <r>
      <rPr>
        <vertAlign val="superscript"/>
        <sz val="10"/>
        <color theme="1"/>
        <rFont val="Calibri Light"/>
        <family val="2"/>
        <charset val="238"/>
      </rPr>
      <t>2</t>
    </r>
  </si>
  <si>
    <r>
      <t>Gaza bawełniana, jałowa                       (13 nitek) 0,5 m</t>
    </r>
    <r>
      <rPr>
        <vertAlign val="superscript"/>
        <sz val="10"/>
        <color theme="1"/>
        <rFont val="Calibri Light"/>
        <family val="2"/>
        <charset val="238"/>
      </rPr>
      <t>2</t>
    </r>
    <r>
      <rPr>
        <sz val="10"/>
        <color theme="1"/>
        <rFont val="Calibri Light"/>
        <family val="2"/>
        <charset val="238"/>
      </rPr>
      <t xml:space="preserve">        </t>
    </r>
  </si>
  <si>
    <t>Wata opatrunkowa bawełniana 500g</t>
  </si>
  <si>
    <r>
      <t>Opaska tkana elastyczna z 1</t>
    </r>
    <r>
      <rPr>
        <sz val="10"/>
        <color theme="1"/>
        <rFont val="Aptos Narrow"/>
        <family val="2"/>
      </rPr>
      <t>÷</t>
    </r>
    <r>
      <rPr>
        <sz val="10"/>
        <color theme="1"/>
        <rFont val="Calibri Light"/>
        <family val="2"/>
        <charset val="238"/>
      </rPr>
      <t>2 zapinkami  4m (+1m) x 15cm pakowana pojedynczo</t>
    </r>
  </si>
  <si>
    <t>kg</t>
  </si>
  <si>
    <t>PAKIET NR 2</t>
  </si>
  <si>
    <t>ZAŁĄCZNIK NR 2b do SWZ</t>
  </si>
  <si>
    <t>Kompresy gazowe niejałowe do celów inwazyjnych z podwijanymi brzegami 5cmx5cmx100szt (13nitek,8warstw)</t>
  </si>
  <si>
    <t>Opaska gipsowa szybkowiążąca           (2 do 3.5 min)3m x 12cm x 2szt. Zawartość gipsu naturalnego min. 89%</t>
  </si>
  <si>
    <t>Kompresy gazowe niejałowe do celów inwazyjnych z podwijanymi brzegami 7,5cmx7,5cmx100szt (13 nitek,8 warstw)</t>
  </si>
  <si>
    <t>Kompresy gazowe niejałowe do celów inwazyjnych z podwijanymi brzegami 10cmx10cmx100szt (13 nitek,8 warstw)</t>
  </si>
  <si>
    <t>Kompresy gazowe wyjałowione do celów inwazyjnych z podwijanymi brzegami 5cmx5cm (17 nitek,8 warstw) x 2szt</t>
  </si>
  <si>
    <t xml:space="preserve">Opaska elastyczna rozciągliwość 80% i właściwościach kohezyjnych z podwójnym efektem szczepialności (skład: bawełna 37%, wiskoza 43% i poliamid 20%), bez przyczepiania się do włosów i odzieży, bez lateksu, brzeg wzmocniony, możliwość sterylizacji. Pakowana pojedynczo w kartonik 10cmx20m </t>
  </si>
  <si>
    <t xml:space="preserve">Opaska elastyczna rozciągliwość 80% i właściwościach kohezyjnych z podwójnym efektem szczepialności (skład: bawełna 37%, wiskoza 43% i poliamid 20%), bez przyczepiania się do włosów i odzieży, bez lateksu, brzeg wzmocniony, możliwość sterylizacji. Pakowana pojedynczo w kartonik 6cmx20m </t>
  </si>
  <si>
    <t>Opaska elastyczna rozciągliwość 80% i właściwościach kohezyjnych z podwójnym efektem szczepialności (skład: bawełna 37%, wiskoza 43% i poliamid 20%), bez przyczepiania się do włosów i odzieży, bez lateksu, brzeg wzmocniony, możliwość sterylizacji. Pakowana pojedynczo w kartonik 4cmx4m</t>
  </si>
  <si>
    <t>op.</t>
  </si>
  <si>
    <r>
      <t>Elastyczna siatka opatrunkowa 3</t>
    </r>
    <r>
      <rPr>
        <sz val="9"/>
        <color theme="1"/>
        <rFont val="Aptos Narrow"/>
        <family val="2"/>
      </rPr>
      <t>÷</t>
    </r>
    <r>
      <rPr>
        <sz val="9"/>
        <color theme="1"/>
        <rFont val="Calibri Light"/>
        <family val="2"/>
        <charset val="238"/>
      </rPr>
      <t>4cmx10m w stanie  nierozciągniętym (+2,5m)</t>
    </r>
  </si>
  <si>
    <t>Elastyczna siatka opatrunkowa 5cmx10m w stanie  nierozciągniętym (+2,5m)</t>
  </si>
  <si>
    <t>Elastyczna siatka opatrunkowa  6,5cmx10m w stanie nierozciągniętym (+2,5m)</t>
  </si>
  <si>
    <t>Elastyczna siatka opatrunkowa  8,5cmx10m w stanie nierozciągniętym (+2,5m)</t>
  </si>
  <si>
    <t>Kompresy gazowe wyjałowione do celów inwazyjnych z podwijanymi brzegami 7,5cmx7,5cm (17 nitek,       8 warstw )x 2szt</t>
  </si>
  <si>
    <t>Kompresy gazowe wyjałowione do celów inwazyjnych z podwijanymi brzegami 10cmx10cm (17 nitek,                8 warstw) x 2szt</t>
  </si>
  <si>
    <t>Kompresy włókninowe                    7,5cmx7,5 cm a' 30 g (4 warstwy)  jałowe do celów inwazyjnych                  x 2szt.</t>
  </si>
  <si>
    <t>Opaska gipsowa szybkowiążąca           (2 do 3.5 min) 3mx10cmx2szt.            Zawartość gipsu naturalnego min. 89%</t>
  </si>
  <si>
    <t xml:space="preserve">Opaska gipsowa szybkowiążąca           (2 do 3.5 min) 3mx14cm(+1) x 2szt. Zawartość gipsu naturalnego min.89% </t>
  </si>
  <si>
    <t xml:space="preserve">Serwety operacyjne gazowe(4warstwy-17-20nitek)                   z elementem RTG, jałowe do celów inwazyjnych 45cm x 45cm (+/- 10) x 2 szt. </t>
  </si>
  <si>
    <t>Kompresy z waty celulozowej, nie jałowe, w rolce 40mmx50mm                 o brzegach wzmocnionych poprzez sztancowanie x 500 szt.</t>
  </si>
  <si>
    <t xml:space="preserve">Do oferty proszę dołączyć przedmiotowe środki dowodowe wymienione w rozdziale XXII ust. 3 SWZ </t>
  </si>
  <si>
    <r>
      <t>Opaska tkana elastyczna z 1</t>
    </r>
    <r>
      <rPr>
        <sz val="10"/>
        <color theme="1"/>
        <rFont val="Aptos Narrow"/>
        <family val="2"/>
      </rPr>
      <t>÷</t>
    </r>
    <r>
      <rPr>
        <sz val="10"/>
        <color theme="1"/>
        <rFont val="Calibri Light"/>
        <family val="2"/>
        <charset val="238"/>
      </rPr>
      <t>2 zapinkami  4m (+1m)  x 10cm pakowana pojedynczo</t>
    </r>
  </si>
  <si>
    <t>Zamawiający wymaga, aby asortyment poz. 8,9,10,11,18 spełniał wymogi klasy II a reguły 7</t>
  </si>
  <si>
    <t>Przylepiec hypoalergiczny na tkaninie ze sztucznego jedwabiu          5cm x 9m(+0,2m) dający się łatwo dzielić wzdłuż i wszerz</t>
  </si>
  <si>
    <t>Paski do zamykania ran                   (+/-1mm)6mmx75mm(+/-1mm) x 3 szt</t>
  </si>
  <si>
    <t>Plaster jałowy włókninowy do mocowania kaniul z wycięciem         (+/-1cm)7cmx5cm(+/-1cm)</t>
  </si>
  <si>
    <t>Plaster hypoalergiczny, jałowy                   z centralnym opatrunkiem i zaokrąglonymi brzegami                  (+/-0,5cm)7cmx5cm(+/-0,5cm)</t>
  </si>
  <si>
    <t>Plaster hypoalergiczny, jałowy                   z centralnym opatrunkiem                         i zaokrąglonymi brzegami                  (+/-1cm)15cmx8cm(+/-1cm)</t>
  </si>
  <si>
    <t xml:space="preserve">Plaster hypoalergiczny, jałowy                   z centralnym opatrunkiem                       i zaokrąglonymi brzegami                   20cmx8cm(+2cm) </t>
  </si>
  <si>
    <t>Plaster hypoalergiczny, jałowy                   z centralnym opatrunkiem                         i zaokrąglonymi brzegami                   10cmx8cm (+1cm)</t>
  </si>
  <si>
    <t>Przylepiec na tkaninie z klejem hypoalergicznym 5mx25mm, dający się łatwo dzielić wzdłuż                      i wszerz</t>
  </si>
  <si>
    <t>Przylepiec na tkaninie z klejem hypoalergicznym 5mx50mm, dający się łatwo dzielić wzdłuż                     i wszerz</t>
  </si>
  <si>
    <t>Przylepiec hypoalergiczny                      ze sztucznego jedwabiu 1,25cmx9m (+0,2m) dający się łatwo dzielić wzdłuż i wszerz</t>
  </si>
  <si>
    <t>Przylepiec hypoalergiczny                       ze sztucznego jedwabiu 2,5cmx9m (+0,2m) dający się łatwo dzielić wzdłuż i wszerz</t>
  </si>
  <si>
    <t>Przylepiec hypoalergiczny z przeźroczystej folii 5cmx9m (+0,2m), dający się łatwo dzielić wzdłuż i wszerz</t>
  </si>
  <si>
    <t>Przylepiec hypoalergiczny z przeźroczystej folii 2,5cmx9m                (+0,2m) dający się łatwo dzielić wzdłuż i wszerz</t>
  </si>
  <si>
    <t>Przylepiec hypoalergiczny                        na włókninie perforowanej elastycznej 10cmx10m</t>
  </si>
  <si>
    <t xml:space="preserve">Przylepiec hypoalergiczny                       na włókninie perforowanej elastycznej 20cm x 10m </t>
  </si>
  <si>
    <t>PAKIET NR 4</t>
  </si>
  <si>
    <t>ZAŁĄCZNIK NR 2d do SWZ</t>
  </si>
  <si>
    <t>Plaster opatrunkowy na włókninie z klejem hypoalergicznym 6cmx1m</t>
  </si>
  <si>
    <t>Plaster opatrunkowy na włókninie z klejem hypoalergicznym 8cmx1m</t>
  </si>
  <si>
    <t>Plaster opatrunkowy na tkaninie z klejem hypoalergicznym                             6cmx1m</t>
  </si>
  <si>
    <t>Plaster opatrunkowy na tkaninie z klejem hypoalergicznym                               8cmx1m</t>
  </si>
  <si>
    <t>Syntetyczny podkład podgipsowy      10cmx3m</t>
  </si>
  <si>
    <t>Syntetyczny podkład podgipsowy       12cmx3m</t>
  </si>
  <si>
    <t>Syntetyczny podkład podgipsowy       (+/-1) 14cmx3m</t>
  </si>
  <si>
    <t>Tupfery gazowe jałowe-fasolki do celów inwazyjnych z nitką RTG, 9,5cmx9, 5cmx5szt</t>
  </si>
  <si>
    <t>Tupfery gazowe (17 nitek), kule            20cmx20cm z nitką RTG, jałowe pakowane a' 10 szt.</t>
  </si>
  <si>
    <t xml:space="preserve">Setony gazowe niejałowe do celów inwazyjnych 2cmx2m, 17 nitkowy, 4W z podwijanymi brzegami </t>
  </si>
  <si>
    <t>Tampon z gazy 17 nitkowej do tamponady tylnej z 2 trokami o rozmiarze 2cmx1,5cm jałowy</t>
  </si>
  <si>
    <t>Rękaw ortopedyczny podgipsowy, bawełniany 7cmx20m</t>
  </si>
  <si>
    <t>Rękaw ortopedyczny podgipsowy, bawełniany 10cmx20m</t>
  </si>
  <si>
    <t>Wata celulozowa arkusze bielona     40cmx60 cm</t>
  </si>
  <si>
    <t xml:space="preserve">Jałowy opatrunek z siateczki o małych oczkach z neutralną   maścią bez składników czynnych  5cmx5cm </t>
  </si>
  <si>
    <t xml:space="preserve">Jałowy opatrunek z siateczki o małych oczkach z neutralną   maścią bez składników czynnych 7,5cm(+2,5cm)x10cm </t>
  </si>
  <si>
    <t>Jałowy opatrunek samoprzylepny, hydrokoloidowy nie zawierający żelatyny, laminowany półprzepuszczalną warstwą szczelną dla bakterii i wody                 5cmx5cmx1szt</t>
  </si>
  <si>
    <t>Jałowy opatrunek samoprzylepny, hydrokoloidowy nie zawierający żelatyny, laminowany półprzepuszczalną warstwą szczelną dla bakterii i wody                 10cmx10cmx1szt</t>
  </si>
  <si>
    <t xml:space="preserve">Jałowy opatrunek z siateczki o małych oczkach z  neutralną maścią bez składników czynnych 10cmx20cm              </t>
  </si>
  <si>
    <t>Jałowy antybakteryjny opatrunek                  z maścią zawierającą jony srebra bez składników czynnych 10cmx10cm</t>
  </si>
  <si>
    <t>Jałowy antybakteryjny opatrunek                            z maścią zawierającą jony srebra bez składników czynnych 10cmx20cm</t>
  </si>
  <si>
    <t>Wodoodporny, transparentny opatrunek foliowy, jałowy 20cmx30 cm</t>
  </si>
  <si>
    <t>ZAŁĄCZNIK NR 2e do SWZ</t>
  </si>
  <si>
    <t>PAKIET NR 5</t>
  </si>
  <si>
    <t>PAKIET NR 6</t>
  </si>
  <si>
    <t>ZAŁĄCZNIK NR 2f do SWZ</t>
  </si>
  <si>
    <t>Opatrunek hydrowłóknisty o wysokich właściwościach chłonnych, zbudowany z 2 warstw z nietkanych włókien (karboksymetyloceluloza sodowa) z jonami srebra oraz substancjami dodatkowymi EDTA i BEC, wzmocniony przeszyciami 10cmx10cm</t>
  </si>
  <si>
    <t>Opatrunek hydrowłóknisty o wysokich właściwościach chłonnych, zbudowany z 2 warstw z nietkanych włókien (karboksymetyloceluloza sodowa) z jonami srebra oraz substancjami dodatkowymi EDTA i BEC, wzmocniony przeszyciami 15cmx15cm</t>
  </si>
  <si>
    <t>Opatrunek hydrowłóknisty o wysokich właściwościach chłonnych, zbudowany z 2 warstw z nietkanych włókien (karboksymetyloceluloza sodowa) z jonami srebra oraz substancjami dodatkowymi EDTA i BEC, wzmocniony przeszyciami 20cmx30cm</t>
  </si>
  <si>
    <t>PAKIET NR 7</t>
  </si>
  <si>
    <t>ZAŁĄCZNIK NR 2g do SWZ</t>
  </si>
  <si>
    <t>Antybakteryjna gąbka opatrunkowa do drenów i cewników dożylnych nasączona płynem PHMB 5cmx5cm</t>
  </si>
  <si>
    <t>Antybakteryjna gąbka opatrunkowa do drenów i cewników dożylnych nasączona płynem PHMB 10cmx10cm</t>
  </si>
  <si>
    <t xml:space="preserve">Chłonna gąbka żelatynowa hamująca krwawienie, wyjałowiona, jednorazowa (8cmx5 cm) (+/-1 cm)x0,1cm             </t>
  </si>
  <si>
    <t>PAKIET NR 8</t>
  </si>
  <si>
    <t>ZAŁĄCZNIK NR 2h do SWZ</t>
  </si>
  <si>
    <t>Sterylny opatrunek hydrożelowy do zastosowań w chirurgii plastycznej 5cmx9cmx10 szt</t>
  </si>
  <si>
    <t>Sterylny opatrunek hydrożelowy do zastosowań w chirurgii plastycznej 7cmx12cmx10 szt</t>
  </si>
  <si>
    <t>Sterylny opatrunek hydrożelowy do zastosowań w chirurgii plastycznej 10cmx10cmx10 szt</t>
  </si>
  <si>
    <t xml:space="preserve">Kompresy gazowe 17N 12W 5cmx5cmx10 szt, jałowe </t>
  </si>
  <si>
    <t xml:space="preserve">Kompresy gazowe 17N 12W 7,5cmx7,5cmx10 szt, jałowe </t>
  </si>
  <si>
    <t xml:space="preserve">Kompresy gazowe 17N 12W 10cmx10cmx10 szt,  jałowe </t>
  </si>
  <si>
    <t>Kompresy gazowe 17N 12W  7,5cmx 7,5cm z nitką RTG, 2 x 10 szt. przewiązywane nitką bawełnianą, jałowe.</t>
  </si>
  <si>
    <t>Zamawiający wymaga, aby asortyment poz. 8, 9, 10, 12 spełniał wymogi klasy II a reguły 7</t>
  </si>
  <si>
    <t>Pakiet jałowych kompresów z gazy 17N 12W, 7,5cmx7,5cm z nitką RTG 2 x 10szt przewiązywane nitką  bawełnianą + kompresy z gazy 10cm x 10 cm z nitką RTG  2 x 10 szt przewiązywane nitką bawełnianą.</t>
  </si>
  <si>
    <r>
      <t>Zamawiający wymaga, aby asortyment poz. 1</t>
    </r>
    <r>
      <rPr>
        <b/>
        <sz val="10"/>
        <rFont val="Aptos Narrow"/>
        <family val="2"/>
      </rPr>
      <t>÷</t>
    </r>
    <r>
      <rPr>
        <b/>
        <sz val="10"/>
        <rFont val="Calibri Light"/>
        <family val="2"/>
        <charset val="238"/>
      </rPr>
      <t>8 spełniał wymogi klasy II a reguły 7</t>
    </r>
  </si>
  <si>
    <t xml:space="preserve">Kompresy gazowe 17N 12W   5cmx5cmx10szt z nitką RTG, jałowe. </t>
  </si>
  <si>
    <r>
      <t xml:space="preserve">Zamawiający wymaga, aby wyroby medyczne </t>
    </r>
    <r>
      <rPr>
        <b/>
        <u/>
        <sz val="10"/>
        <rFont val="Calibri Light"/>
        <family val="2"/>
        <charset val="238"/>
      </rPr>
      <t>NIE były</t>
    </r>
    <r>
      <rPr>
        <b/>
        <sz val="10"/>
        <rFont val="Calibri Light"/>
        <family val="2"/>
        <charset val="238"/>
      </rPr>
      <t xml:space="preserve"> sterylizowane tlenkiem etylenu.</t>
    </r>
  </si>
  <si>
    <t>ZAŁĄCZNIK NR 2i do SWZ</t>
  </si>
  <si>
    <r>
      <t>Zamawiający wymaga dla poz. 4</t>
    </r>
    <r>
      <rPr>
        <b/>
        <sz val="10"/>
        <rFont val="Aptos Narrow"/>
        <family val="2"/>
      </rPr>
      <t>÷</t>
    </r>
    <r>
      <rPr>
        <b/>
        <sz val="10"/>
        <rFont val="Calibri Light"/>
        <family val="2"/>
        <charset val="238"/>
      </rPr>
      <t>8 opakowania typu torebka papier-folia z etykietą typu TAG z min. 2 metkami do wklejania do dokumentacji szpitalnej z datą ważności i nazwą producenta.</t>
    </r>
  </si>
  <si>
    <t xml:space="preserve">Chłonna gąbka żelatynowa hamująca krwawienie, wyjałowiona, jednorazowa (8cmx5cm) (+/-1cm)x1cm         </t>
  </si>
  <si>
    <r>
      <t>Serwety operacyjne jałowe włókninowe  dwuwarstwowe (polietylen, polipropylen) nieprzylepne, minimalna gramatura  54g/m</t>
    </r>
    <r>
      <rPr>
        <vertAlign val="superscript"/>
        <sz val="9"/>
        <color theme="1"/>
        <rFont val="Calibri Light"/>
        <family val="2"/>
        <charset val="238"/>
      </rPr>
      <t>2</t>
    </r>
    <r>
      <rPr>
        <sz val="9"/>
        <color theme="1"/>
        <rFont val="Calibri Light"/>
        <family val="2"/>
        <charset val="238"/>
      </rPr>
      <t xml:space="preserve">  50cmx50cm lub 50cmx60 cm</t>
    </r>
  </si>
  <si>
    <t>PAKIET NR 10</t>
  </si>
  <si>
    <t>ZAŁĄCZNIK NR 2j do SWZ</t>
  </si>
  <si>
    <t>szt</t>
  </si>
  <si>
    <t>Zestaw opatrunkowy kolana, sterylny o składzie:                                           a) opaska elastyczna 15cmx5m o rozciągliwości 120-140% z 1 zapinką - 1 szt;                                          b) podkład syntetyczny podgipsowy 15cmx3m - 1 szt.                   Na opakowaniu 3-dzielna etykieta z minimum 2 odklejanymi etykietkami z numerem serii, data ważności i identyfikacją wytwórcy. Zgodny z normą PN-EN 13795.</t>
  </si>
  <si>
    <t>Opaska elastyczna 15cmx5m                  o rozciągliwości 120-140%, jałowa z 1 zapinką</t>
  </si>
  <si>
    <t>Opaska elastyczna 10cmx5m                       o rozciągliwości 120-140%, jałowa z 1 zapinką</t>
  </si>
  <si>
    <t>Opaska dziana, wiskozowa 15cmx4m, jałowa</t>
  </si>
  <si>
    <t>Opaska dziana, wiskozowa 10cmx4m, jałowa</t>
  </si>
  <si>
    <t>PAKIET NR 9</t>
  </si>
  <si>
    <t>PZ/7/2024</t>
  </si>
  <si>
    <r>
      <t>Zamawiający wymaga, aby asortyment poz. 2</t>
    </r>
    <r>
      <rPr>
        <b/>
        <sz val="10"/>
        <rFont val="Aptos Narrow"/>
        <family val="2"/>
      </rPr>
      <t>÷</t>
    </r>
    <r>
      <rPr>
        <b/>
        <sz val="10"/>
        <rFont val="Calibri Light"/>
        <family val="2"/>
        <charset val="238"/>
      </rPr>
      <t>3 spełniała wymogi klasy II a reguły 7.</t>
    </r>
  </si>
  <si>
    <t>Wodoodporny, transparentny opatrunek foliowy, niejałowy 10cmx10m</t>
  </si>
  <si>
    <t xml:space="preserve">Kompresy gazowe 17N 8W         10cm x 10cm z nitką RTG 2x10 szt. przewiązywane nitką bawełnianą, jałowe.   </t>
  </si>
  <si>
    <t>Kompresy gazowe 17N 8W          10cmx10cm z nitką RTG, 4x10 szt. przewiązywane nitką bawełnianą, jałowe</t>
  </si>
  <si>
    <t>Opaska dziana podtrzymująca                    4m x 15cm pakowana pojedynczo</t>
  </si>
  <si>
    <t xml:space="preserve">Opaska dziana podtrzymująca                    4m x 10cm pakowana pojedynczo </t>
  </si>
  <si>
    <t>Zamykany dozownik kompatybilny z kompresami z poz. 20.</t>
  </si>
  <si>
    <t>Setony gazowe (17 nitek), 4 warstwy) z podwijanymi brzegami z nitką RTG 1cmx2m jałowe x 1szt</t>
  </si>
  <si>
    <t>Plaster jałowy do mocowania kaniul  z wycięciem przeźroczysty hypoalergiczny z ramką fizelinową                  (+/-1cm)6cmx8cm(+/-1cm)</t>
  </si>
  <si>
    <t>Opaska dziana podtrzymująca                      4m x 5cm (+ 1 cm) pakowana pojedynczo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</si>
</sst>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;&quot;-&quot;#,##0.00&quot; &quot;[$zł-415]"/>
  </numFmts>
  <fonts count="3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theme="1"/>
      <name val="Times New Roman"/>
      <family val="1"/>
      <charset val="238"/>
    </font>
    <font>
      <sz val="9"/>
      <color theme="1"/>
      <name val="Calibri Light"/>
      <family val="2"/>
      <charset val="238"/>
      <scheme val="major"/>
    </font>
    <font>
      <sz val="10"/>
      <color theme="1"/>
      <name val="Arial"/>
      <family val="2"/>
      <charset val="238"/>
    </font>
    <font>
      <b/>
      <sz val="10"/>
      <color rgb="FF000000"/>
      <name val="Calibri Light"/>
      <family val="2"/>
      <charset val="238"/>
    </font>
    <font>
      <b/>
      <sz val="8"/>
      <color rgb="FF000000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8"/>
      <color rgb="FF000000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10"/>
      <color rgb="FF000000"/>
      <name val="Calibri Light"/>
      <family val="2"/>
      <charset val="238"/>
    </font>
    <font>
      <sz val="10"/>
      <color theme="1"/>
      <name val="Calibri Light"/>
      <family val="2"/>
      <charset val="238"/>
    </font>
    <font>
      <sz val="9"/>
      <color rgb="FF000000"/>
      <name val="Calibri Light"/>
      <family val="2"/>
      <charset val="238"/>
    </font>
    <font>
      <sz val="10"/>
      <color theme="1"/>
      <name val="Calabri lighte"/>
      <charset val="238"/>
    </font>
    <font>
      <vertAlign val="superscript"/>
      <sz val="10"/>
      <color theme="1"/>
      <name val="Calibri Light"/>
      <family val="2"/>
      <charset val="238"/>
    </font>
    <font>
      <sz val="8"/>
      <name val="Calibri"/>
      <family val="2"/>
      <scheme val="minor"/>
    </font>
    <font>
      <sz val="10"/>
      <color theme="1"/>
      <name val="Aptos Narrow"/>
      <family val="2"/>
    </font>
    <font>
      <b/>
      <sz val="10"/>
      <name val="Calibri Light"/>
      <family val="2"/>
      <charset val="238"/>
    </font>
    <font>
      <sz val="9"/>
      <color theme="1"/>
      <name val="Calibri Light"/>
      <family val="2"/>
      <charset val="238"/>
    </font>
    <font>
      <sz val="9"/>
      <color theme="1"/>
      <name val="Aptos Narrow"/>
      <family val="2"/>
    </font>
    <font>
      <sz val="9"/>
      <name val="Calibri Light"/>
      <family val="2"/>
      <charset val="238"/>
    </font>
    <font>
      <vertAlign val="superscript"/>
      <sz val="9"/>
      <color theme="1"/>
      <name val="Calibri Light"/>
      <family val="2"/>
      <charset val="238"/>
    </font>
    <font>
      <b/>
      <sz val="10"/>
      <name val="Aptos Narrow"/>
      <family val="2"/>
    </font>
    <font>
      <b/>
      <u/>
      <sz val="1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DEDED"/>
        <bgColor rgb="FFF2F2F2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70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Alignment="1" applyProtection="1">
      <alignment horizontal="justify" vertical="center"/>
      <protection locked="0"/>
    </xf>
    <xf numFmtId="0" fontId="4" fillId="0" borderId="4" xfId="0" applyFont="1" applyBorder="1" applyProtection="1">
      <protection locked="0"/>
    </xf>
    <xf numFmtId="0" fontId="13" fillId="2" borderId="1" xfId="1" applyFont="1" applyFill="1" applyBorder="1" applyAlignment="1" applyProtection="1">
      <alignment horizontal="center" vertical="center" wrapText="1"/>
      <protection locked="0"/>
    </xf>
    <xf numFmtId="0" fontId="13" fillId="2" borderId="2" xfId="1" applyFont="1" applyFill="1" applyBorder="1" applyAlignment="1" applyProtection="1">
      <alignment horizontal="center" vertical="center" wrapText="1"/>
      <protection locked="0"/>
    </xf>
    <xf numFmtId="0" fontId="17" fillId="3" borderId="4" xfId="1" applyFont="1" applyFill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>
      <alignment horizontal="left" vertical="center" wrapText="1"/>
    </xf>
    <xf numFmtId="0" fontId="19" fillId="0" borderId="4" xfId="2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 wrapText="1"/>
    </xf>
    <xf numFmtId="164" fontId="17" fillId="2" borderId="4" xfId="2" applyNumberFormat="1" applyFont="1" applyFill="1" applyBorder="1" applyAlignment="1" applyProtection="1">
      <alignment horizontal="right" vertical="center" wrapText="1"/>
      <protection locked="0"/>
    </xf>
    <xf numFmtId="164" fontId="17" fillId="0" borderId="4" xfId="0" applyNumberFormat="1" applyFont="1" applyBorder="1" applyAlignment="1" applyProtection="1">
      <alignment horizontal="right" vertical="center" wrapText="1"/>
      <protection locked="0"/>
    </xf>
    <xf numFmtId="9" fontId="17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4" xfId="0" applyNumberFormat="1" applyFont="1" applyBorder="1" applyAlignment="1" applyProtection="1">
      <alignment horizontal="right" vertical="center"/>
      <protection locked="0"/>
    </xf>
    <xf numFmtId="164" fontId="12" fillId="0" borderId="8" xfId="0" applyNumberFormat="1" applyFont="1" applyBorder="1" applyAlignment="1" applyProtection="1">
      <alignment vertical="center"/>
      <protection locked="0"/>
    </xf>
    <xf numFmtId="0" fontId="20" fillId="0" borderId="0" xfId="0" applyFont="1" applyProtection="1">
      <protection locked="0"/>
    </xf>
    <xf numFmtId="0" fontId="14" fillId="0" borderId="0" xfId="0" applyFont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7" fillId="0" borderId="11" xfId="0" applyFont="1" applyBorder="1" applyAlignment="1">
      <alignment vertical="top" wrapText="1"/>
    </xf>
    <xf numFmtId="0" fontId="25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left" vertical="center" wrapText="1"/>
    </xf>
    <xf numFmtId="4" fontId="25" fillId="0" borderId="11" xfId="0" applyNumberFormat="1" applyFont="1" applyBorder="1" applyAlignment="1">
      <alignment vertical="center" wrapText="1"/>
    </xf>
    <xf numFmtId="4" fontId="25" fillId="0" borderId="11" xfId="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4" fontId="25" fillId="0" borderId="11" xfId="0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3" borderId="7" xfId="1" applyFont="1" applyFill="1" applyBorder="1" applyAlignment="1" applyProtection="1">
      <alignment horizontal="center" vertical="center" wrapText="1"/>
      <protection locked="0"/>
    </xf>
    <xf numFmtId="4" fontId="25" fillId="3" borderId="11" xfId="0" applyNumberFormat="1" applyFont="1" applyFill="1" applyBorder="1" applyAlignment="1">
      <alignment vertical="center" wrapText="1"/>
    </xf>
    <xf numFmtId="0" fontId="25" fillId="3" borderId="11" xfId="0" applyFont="1" applyFill="1" applyBorder="1" applyAlignment="1">
      <alignment horizontal="center" vertical="center"/>
    </xf>
    <xf numFmtId="0" fontId="25" fillId="3" borderId="11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9" fillId="3" borderId="7" xfId="2" applyFont="1" applyFill="1" applyBorder="1" applyAlignment="1">
      <alignment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17" fillId="3" borderId="4" xfId="0" applyNumberFormat="1" applyFont="1" applyFill="1" applyBorder="1" applyAlignment="1" applyProtection="1">
      <alignment horizontal="right" vertical="center" wrapText="1"/>
      <protection locked="0"/>
    </xf>
    <xf numFmtId="164" fontId="17" fillId="3" borderId="4" xfId="0" applyNumberFormat="1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Protection="1">
      <protection locked="0"/>
    </xf>
    <xf numFmtId="0" fontId="19" fillId="3" borderId="4" xfId="2" applyFont="1" applyFill="1" applyBorder="1" applyAlignment="1">
      <alignment vertical="center" wrapText="1"/>
    </xf>
    <xf numFmtId="164" fontId="17" fillId="5" borderId="4" xfId="2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3" fontId="12" fillId="0" borderId="5" xfId="2" applyNumberFormat="1" applyFont="1" applyBorder="1" applyAlignment="1" applyProtection="1">
      <alignment horizontal="right" vertical="center"/>
      <protection locked="0"/>
    </xf>
    <xf numFmtId="3" fontId="12" fillId="0" borderId="6" xfId="2" applyNumberFormat="1" applyFont="1" applyBorder="1" applyAlignment="1" applyProtection="1">
      <alignment horizontal="right" vertical="center"/>
      <protection locked="0"/>
    </xf>
    <xf numFmtId="3" fontId="12" fillId="0" borderId="10" xfId="2" applyNumberFormat="1" applyFont="1" applyBorder="1" applyAlignment="1" applyProtection="1">
      <alignment horizontal="right" vertical="center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>
      <alignment horizontal="center" vertical="center" wrapText="1"/>
    </xf>
    <xf numFmtId="0" fontId="13" fillId="2" borderId="2" xfId="1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3" fillId="2" borderId="1" xfId="1" applyFont="1" applyFill="1" applyBorder="1" applyAlignment="1" applyProtection="1">
      <alignment horizontal="center" vertical="center" wrapText="1"/>
      <protection locked="0"/>
    </xf>
    <xf numFmtId="0" fontId="13" fillId="2" borderId="2" xfId="1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horizontal="left" vertical="center" wrapText="1"/>
    </xf>
    <xf numFmtId="0" fontId="13" fillId="2" borderId="1" xfId="1" applyFont="1" applyFill="1" applyBorder="1" applyAlignment="1" applyProtection="1">
      <alignment horizontal="center" vertical="center"/>
      <protection locked="0"/>
    </xf>
    <xf numFmtId="0" fontId="13" fillId="2" borderId="2" xfId="1" applyFont="1" applyFill="1" applyBorder="1" applyAlignment="1" applyProtection="1">
      <alignment horizontal="center" vertical="center"/>
      <protection locked="0"/>
    </xf>
    <xf numFmtId="0" fontId="24" fillId="5" borderId="0" xfId="0" applyFont="1" applyFill="1" applyAlignment="1">
      <alignment horizontal="left" vertical="center" wrapText="1"/>
    </xf>
  </cellXfs>
  <cellStyles count="3">
    <cellStyle name="Excel Built-in Explanatory Text" xfId="2" xr:uid="{6CB2A3DB-71E3-4738-B857-B7EA4468B11D}"/>
    <cellStyle name="Normalny" xfId="0" builtinId="0"/>
    <cellStyle name="Normalny 10" xfId="1" xr:uid="{264CF94A-0B81-4B3E-8B0A-8673B49A07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opLeftCell="A11" workbookViewId="0">
      <selection activeCell="H15" sqref="H7:H15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23</v>
      </c>
      <c r="J1" s="63"/>
      <c r="K1" s="63"/>
      <c r="L1" s="3"/>
      <c r="M1" s="3"/>
      <c r="N1" s="3"/>
    </row>
    <row r="2" spans="1:14" s="6" customFormat="1" ht="15.75">
      <c r="A2" s="1"/>
      <c r="B2" s="3" t="s">
        <v>22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17" t="s">
        <v>24</v>
      </c>
      <c r="C7" s="18" t="s">
        <v>16</v>
      </c>
      <c r="D7" s="19" t="s">
        <v>25</v>
      </c>
      <c r="E7" s="19">
        <v>5000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17" t="s">
        <v>28</v>
      </c>
      <c r="C8" s="18" t="s">
        <v>16</v>
      </c>
      <c r="D8" s="19" t="s">
        <v>26</v>
      </c>
      <c r="E8" s="19">
        <v>4000</v>
      </c>
      <c r="F8" s="20"/>
      <c r="G8" s="21">
        <f t="shared" ref="G8:G15" si="0">F8*H8+F8</f>
        <v>0</v>
      </c>
      <c r="H8" s="22"/>
      <c r="I8" s="21">
        <f t="shared" ref="I8:I15" si="1">F8*E8</f>
        <v>0</v>
      </c>
      <c r="J8" s="23">
        <f t="shared" ref="J8:J15" si="2">I8*H8</f>
        <v>0</v>
      </c>
      <c r="K8" s="23">
        <f t="shared" ref="K8:K15" si="3">I8+J8</f>
        <v>0</v>
      </c>
      <c r="L8" s="13"/>
    </row>
    <row r="9" spans="1:14" s="6" customFormat="1" ht="72">
      <c r="A9" s="16">
        <v>3</v>
      </c>
      <c r="B9" s="17" t="s">
        <v>27</v>
      </c>
      <c r="C9" s="18" t="s">
        <v>16</v>
      </c>
      <c r="D9" s="19" t="s">
        <v>26</v>
      </c>
      <c r="E9" s="19">
        <v>4000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 s="6" customFormat="1" ht="83.25" customHeight="1">
      <c r="A10" s="41">
        <v>4</v>
      </c>
      <c r="B10" s="45" t="s">
        <v>145</v>
      </c>
      <c r="C10" s="46" t="s">
        <v>16</v>
      </c>
      <c r="D10" s="47" t="s">
        <v>26</v>
      </c>
      <c r="E10" s="47">
        <v>15000</v>
      </c>
      <c r="F10" s="52"/>
      <c r="G10" s="48">
        <f t="shared" si="0"/>
        <v>0</v>
      </c>
      <c r="H10" s="22"/>
      <c r="I10" s="48">
        <f t="shared" si="1"/>
        <v>0</v>
      </c>
      <c r="J10" s="49">
        <f t="shared" si="2"/>
        <v>0</v>
      </c>
      <c r="K10" s="49">
        <f t="shared" si="3"/>
        <v>0</v>
      </c>
      <c r="L10" s="50"/>
    </row>
    <row r="11" spans="1:14" s="6" customFormat="1" ht="45.75" customHeight="1">
      <c r="A11" s="41">
        <v>5</v>
      </c>
      <c r="B11" s="45" t="s">
        <v>141</v>
      </c>
      <c r="C11" s="46" t="s">
        <v>16</v>
      </c>
      <c r="D11" s="47" t="s">
        <v>26</v>
      </c>
      <c r="E11" s="47">
        <v>23000</v>
      </c>
      <c r="F11" s="52"/>
      <c r="G11" s="48">
        <f t="shared" si="0"/>
        <v>0</v>
      </c>
      <c r="H11" s="22"/>
      <c r="I11" s="48">
        <f>F11*E11</f>
        <v>0</v>
      </c>
      <c r="J11" s="49">
        <f t="shared" si="2"/>
        <v>0</v>
      </c>
      <c r="K11" s="49">
        <f t="shared" si="3"/>
        <v>0</v>
      </c>
      <c r="L11" s="50"/>
    </row>
    <row r="12" spans="1:14" s="6" customFormat="1" ht="72" customHeight="1">
      <c r="A12" s="41">
        <v>6</v>
      </c>
      <c r="B12" s="45" t="s">
        <v>140</v>
      </c>
      <c r="C12" s="46" t="s">
        <v>16</v>
      </c>
      <c r="D12" s="47" t="s">
        <v>26</v>
      </c>
      <c r="E12" s="47">
        <v>20000</v>
      </c>
      <c r="F12" s="52"/>
      <c r="G12" s="48">
        <f t="shared" si="0"/>
        <v>0</v>
      </c>
      <c r="H12" s="22"/>
      <c r="I12" s="48">
        <f t="shared" si="1"/>
        <v>0</v>
      </c>
      <c r="J12" s="49">
        <f t="shared" si="2"/>
        <v>0</v>
      </c>
      <c r="K12" s="49">
        <f t="shared" si="3"/>
        <v>0</v>
      </c>
      <c r="L12" s="50"/>
    </row>
    <row r="13" spans="1:14" s="6" customFormat="1" ht="72">
      <c r="A13" s="16">
        <v>7</v>
      </c>
      <c r="B13" s="17" t="s">
        <v>55</v>
      </c>
      <c r="C13" s="18" t="s">
        <v>16</v>
      </c>
      <c r="D13" s="19" t="s">
        <v>26</v>
      </c>
      <c r="E13" s="19">
        <v>3000</v>
      </c>
      <c r="F13" s="20"/>
      <c r="G13" s="21">
        <f t="shared" si="0"/>
        <v>0</v>
      </c>
      <c r="H13" s="22"/>
      <c r="I13" s="21">
        <f t="shared" si="1"/>
        <v>0</v>
      </c>
      <c r="J13" s="23">
        <f t="shared" si="2"/>
        <v>0</v>
      </c>
      <c r="K13" s="23">
        <f t="shared" si="3"/>
        <v>0</v>
      </c>
      <c r="L13" s="13"/>
    </row>
    <row r="14" spans="1:14" s="6" customFormat="1" ht="72">
      <c r="A14" s="16">
        <v>8</v>
      </c>
      <c r="B14" s="17" t="s">
        <v>30</v>
      </c>
      <c r="C14" s="18" t="s">
        <v>16</v>
      </c>
      <c r="D14" s="19" t="s">
        <v>26</v>
      </c>
      <c r="E14" s="19">
        <v>2500</v>
      </c>
      <c r="F14" s="20"/>
      <c r="G14" s="21">
        <f t="shared" si="0"/>
        <v>0</v>
      </c>
      <c r="H14" s="22"/>
      <c r="I14" s="21">
        <f t="shared" si="1"/>
        <v>0</v>
      </c>
      <c r="J14" s="23">
        <f t="shared" si="2"/>
        <v>0</v>
      </c>
      <c r="K14" s="23">
        <f t="shared" si="3"/>
        <v>0</v>
      </c>
      <c r="L14" s="13"/>
    </row>
    <row r="15" spans="1:14" s="6" customFormat="1" ht="72">
      <c r="A15" s="16">
        <v>9</v>
      </c>
      <c r="B15" s="17" t="s">
        <v>29</v>
      </c>
      <c r="C15" s="18" t="s">
        <v>16</v>
      </c>
      <c r="D15" s="19" t="s">
        <v>31</v>
      </c>
      <c r="E15" s="19">
        <v>50</v>
      </c>
      <c r="F15" s="20"/>
      <c r="G15" s="21">
        <f t="shared" si="0"/>
        <v>0</v>
      </c>
      <c r="H15" s="22"/>
      <c r="I15" s="21">
        <f t="shared" si="1"/>
        <v>0</v>
      </c>
      <c r="J15" s="23">
        <f t="shared" si="2"/>
        <v>0</v>
      </c>
      <c r="K15" s="23">
        <f t="shared" si="3"/>
        <v>0</v>
      </c>
      <c r="L15" s="13"/>
    </row>
    <row r="16" spans="1:14">
      <c r="A16" s="55" t="s">
        <v>12</v>
      </c>
      <c r="B16" s="56"/>
      <c r="C16" s="56"/>
      <c r="D16" s="56"/>
      <c r="E16" s="56"/>
      <c r="F16" s="56"/>
      <c r="G16" s="56"/>
      <c r="H16" s="57"/>
      <c r="I16" s="24">
        <f>SUM(I7:I15)</f>
        <v>0</v>
      </c>
      <c r="J16" s="24">
        <f>SUM(J7:J15)</f>
        <v>0</v>
      </c>
      <c r="K16" s="24">
        <f>SUM(K7:K15)</f>
        <v>0</v>
      </c>
    </row>
    <row r="18" spans="2:12">
      <c r="B18" s="10" t="s">
        <v>13</v>
      </c>
    </row>
    <row r="19" spans="2:12">
      <c r="B19" s="25" t="s">
        <v>14</v>
      </c>
    </row>
    <row r="21" spans="2:12">
      <c r="B21" s="12"/>
      <c r="C21" s="12"/>
    </row>
    <row r="22" spans="2:12" ht="15">
      <c r="B22" s="54" t="s">
        <v>54</v>
      </c>
      <c r="C22" s="54"/>
      <c r="D22" s="54"/>
      <c r="E22" s="54"/>
      <c r="F22" s="54"/>
      <c r="G22" s="54"/>
      <c r="H22" s="54"/>
      <c r="I22" s="54"/>
      <c r="J22" s="26"/>
      <c r="K22" s="26"/>
      <c r="L22" s="26"/>
    </row>
    <row r="23" spans="2:12">
      <c r="B23" s="53" t="s">
        <v>136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2:12" ht="15">
      <c r="B24" s="53" t="s">
        <v>121</v>
      </c>
      <c r="C24" s="53"/>
      <c r="D24" s="53"/>
      <c r="E24" s="53"/>
      <c r="F24" s="53"/>
      <c r="G24" s="53"/>
      <c r="H24" s="53"/>
      <c r="I24" s="26"/>
      <c r="J24" s="26"/>
      <c r="K24" s="26"/>
      <c r="L24" s="26"/>
    </row>
  </sheetData>
  <mergeCells count="14">
    <mergeCell ref="I1:K1"/>
    <mergeCell ref="A5:A6"/>
    <mergeCell ref="B5:B6"/>
    <mergeCell ref="C5:C6"/>
    <mergeCell ref="D5:D6"/>
    <mergeCell ref="E5:E6"/>
    <mergeCell ref="B24:H24"/>
    <mergeCell ref="B22:I22"/>
    <mergeCell ref="A16:H16"/>
    <mergeCell ref="L5:L6"/>
    <mergeCell ref="I5:I6"/>
    <mergeCell ref="K5:K6"/>
    <mergeCell ref="J5:J6"/>
    <mergeCell ref="B23:L23"/>
  </mergeCells>
  <phoneticPr fontId="22" type="noConversion"/>
  <pageMargins left="0.25" right="0.25" top="0.75" bottom="0.75" header="0.3" footer="0.3"/>
  <pageSetup paperSize="9" scale="98" fitToHeight="0" orientation="landscape" r:id="rId1"/>
  <ignoredErrors>
    <ignoredError sqref="A5 D5:H5 A6:H6 A7 A16:H16 I16:K16 C7 G7 C9:E9 D7:E7 A15:E15 A11 E11 A12 E12 A10 E10 C12 C11 C10 C8:E8 G8 I7:K7 I9:K9 I13:K15 I11:K11 I12:K12 I10:K10 I8:K8 G9 G10 G11 G12 A13 G13 A14:E14 G14 G15 C13:E13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D7974-AC62-45E2-AAC1-3ACB1B59EDEB}">
  <dimension ref="A1:N20"/>
  <sheetViews>
    <sheetView topLeftCell="A6" workbookViewId="0">
      <selection activeCell="H9" sqref="H9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127</v>
      </c>
      <c r="J1" s="63"/>
      <c r="K1" s="63"/>
      <c r="L1" s="3"/>
      <c r="M1" s="3"/>
      <c r="N1" s="3"/>
    </row>
    <row r="2" spans="1:14" s="6" customFormat="1" ht="15.75">
      <c r="A2" s="1"/>
      <c r="B2" s="3" t="s">
        <v>126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156">
      <c r="A7" s="16">
        <v>1</v>
      </c>
      <c r="B7" s="40" t="s">
        <v>129</v>
      </c>
      <c r="C7" s="18" t="s">
        <v>16</v>
      </c>
      <c r="D7" s="39" t="s">
        <v>11</v>
      </c>
      <c r="E7" s="39">
        <v>600</v>
      </c>
      <c r="F7" s="20"/>
      <c r="G7" s="21"/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40" t="s">
        <v>130</v>
      </c>
      <c r="C8" s="18" t="s">
        <v>16</v>
      </c>
      <c r="D8" s="39" t="s">
        <v>128</v>
      </c>
      <c r="E8" s="39">
        <v>1000</v>
      </c>
      <c r="F8" s="20"/>
      <c r="G8" s="21"/>
      <c r="H8" s="22"/>
      <c r="I8" s="21">
        <f t="shared" ref="I8:I11" si="0">F8*E8</f>
        <v>0</v>
      </c>
      <c r="J8" s="23">
        <f t="shared" ref="J8:J11" si="1">I8*H8</f>
        <v>0</v>
      </c>
      <c r="K8" s="23">
        <f t="shared" ref="K8:K11" si="2">I8+J8</f>
        <v>0</v>
      </c>
      <c r="L8" s="13"/>
    </row>
    <row r="9" spans="1:14" s="6" customFormat="1" ht="72">
      <c r="A9" s="16">
        <v>3</v>
      </c>
      <c r="B9" s="40" t="s">
        <v>131</v>
      </c>
      <c r="C9" s="18" t="s">
        <v>16</v>
      </c>
      <c r="D9" s="39" t="s">
        <v>128</v>
      </c>
      <c r="E9" s="39">
        <v>400</v>
      </c>
      <c r="F9" s="20"/>
      <c r="G9" s="21"/>
      <c r="H9" s="22"/>
      <c r="I9" s="21">
        <f t="shared" si="0"/>
        <v>0</v>
      </c>
      <c r="J9" s="23">
        <f t="shared" si="1"/>
        <v>0</v>
      </c>
      <c r="K9" s="23">
        <f t="shared" si="2"/>
        <v>0</v>
      </c>
      <c r="L9" s="13"/>
    </row>
    <row r="10" spans="1:14" s="6" customFormat="1" ht="77.25" customHeight="1">
      <c r="A10" s="16">
        <v>4</v>
      </c>
      <c r="B10" s="40" t="s">
        <v>132</v>
      </c>
      <c r="C10" s="18" t="s">
        <v>16</v>
      </c>
      <c r="D10" s="39" t="s">
        <v>128</v>
      </c>
      <c r="E10" s="39">
        <v>5000</v>
      </c>
      <c r="F10" s="20"/>
      <c r="G10" s="21"/>
      <c r="H10" s="22"/>
      <c r="I10" s="21">
        <f t="shared" si="0"/>
        <v>0</v>
      </c>
      <c r="J10" s="23">
        <f t="shared" si="1"/>
        <v>0</v>
      </c>
      <c r="K10" s="23">
        <f t="shared" si="2"/>
        <v>0</v>
      </c>
      <c r="L10" s="13"/>
    </row>
    <row r="11" spans="1:14" s="6" customFormat="1" ht="72.75" customHeight="1">
      <c r="A11" s="16">
        <v>5</v>
      </c>
      <c r="B11" s="40" t="s">
        <v>133</v>
      </c>
      <c r="C11" s="18" t="s">
        <v>16</v>
      </c>
      <c r="D11" s="39" t="s">
        <v>128</v>
      </c>
      <c r="E11" s="39">
        <v>2000</v>
      </c>
      <c r="F11" s="20"/>
      <c r="G11" s="21"/>
      <c r="H11" s="22"/>
      <c r="I11" s="21">
        <f t="shared" si="0"/>
        <v>0</v>
      </c>
      <c r="J11" s="23">
        <f t="shared" si="1"/>
        <v>0</v>
      </c>
      <c r="K11" s="23">
        <f t="shared" si="2"/>
        <v>0</v>
      </c>
      <c r="L11" s="13"/>
    </row>
    <row r="12" spans="1:14">
      <c r="A12" s="55" t="s">
        <v>12</v>
      </c>
      <c r="B12" s="56"/>
      <c r="C12" s="56"/>
      <c r="D12" s="56"/>
      <c r="E12" s="56"/>
      <c r="F12" s="56"/>
      <c r="G12" s="56"/>
      <c r="H12" s="57"/>
      <c r="I12" s="24">
        <f>SUM(I7:I11)</f>
        <v>0</v>
      </c>
      <c r="J12" s="24">
        <f t="shared" ref="J12:K12" si="3">SUM(J7:J11)</f>
        <v>0</v>
      </c>
      <c r="K12" s="24">
        <f t="shared" si="3"/>
        <v>0</v>
      </c>
    </row>
    <row r="14" spans="1:14">
      <c r="B14" s="10" t="s">
        <v>13</v>
      </c>
    </row>
    <row r="15" spans="1:14">
      <c r="B15" s="25" t="s">
        <v>14</v>
      </c>
    </row>
    <row r="17" spans="2:12">
      <c r="B17" s="11"/>
    </row>
    <row r="18" spans="2:12">
      <c r="B18" s="12"/>
      <c r="C18" s="12"/>
    </row>
    <row r="19" spans="2:12" ht="15">
      <c r="B19" s="54" t="s">
        <v>54</v>
      </c>
      <c r="C19" s="54"/>
      <c r="D19" s="54"/>
      <c r="E19" s="54"/>
      <c r="F19" s="54"/>
      <c r="G19" s="54"/>
      <c r="H19" s="54"/>
      <c r="I19" s="54"/>
      <c r="J19" s="26"/>
      <c r="K19" s="26"/>
      <c r="L19" s="26"/>
    </row>
    <row r="20" spans="2:12" ht="15">
      <c r="B20" s="53" t="s">
        <v>121</v>
      </c>
      <c r="C20" s="53"/>
      <c r="D20" s="53"/>
      <c r="E20" s="53"/>
      <c r="F20" s="53"/>
      <c r="G20" s="53"/>
      <c r="H20" s="53"/>
      <c r="I20" s="26"/>
      <c r="J20" s="26"/>
      <c r="K20" s="26"/>
      <c r="L20" s="26"/>
    </row>
  </sheetData>
  <mergeCells count="13">
    <mergeCell ref="L5:L6"/>
    <mergeCell ref="A12:H12"/>
    <mergeCell ref="B19:I19"/>
    <mergeCell ref="B20:H20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ignoredErrors>
    <ignoredError sqref="I7:K7 I8:K10 I11:K11 I12:K1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60FD-97A8-4D98-8E80-04E9FBF0B5CA}">
  <dimension ref="A1:N37"/>
  <sheetViews>
    <sheetView topLeftCell="A24" workbookViewId="0">
      <selection activeCell="F27" sqref="F7:F27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33</v>
      </c>
      <c r="J1" s="63"/>
      <c r="K1" s="63"/>
      <c r="L1" s="3"/>
      <c r="M1" s="3"/>
      <c r="N1" s="3"/>
    </row>
    <row r="2" spans="1:14" s="6" customFormat="1" ht="15.75">
      <c r="A2" s="1"/>
      <c r="B2" s="3" t="s">
        <v>32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27" t="s">
        <v>43</v>
      </c>
      <c r="C7" s="18" t="s">
        <v>16</v>
      </c>
      <c r="D7" s="19" t="s">
        <v>26</v>
      </c>
      <c r="E7" s="19">
        <v>60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28" t="s">
        <v>44</v>
      </c>
      <c r="C8" s="18" t="s">
        <v>16</v>
      </c>
      <c r="D8" s="19" t="s">
        <v>26</v>
      </c>
      <c r="E8" s="19">
        <v>60</v>
      </c>
      <c r="F8" s="20"/>
      <c r="G8" s="21">
        <f t="shared" ref="G8:G27" si="0">F8*H8+F8</f>
        <v>0</v>
      </c>
      <c r="H8" s="22"/>
      <c r="I8" s="21">
        <f t="shared" ref="I8:I10" si="1">F8*E8</f>
        <v>0</v>
      </c>
      <c r="J8" s="23">
        <f t="shared" ref="J8:J10" si="2">I8*H8</f>
        <v>0</v>
      </c>
      <c r="K8" s="23">
        <f t="shared" ref="K8:K10" si="3">I8+J8</f>
        <v>0</v>
      </c>
      <c r="L8" s="13"/>
    </row>
    <row r="9" spans="1:14" s="6" customFormat="1" ht="72">
      <c r="A9" s="16">
        <v>3</v>
      </c>
      <c r="B9" s="28" t="s">
        <v>45</v>
      </c>
      <c r="C9" s="18" t="s">
        <v>16</v>
      </c>
      <c r="D9" s="19" t="s">
        <v>26</v>
      </c>
      <c r="E9" s="19">
        <v>45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 s="6" customFormat="1" ht="72.75" customHeight="1">
      <c r="A10" s="16">
        <v>4</v>
      </c>
      <c r="B10" s="28" t="s">
        <v>46</v>
      </c>
      <c r="C10" s="18" t="s">
        <v>16</v>
      </c>
      <c r="D10" s="19" t="s">
        <v>26</v>
      </c>
      <c r="E10" s="19">
        <v>30</v>
      </c>
      <c r="F10" s="20"/>
      <c r="G10" s="21">
        <f t="shared" si="0"/>
        <v>0</v>
      </c>
      <c r="H10" s="22"/>
      <c r="I10" s="21">
        <f t="shared" si="1"/>
        <v>0</v>
      </c>
      <c r="J10" s="23">
        <f t="shared" si="2"/>
        <v>0</v>
      </c>
      <c r="K10" s="23">
        <f t="shared" si="3"/>
        <v>0</v>
      </c>
      <c r="L10" s="13"/>
    </row>
    <row r="11" spans="1:14" s="6" customFormat="1" ht="72.75" customHeight="1">
      <c r="A11" s="16">
        <v>5</v>
      </c>
      <c r="B11" s="28" t="s">
        <v>34</v>
      </c>
      <c r="C11" s="18" t="s">
        <v>16</v>
      </c>
      <c r="D11" s="19" t="s">
        <v>42</v>
      </c>
      <c r="E11" s="19">
        <v>10000</v>
      </c>
      <c r="F11" s="20"/>
      <c r="G11" s="21">
        <f t="shared" si="0"/>
        <v>0</v>
      </c>
      <c r="H11" s="22"/>
      <c r="I11" s="21">
        <f t="shared" ref="I11:I27" si="4">F11*E11</f>
        <v>0</v>
      </c>
      <c r="J11" s="23">
        <f t="shared" ref="J11:J27" si="5">I11*H11</f>
        <v>0</v>
      </c>
      <c r="K11" s="23">
        <f t="shared" ref="K11:K27" si="6">I11+J11</f>
        <v>0</v>
      </c>
      <c r="L11" s="13"/>
    </row>
    <row r="12" spans="1:14" s="6" customFormat="1" ht="72.75" customHeight="1">
      <c r="A12" s="16">
        <v>6</v>
      </c>
      <c r="B12" s="28" t="s">
        <v>36</v>
      </c>
      <c r="C12" s="18" t="s">
        <v>16</v>
      </c>
      <c r="D12" s="19" t="s">
        <v>42</v>
      </c>
      <c r="E12" s="19">
        <v>4200</v>
      </c>
      <c r="F12" s="20"/>
      <c r="G12" s="21">
        <f t="shared" si="0"/>
        <v>0</v>
      </c>
      <c r="H12" s="22"/>
      <c r="I12" s="21">
        <f t="shared" si="4"/>
        <v>0</v>
      </c>
      <c r="J12" s="23">
        <f t="shared" si="5"/>
        <v>0</v>
      </c>
      <c r="K12" s="23">
        <f t="shared" si="6"/>
        <v>0</v>
      </c>
      <c r="L12" s="13"/>
    </row>
    <row r="13" spans="1:14" s="6" customFormat="1" ht="72.75" customHeight="1">
      <c r="A13" s="16">
        <v>7</v>
      </c>
      <c r="B13" s="28" t="s">
        <v>37</v>
      </c>
      <c r="C13" s="18" t="s">
        <v>16</v>
      </c>
      <c r="D13" s="19" t="s">
        <v>42</v>
      </c>
      <c r="E13" s="19">
        <v>2200</v>
      </c>
      <c r="F13" s="20"/>
      <c r="G13" s="21">
        <f t="shared" si="0"/>
        <v>0</v>
      </c>
      <c r="H13" s="22"/>
      <c r="I13" s="21">
        <f t="shared" si="4"/>
        <v>0</v>
      </c>
      <c r="J13" s="23">
        <f t="shared" si="5"/>
        <v>0</v>
      </c>
      <c r="K13" s="23">
        <f t="shared" si="6"/>
        <v>0</v>
      </c>
      <c r="L13" s="13"/>
    </row>
    <row r="14" spans="1:14" s="6" customFormat="1" ht="72.75" customHeight="1">
      <c r="A14" s="16">
        <v>8</v>
      </c>
      <c r="B14" s="28" t="s">
        <v>38</v>
      </c>
      <c r="C14" s="18" t="s">
        <v>16</v>
      </c>
      <c r="D14" s="19" t="s">
        <v>42</v>
      </c>
      <c r="E14" s="19">
        <v>10000</v>
      </c>
      <c r="F14" s="20"/>
      <c r="G14" s="21">
        <f t="shared" si="0"/>
        <v>0</v>
      </c>
      <c r="H14" s="22"/>
      <c r="I14" s="21">
        <f t="shared" si="4"/>
        <v>0</v>
      </c>
      <c r="J14" s="23">
        <f t="shared" si="5"/>
        <v>0</v>
      </c>
      <c r="K14" s="23">
        <f t="shared" si="6"/>
        <v>0</v>
      </c>
      <c r="L14" s="13"/>
    </row>
    <row r="15" spans="1:14" s="6" customFormat="1" ht="72.75" customHeight="1">
      <c r="A15" s="16">
        <v>9</v>
      </c>
      <c r="B15" s="28" t="s">
        <v>47</v>
      </c>
      <c r="C15" s="18" t="s">
        <v>16</v>
      </c>
      <c r="D15" s="19" t="s">
        <v>42</v>
      </c>
      <c r="E15" s="19">
        <v>30000</v>
      </c>
      <c r="F15" s="20"/>
      <c r="G15" s="21">
        <f t="shared" si="0"/>
        <v>0</v>
      </c>
      <c r="H15" s="22"/>
      <c r="I15" s="21">
        <f t="shared" si="4"/>
        <v>0</v>
      </c>
      <c r="J15" s="23">
        <f t="shared" si="5"/>
        <v>0</v>
      </c>
      <c r="K15" s="23">
        <f t="shared" si="6"/>
        <v>0</v>
      </c>
      <c r="L15" s="13"/>
    </row>
    <row r="16" spans="1:14" s="6" customFormat="1" ht="72.75" customHeight="1">
      <c r="A16" s="16">
        <v>10</v>
      </c>
      <c r="B16" s="28" t="s">
        <v>48</v>
      </c>
      <c r="C16" s="18" t="s">
        <v>16</v>
      </c>
      <c r="D16" s="19" t="s">
        <v>42</v>
      </c>
      <c r="E16" s="19">
        <v>4000</v>
      </c>
      <c r="F16" s="20"/>
      <c r="G16" s="21">
        <f t="shared" si="0"/>
        <v>0</v>
      </c>
      <c r="H16" s="22"/>
      <c r="I16" s="21">
        <f t="shared" si="4"/>
        <v>0</v>
      </c>
      <c r="J16" s="23">
        <f t="shared" si="5"/>
        <v>0</v>
      </c>
      <c r="K16" s="23">
        <f t="shared" si="6"/>
        <v>0</v>
      </c>
      <c r="L16" s="13"/>
    </row>
    <row r="17" spans="1:12" s="6" customFormat="1" ht="72.75" customHeight="1">
      <c r="A17" s="16">
        <v>11</v>
      </c>
      <c r="B17" s="29" t="s">
        <v>49</v>
      </c>
      <c r="C17" s="18" t="s">
        <v>16</v>
      </c>
      <c r="D17" s="19" t="s">
        <v>42</v>
      </c>
      <c r="E17" s="19">
        <v>700</v>
      </c>
      <c r="F17" s="20"/>
      <c r="G17" s="21">
        <f t="shared" si="0"/>
        <v>0</v>
      </c>
      <c r="H17" s="22"/>
      <c r="I17" s="21">
        <f t="shared" si="4"/>
        <v>0</v>
      </c>
      <c r="J17" s="23">
        <f t="shared" si="5"/>
        <v>0</v>
      </c>
      <c r="K17" s="23">
        <f t="shared" si="6"/>
        <v>0</v>
      </c>
      <c r="L17" s="13"/>
    </row>
    <row r="18" spans="1:12" s="6" customFormat="1" ht="122.25" customHeight="1">
      <c r="A18" s="16">
        <v>12</v>
      </c>
      <c r="B18" s="30" t="s">
        <v>41</v>
      </c>
      <c r="C18" s="18" t="s">
        <v>16</v>
      </c>
      <c r="D18" s="19" t="s">
        <v>26</v>
      </c>
      <c r="E18" s="19">
        <v>900</v>
      </c>
      <c r="F18" s="20"/>
      <c r="G18" s="21">
        <f t="shared" si="0"/>
        <v>0</v>
      </c>
      <c r="H18" s="22"/>
      <c r="I18" s="21">
        <f t="shared" si="4"/>
        <v>0</v>
      </c>
      <c r="J18" s="23">
        <f t="shared" si="5"/>
        <v>0</v>
      </c>
      <c r="K18" s="23">
        <f t="shared" si="6"/>
        <v>0</v>
      </c>
      <c r="L18" s="13"/>
    </row>
    <row r="19" spans="1:12" s="6" customFormat="1" ht="125.25" customHeight="1">
      <c r="A19" s="16">
        <v>13</v>
      </c>
      <c r="B19" s="30" t="s">
        <v>40</v>
      </c>
      <c r="C19" s="18" t="s">
        <v>16</v>
      </c>
      <c r="D19" s="19" t="s">
        <v>26</v>
      </c>
      <c r="E19" s="19">
        <v>1000</v>
      </c>
      <c r="F19" s="20"/>
      <c r="G19" s="21">
        <f t="shared" si="0"/>
        <v>0</v>
      </c>
      <c r="H19" s="22"/>
      <c r="I19" s="21">
        <f t="shared" si="4"/>
        <v>0</v>
      </c>
      <c r="J19" s="23">
        <f t="shared" si="5"/>
        <v>0</v>
      </c>
      <c r="K19" s="23">
        <f t="shared" si="6"/>
        <v>0</v>
      </c>
      <c r="L19" s="13"/>
    </row>
    <row r="20" spans="1:12" s="6" customFormat="1" ht="122.25" customHeight="1">
      <c r="A20" s="16">
        <v>14</v>
      </c>
      <c r="B20" s="30" t="s">
        <v>39</v>
      </c>
      <c r="C20" s="18" t="s">
        <v>16</v>
      </c>
      <c r="D20" s="19" t="s">
        <v>26</v>
      </c>
      <c r="E20" s="19">
        <v>700</v>
      </c>
      <c r="F20" s="20"/>
      <c r="G20" s="21">
        <f t="shared" si="0"/>
        <v>0</v>
      </c>
      <c r="H20" s="22"/>
      <c r="I20" s="21">
        <f t="shared" si="4"/>
        <v>0</v>
      </c>
      <c r="J20" s="23">
        <f t="shared" si="5"/>
        <v>0</v>
      </c>
      <c r="K20" s="23">
        <f t="shared" si="6"/>
        <v>0</v>
      </c>
      <c r="L20" s="13"/>
    </row>
    <row r="21" spans="1:12" s="6" customFormat="1" ht="72.75" customHeight="1">
      <c r="A21" s="16">
        <v>15</v>
      </c>
      <c r="B21" s="28" t="s">
        <v>50</v>
      </c>
      <c r="C21" s="18" t="s">
        <v>16</v>
      </c>
      <c r="D21" s="19" t="s">
        <v>42</v>
      </c>
      <c r="E21" s="19">
        <v>4500</v>
      </c>
      <c r="F21" s="20"/>
      <c r="G21" s="21">
        <f t="shared" si="0"/>
        <v>0</v>
      </c>
      <c r="H21" s="22"/>
      <c r="I21" s="21">
        <f t="shared" si="4"/>
        <v>0</v>
      </c>
      <c r="J21" s="23">
        <f t="shared" si="5"/>
        <v>0</v>
      </c>
      <c r="K21" s="23">
        <f t="shared" si="6"/>
        <v>0</v>
      </c>
      <c r="L21" s="13"/>
    </row>
    <row r="22" spans="1:12" s="6" customFormat="1" ht="72">
      <c r="A22" s="16">
        <v>16</v>
      </c>
      <c r="B22" s="28" t="s">
        <v>35</v>
      </c>
      <c r="C22" s="18" t="s">
        <v>16</v>
      </c>
      <c r="D22" s="19" t="s">
        <v>42</v>
      </c>
      <c r="E22" s="19">
        <v>3500</v>
      </c>
      <c r="F22" s="20"/>
      <c r="G22" s="21">
        <f t="shared" si="0"/>
        <v>0</v>
      </c>
      <c r="H22" s="22"/>
      <c r="I22" s="21">
        <f t="shared" si="4"/>
        <v>0</v>
      </c>
      <c r="J22" s="23">
        <f t="shared" si="5"/>
        <v>0</v>
      </c>
      <c r="K22" s="23">
        <f t="shared" si="6"/>
        <v>0</v>
      </c>
      <c r="L22" s="13"/>
    </row>
    <row r="23" spans="1:12" s="6" customFormat="1" ht="72">
      <c r="A23" s="16">
        <v>17</v>
      </c>
      <c r="B23" s="28" t="s">
        <v>51</v>
      </c>
      <c r="C23" s="18" t="s">
        <v>16</v>
      </c>
      <c r="D23" s="19" t="s">
        <v>42</v>
      </c>
      <c r="E23" s="19">
        <v>2600</v>
      </c>
      <c r="F23" s="20"/>
      <c r="G23" s="21">
        <f t="shared" si="0"/>
        <v>0</v>
      </c>
      <c r="H23" s="22"/>
      <c r="I23" s="21">
        <f t="shared" ref="I23:I24" si="7">F23*E23</f>
        <v>0</v>
      </c>
      <c r="J23" s="23">
        <f t="shared" ref="J23:J24" si="8">I23*H23</f>
        <v>0</v>
      </c>
      <c r="K23" s="23">
        <f t="shared" ref="K23:K24" si="9">I23+J23</f>
        <v>0</v>
      </c>
      <c r="L23" s="13"/>
    </row>
    <row r="24" spans="1:12" s="6" customFormat="1" ht="72">
      <c r="A24" s="16">
        <v>18</v>
      </c>
      <c r="B24" s="28" t="s">
        <v>52</v>
      </c>
      <c r="C24" s="18" t="s">
        <v>16</v>
      </c>
      <c r="D24" s="19" t="s">
        <v>42</v>
      </c>
      <c r="E24" s="19">
        <v>2000</v>
      </c>
      <c r="F24" s="20"/>
      <c r="G24" s="21">
        <f t="shared" si="0"/>
        <v>0</v>
      </c>
      <c r="H24" s="22"/>
      <c r="I24" s="21">
        <f t="shared" si="7"/>
        <v>0</v>
      </c>
      <c r="J24" s="23">
        <f t="shared" si="8"/>
        <v>0</v>
      </c>
      <c r="K24" s="23">
        <f t="shared" si="9"/>
        <v>0</v>
      </c>
      <c r="L24" s="13"/>
    </row>
    <row r="25" spans="1:12" s="6" customFormat="1" ht="90" customHeight="1">
      <c r="A25" s="16">
        <v>19</v>
      </c>
      <c r="B25" s="28" t="s">
        <v>125</v>
      </c>
      <c r="C25" s="18" t="s">
        <v>16</v>
      </c>
      <c r="D25" s="19" t="s">
        <v>26</v>
      </c>
      <c r="E25" s="19">
        <v>1100</v>
      </c>
      <c r="F25" s="20"/>
      <c r="G25" s="21">
        <f t="shared" si="0"/>
        <v>0</v>
      </c>
      <c r="H25" s="22"/>
      <c r="I25" s="21">
        <f t="shared" si="4"/>
        <v>0</v>
      </c>
      <c r="J25" s="23">
        <f t="shared" si="5"/>
        <v>0</v>
      </c>
      <c r="K25" s="23">
        <f t="shared" si="6"/>
        <v>0</v>
      </c>
      <c r="L25" s="13"/>
    </row>
    <row r="26" spans="1:12" s="6" customFormat="1" ht="72">
      <c r="A26" s="16">
        <v>20</v>
      </c>
      <c r="B26" s="28" t="s">
        <v>53</v>
      </c>
      <c r="C26" s="18" t="s">
        <v>16</v>
      </c>
      <c r="D26" s="19" t="s">
        <v>42</v>
      </c>
      <c r="E26" s="19">
        <v>1000</v>
      </c>
      <c r="F26" s="20"/>
      <c r="G26" s="21">
        <f t="shared" si="0"/>
        <v>0</v>
      </c>
      <c r="H26" s="22"/>
      <c r="I26" s="21">
        <f t="shared" ref="I26" si="10">F26*E26</f>
        <v>0</v>
      </c>
      <c r="J26" s="23">
        <f t="shared" ref="J26" si="11">I26*H26</f>
        <v>0</v>
      </c>
      <c r="K26" s="23">
        <f t="shared" ref="K26" si="12">I26+J26</f>
        <v>0</v>
      </c>
      <c r="L26" s="13"/>
    </row>
    <row r="27" spans="1:12" s="6" customFormat="1" ht="72">
      <c r="A27" s="16">
        <v>21</v>
      </c>
      <c r="B27" s="44" t="s">
        <v>142</v>
      </c>
      <c r="C27" s="51" t="s">
        <v>16</v>
      </c>
      <c r="D27" s="47" t="s">
        <v>26</v>
      </c>
      <c r="E27" s="19">
        <v>5</v>
      </c>
      <c r="F27" s="20"/>
      <c r="G27" s="21">
        <f t="shared" si="0"/>
        <v>0</v>
      </c>
      <c r="H27" s="22"/>
      <c r="I27" s="21">
        <f t="shared" si="4"/>
        <v>0</v>
      </c>
      <c r="J27" s="23">
        <f t="shared" si="5"/>
        <v>0</v>
      </c>
      <c r="K27" s="23">
        <f t="shared" si="6"/>
        <v>0</v>
      </c>
      <c r="L27" s="13"/>
    </row>
    <row r="28" spans="1:12">
      <c r="A28" s="55" t="s">
        <v>12</v>
      </c>
      <c r="B28" s="56"/>
      <c r="C28" s="56"/>
      <c r="D28" s="56"/>
      <c r="E28" s="56"/>
      <c r="F28" s="56"/>
      <c r="G28" s="56"/>
      <c r="H28" s="57"/>
      <c r="I28" s="24">
        <f>SUM(I7:I27)</f>
        <v>0</v>
      </c>
      <c r="J28" s="24">
        <f>SUM(J7:J27)</f>
        <v>0</v>
      </c>
      <c r="K28" s="24">
        <f>SUM(K7:K27)</f>
        <v>0</v>
      </c>
    </row>
    <row r="30" spans="1:12">
      <c r="B30" s="10" t="s">
        <v>13</v>
      </c>
    </row>
    <row r="31" spans="1:12">
      <c r="B31" s="25" t="s">
        <v>14</v>
      </c>
    </row>
    <row r="33" spans="2:12">
      <c r="B33" s="11"/>
    </row>
    <row r="34" spans="2:12">
      <c r="B34" s="12"/>
      <c r="C34" s="12"/>
    </row>
    <row r="35" spans="2:12" ht="15">
      <c r="B35" s="54" t="s">
        <v>54</v>
      </c>
      <c r="C35" s="54"/>
      <c r="D35" s="54"/>
      <c r="E35" s="54"/>
      <c r="F35" s="54"/>
      <c r="G35" s="54"/>
      <c r="H35" s="54"/>
      <c r="I35" s="54"/>
      <c r="J35" s="26"/>
      <c r="K35" s="26"/>
      <c r="L35" s="26"/>
    </row>
    <row r="36" spans="2:12">
      <c r="B36" s="53" t="s">
        <v>56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</row>
    <row r="37" spans="2:12" ht="15">
      <c r="B37" s="53" t="s">
        <v>121</v>
      </c>
      <c r="C37" s="53"/>
      <c r="D37" s="53"/>
      <c r="E37" s="53"/>
      <c r="F37" s="53"/>
      <c r="G37" s="53"/>
      <c r="H37" s="53"/>
      <c r="I37" s="26"/>
      <c r="J37" s="26"/>
      <c r="K37" s="26"/>
      <c r="L37" s="26"/>
    </row>
  </sheetData>
  <mergeCells count="14">
    <mergeCell ref="I1:K1"/>
    <mergeCell ref="A5:A6"/>
    <mergeCell ref="B5:B6"/>
    <mergeCell ref="C5:C6"/>
    <mergeCell ref="D5:D6"/>
    <mergeCell ref="E5:E6"/>
    <mergeCell ref="I5:I6"/>
    <mergeCell ref="J5:J6"/>
    <mergeCell ref="K5:K6"/>
    <mergeCell ref="B36:L36"/>
    <mergeCell ref="B37:H37"/>
    <mergeCell ref="A28:H28"/>
    <mergeCell ref="B35:I35"/>
    <mergeCell ref="L5:L6"/>
  </mergeCells>
  <pageMargins left="0.7" right="0.7" top="0.75" bottom="0.75" header="0.3" footer="0.3"/>
  <ignoredErrors>
    <ignoredError sqref="A28:K28 C10 C22 C27 A7:A9 C7:C9 G11:G22 G25 G23:G24 G26 G10 G27 G9 G7 I7:K7 I11:K22 I25:K25 I23:K24 I26:K26 I10:K10 I27:K27 I8:K9 G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42718-3854-4BFE-BAA0-737DAA2968F9}">
  <dimension ref="A1:N44"/>
  <sheetViews>
    <sheetView topLeftCell="A19" workbookViewId="0">
      <selection activeCell="F22" sqref="F7:F22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0</v>
      </c>
      <c r="J1" s="63"/>
      <c r="K1" s="63"/>
      <c r="L1" s="3"/>
      <c r="M1" s="3"/>
      <c r="N1" s="3"/>
    </row>
    <row r="2" spans="1:14" s="6" customFormat="1" ht="15.75">
      <c r="A2" s="1"/>
      <c r="B2" s="3" t="s">
        <v>1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28" t="s">
        <v>58</v>
      </c>
      <c r="C7" s="18" t="s">
        <v>16</v>
      </c>
      <c r="D7" s="31" t="s">
        <v>11</v>
      </c>
      <c r="E7" s="31">
        <v>3000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27" t="s">
        <v>59</v>
      </c>
      <c r="C8" s="18" t="s">
        <v>16</v>
      </c>
      <c r="D8" s="31" t="s">
        <v>26</v>
      </c>
      <c r="E8" s="31">
        <v>23000</v>
      </c>
      <c r="F8" s="20"/>
      <c r="G8" s="21">
        <f t="shared" ref="G8:G22" si="0">F8*H8+F8</f>
        <v>0</v>
      </c>
      <c r="H8" s="22"/>
      <c r="I8" s="21">
        <f t="shared" ref="I8:I22" si="1">F8*E8</f>
        <v>0</v>
      </c>
      <c r="J8" s="23">
        <f t="shared" ref="J8:J22" si="2">I8*H8</f>
        <v>0</v>
      </c>
      <c r="K8" s="23">
        <f t="shared" ref="K8:K22" si="3">I8+J8</f>
        <v>0</v>
      </c>
      <c r="L8" s="13"/>
    </row>
    <row r="9" spans="1:14" s="6" customFormat="1" ht="72">
      <c r="A9" s="16">
        <v>3</v>
      </c>
      <c r="B9" s="27" t="s">
        <v>144</v>
      </c>
      <c r="C9" s="18" t="s">
        <v>16</v>
      </c>
      <c r="D9" s="31" t="s">
        <v>26</v>
      </c>
      <c r="E9" s="31">
        <v>25000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 s="6" customFormat="1" ht="72.75" customHeight="1">
      <c r="A10" s="16">
        <v>4</v>
      </c>
      <c r="B10" s="28" t="s">
        <v>60</v>
      </c>
      <c r="C10" s="18" t="s">
        <v>16</v>
      </c>
      <c r="D10" s="31" t="s">
        <v>26</v>
      </c>
      <c r="E10" s="31">
        <v>22000</v>
      </c>
      <c r="F10" s="20"/>
      <c r="G10" s="21">
        <f t="shared" si="0"/>
        <v>0</v>
      </c>
      <c r="H10" s="22"/>
      <c r="I10" s="21">
        <f t="shared" si="1"/>
        <v>0</v>
      </c>
      <c r="J10" s="23">
        <f t="shared" si="2"/>
        <v>0</v>
      </c>
      <c r="K10" s="23">
        <f t="shared" si="3"/>
        <v>0</v>
      </c>
      <c r="L10" s="13"/>
    </row>
    <row r="11" spans="1:14" s="6" customFormat="1" ht="72.75" customHeight="1">
      <c r="A11" s="16">
        <v>5</v>
      </c>
      <c r="B11" s="28" t="s">
        <v>61</v>
      </c>
      <c r="C11" s="18" t="s">
        <v>16</v>
      </c>
      <c r="D11" s="31" t="s">
        <v>26</v>
      </c>
      <c r="E11" s="31">
        <v>3000</v>
      </c>
      <c r="F11" s="20"/>
      <c r="G11" s="21">
        <f t="shared" si="0"/>
        <v>0</v>
      </c>
      <c r="H11" s="22"/>
      <c r="I11" s="21">
        <f t="shared" si="1"/>
        <v>0</v>
      </c>
      <c r="J11" s="23">
        <f t="shared" si="2"/>
        <v>0</v>
      </c>
      <c r="K11" s="23">
        <f t="shared" si="3"/>
        <v>0</v>
      </c>
      <c r="L11" s="13"/>
    </row>
    <row r="12" spans="1:14" s="6" customFormat="1" ht="72.75" customHeight="1">
      <c r="A12" s="16">
        <v>6</v>
      </c>
      <c r="B12" s="28" t="s">
        <v>62</v>
      </c>
      <c r="C12" s="18" t="s">
        <v>16</v>
      </c>
      <c r="D12" s="31" t="s">
        <v>26</v>
      </c>
      <c r="E12" s="31">
        <v>1650</v>
      </c>
      <c r="F12" s="20"/>
      <c r="G12" s="21">
        <f t="shared" si="0"/>
        <v>0</v>
      </c>
      <c r="H12" s="22"/>
      <c r="I12" s="21">
        <f t="shared" si="1"/>
        <v>0</v>
      </c>
      <c r="J12" s="23">
        <f t="shared" si="2"/>
        <v>0</v>
      </c>
      <c r="K12" s="23">
        <f t="shared" si="3"/>
        <v>0</v>
      </c>
      <c r="L12" s="13"/>
    </row>
    <row r="13" spans="1:14" s="6" customFormat="1" ht="72.75" customHeight="1">
      <c r="A13" s="16">
        <v>7</v>
      </c>
      <c r="B13" s="28" t="s">
        <v>63</v>
      </c>
      <c r="C13" s="18" t="s">
        <v>16</v>
      </c>
      <c r="D13" s="31" t="s">
        <v>26</v>
      </c>
      <c r="E13" s="31">
        <v>2700</v>
      </c>
      <c r="F13" s="20"/>
      <c r="G13" s="21">
        <f t="shared" si="0"/>
        <v>0</v>
      </c>
      <c r="H13" s="22"/>
      <c r="I13" s="21">
        <f t="shared" si="1"/>
        <v>0</v>
      </c>
      <c r="J13" s="23">
        <f t="shared" si="2"/>
        <v>0</v>
      </c>
      <c r="K13" s="23">
        <f t="shared" si="3"/>
        <v>0</v>
      </c>
      <c r="L13" s="13"/>
    </row>
    <row r="14" spans="1:14" s="6" customFormat="1" ht="72.75" customHeight="1">
      <c r="A14" s="16">
        <v>8</v>
      </c>
      <c r="B14" s="28" t="s">
        <v>64</v>
      </c>
      <c r="C14" s="18" t="s">
        <v>16</v>
      </c>
      <c r="D14" s="43" t="s">
        <v>26</v>
      </c>
      <c r="E14" s="31">
        <v>1320</v>
      </c>
      <c r="F14" s="20"/>
      <c r="G14" s="21">
        <f t="shared" si="0"/>
        <v>0</v>
      </c>
      <c r="H14" s="22"/>
      <c r="I14" s="21">
        <f t="shared" si="1"/>
        <v>0</v>
      </c>
      <c r="J14" s="23">
        <f t="shared" si="2"/>
        <v>0</v>
      </c>
      <c r="K14" s="23">
        <f t="shared" si="3"/>
        <v>0</v>
      </c>
      <c r="L14" s="13"/>
    </row>
    <row r="15" spans="1:14" s="6" customFormat="1" ht="72.75" customHeight="1">
      <c r="A15" s="16">
        <v>9</v>
      </c>
      <c r="B15" s="28" t="s">
        <v>65</v>
      </c>
      <c r="C15" s="18" t="s">
        <v>16</v>
      </c>
      <c r="D15" s="43" t="s">
        <v>26</v>
      </c>
      <c r="E15" s="31">
        <v>1200</v>
      </c>
      <c r="F15" s="20"/>
      <c r="G15" s="21">
        <f t="shared" si="0"/>
        <v>0</v>
      </c>
      <c r="H15" s="22"/>
      <c r="I15" s="21">
        <f t="shared" si="1"/>
        <v>0</v>
      </c>
      <c r="J15" s="23">
        <f t="shared" si="2"/>
        <v>0</v>
      </c>
      <c r="K15" s="23">
        <f t="shared" si="3"/>
        <v>0</v>
      </c>
      <c r="L15" s="13"/>
    </row>
    <row r="16" spans="1:14" s="6" customFormat="1" ht="72.75" customHeight="1">
      <c r="A16" s="16">
        <v>10</v>
      </c>
      <c r="B16" s="28" t="s">
        <v>66</v>
      </c>
      <c r="C16" s="18" t="s">
        <v>16</v>
      </c>
      <c r="D16" s="43" t="s">
        <v>26</v>
      </c>
      <c r="E16" s="31">
        <v>240</v>
      </c>
      <c r="F16" s="20"/>
      <c r="G16" s="21">
        <f t="shared" si="0"/>
        <v>0</v>
      </c>
      <c r="H16" s="22"/>
      <c r="I16" s="21">
        <f t="shared" si="1"/>
        <v>0</v>
      </c>
      <c r="J16" s="23">
        <f t="shared" si="2"/>
        <v>0</v>
      </c>
      <c r="K16" s="23">
        <f t="shared" si="3"/>
        <v>0</v>
      </c>
      <c r="L16" s="13"/>
    </row>
    <row r="17" spans="1:12" s="6" customFormat="1" ht="72.75" customHeight="1">
      <c r="A17" s="16">
        <v>11</v>
      </c>
      <c r="B17" s="28" t="s">
        <v>67</v>
      </c>
      <c r="C17" s="18" t="s">
        <v>16</v>
      </c>
      <c r="D17" s="43" t="s">
        <v>26</v>
      </c>
      <c r="E17" s="31">
        <v>960</v>
      </c>
      <c r="F17" s="20"/>
      <c r="G17" s="21">
        <f t="shared" si="0"/>
        <v>0</v>
      </c>
      <c r="H17" s="22"/>
      <c r="I17" s="21">
        <f t="shared" si="1"/>
        <v>0</v>
      </c>
      <c r="J17" s="23">
        <f t="shared" si="2"/>
        <v>0</v>
      </c>
      <c r="K17" s="23">
        <f t="shared" si="3"/>
        <v>0</v>
      </c>
      <c r="L17" s="13"/>
    </row>
    <row r="18" spans="1:12" s="6" customFormat="1" ht="73.5" customHeight="1">
      <c r="A18" s="16">
        <v>12</v>
      </c>
      <c r="B18" s="28" t="s">
        <v>68</v>
      </c>
      <c r="C18" s="18" t="s">
        <v>16</v>
      </c>
      <c r="D18" s="43" t="s">
        <v>26</v>
      </c>
      <c r="E18" s="31">
        <v>180</v>
      </c>
      <c r="F18" s="20"/>
      <c r="G18" s="21">
        <f t="shared" si="0"/>
        <v>0</v>
      </c>
      <c r="H18" s="22"/>
      <c r="I18" s="21">
        <f t="shared" si="1"/>
        <v>0</v>
      </c>
      <c r="J18" s="23">
        <f t="shared" si="2"/>
        <v>0</v>
      </c>
      <c r="K18" s="23">
        <f t="shared" si="3"/>
        <v>0</v>
      </c>
      <c r="L18" s="13"/>
    </row>
    <row r="19" spans="1:12" s="6" customFormat="1" ht="72.75" customHeight="1">
      <c r="A19" s="16">
        <v>13</v>
      </c>
      <c r="B19" s="28" t="s">
        <v>69</v>
      </c>
      <c r="C19" s="18" t="s">
        <v>16</v>
      </c>
      <c r="D19" s="43" t="s">
        <v>26</v>
      </c>
      <c r="E19" s="31">
        <v>240</v>
      </c>
      <c r="F19" s="20"/>
      <c r="G19" s="21">
        <f t="shared" si="0"/>
        <v>0</v>
      </c>
      <c r="H19" s="22"/>
      <c r="I19" s="21">
        <f t="shared" si="1"/>
        <v>0</v>
      </c>
      <c r="J19" s="23">
        <f t="shared" si="2"/>
        <v>0</v>
      </c>
      <c r="K19" s="23">
        <f t="shared" si="3"/>
        <v>0</v>
      </c>
      <c r="L19" s="13"/>
    </row>
    <row r="20" spans="1:12" s="6" customFormat="1" ht="73.5" customHeight="1">
      <c r="A20" s="16">
        <v>14</v>
      </c>
      <c r="B20" s="28" t="s">
        <v>57</v>
      </c>
      <c r="C20" s="18" t="s">
        <v>16</v>
      </c>
      <c r="D20" s="43" t="s">
        <v>26</v>
      </c>
      <c r="E20" s="31">
        <v>150</v>
      </c>
      <c r="F20" s="20"/>
      <c r="G20" s="21">
        <f t="shared" si="0"/>
        <v>0</v>
      </c>
      <c r="H20" s="22"/>
      <c r="I20" s="21">
        <f t="shared" si="1"/>
        <v>0</v>
      </c>
      <c r="J20" s="23">
        <f t="shared" si="2"/>
        <v>0</v>
      </c>
      <c r="K20" s="23">
        <f t="shared" si="3"/>
        <v>0</v>
      </c>
      <c r="L20" s="13"/>
    </row>
    <row r="21" spans="1:12" s="6" customFormat="1" ht="74.25" customHeight="1">
      <c r="A21" s="16">
        <v>15</v>
      </c>
      <c r="B21" s="28" t="s">
        <v>70</v>
      </c>
      <c r="C21" s="18" t="s">
        <v>16</v>
      </c>
      <c r="D21" s="43" t="s">
        <v>26</v>
      </c>
      <c r="E21" s="31">
        <v>180</v>
      </c>
      <c r="F21" s="20"/>
      <c r="G21" s="21">
        <f t="shared" si="0"/>
        <v>0</v>
      </c>
      <c r="H21" s="22"/>
      <c r="I21" s="21">
        <f t="shared" si="1"/>
        <v>0</v>
      </c>
      <c r="J21" s="23">
        <f t="shared" si="2"/>
        <v>0</v>
      </c>
      <c r="K21" s="23">
        <f t="shared" si="3"/>
        <v>0</v>
      </c>
      <c r="L21" s="13"/>
    </row>
    <row r="22" spans="1:12" s="6" customFormat="1" ht="72">
      <c r="A22" s="16">
        <v>16</v>
      </c>
      <c r="B22" s="28" t="s">
        <v>71</v>
      </c>
      <c r="C22" s="18" t="s">
        <v>16</v>
      </c>
      <c r="D22" s="43" t="s">
        <v>26</v>
      </c>
      <c r="E22" s="31">
        <v>40</v>
      </c>
      <c r="F22" s="20"/>
      <c r="G22" s="21">
        <f t="shared" si="0"/>
        <v>0</v>
      </c>
      <c r="H22" s="22"/>
      <c r="I22" s="21">
        <f t="shared" si="1"/>
        <v>0</v>
      </c>
      <c r="J22" s="23">
        <f t="shared" si="2"/>
        <v>0</v>
      </c>
      <c r="K22" s="23">
        <f t="shared" si="3"/>
        <v>0</v>
      </c>
      <c r="L22" s="13"/>
    </row>
    <row r="23" spans="1:12">
      <c r="A23" s="55" t="s">
        <v>12</v>
      </c>
      <c r="B23" s="56"/>
      <c r="C23" s="56"/>
      <c r="D23" s="56"/>
      <c r="E23" s="56"/>
      <c r="F23" s="56"/>
      <c r="G23" s="56"/>
      <c r="H23" s="57"/>
      <c r="I23" s="24">
        <f>SUM(I7:I22)</f>
        <v>0</v>
      </c>
      <c r="J23" s="24">
        <f>SUM(J7:J22)</f>
        <v>0</v>
      </c>
      <c r="K23" s="24">
        <f>SUM(K7:K22)</f>
        <v>0</v>
      </c>
    </row>
    <row r="25" spans="1:12">
      <c r="B25" s="10" t="s">
        <v>13</v>
      </c>
    </row>
    <row r="26" spans="1:12">
      <c r="B26" s="25" t="s">
        <v>14</v>
      </c>
    </row>
    <row r="28" spans="1:12">
      <c r="B28" s="11"/>
    </row>
    <row r="29" spans="1:12">
      <c r="B29" s="12"/>
      <c r="C29" s="12"/>
    </row>
    <row r="30" spans="1:12" ht="15">
      <c r="B30" s="54" t="s">
        <v>54</v>
      </c>
      <c r="C30" s="54"/>
      <c r="D30" s="54"/>
      <c r="E30" s="54"/>
      <c r="F30" s="54"/>
      <c r="G30" s="54"/>
      <c r="H30" s="54"/>
      <c r="I30" s="54"/>
      <c r="J30" s="26"/>
      <c r="K30" s="26"/>
      <c r="L30" s="26"/>
    </row>
    <row r="31" spans="1:12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</row>
    <row r="32" spans="1:12" ht="15">
      <c r="B32" s="53"/>
      <c r="C32" s="53"/>
      <c r="D32" s="53"/>
      <c r="E32" s="53"/>
      <c r="F32" s="53"/>
      <c r="G32" s="53"/>
      <c r="H32" s="53"/>
      <c r="I32" s="26"/>
      <c r="J32" s="26"/>
      <c r="K32" s="26"/>
      <c r="L32" s="26"/>
    </row>
    <row r="33" s="9" customFormat="1"/>
    <row r="34" s="9" customFormat="1"/>
    <row r="35" s="9" customFormat="1"/>
    <row r="37" s="9" customFormat="1"/>
    <row r="38" s="9" customFormat="1"/>
    <row r="39" s="9" customFormat="1"/>
    <row r="40" s="9" customFormat="1"/>
    <row r="41" s="9" customFormat="1"/>
    <row r="42" s="9" customFormat="1"/>
    <row r="43" s="9" customFormat="1"/>
    <row r="44" s="9" customFormat="1"/>
  </sheetData>
  <mergeCells count="14">
    <mergeCell ref="I1:K1"/>
    <mergeCell ref="A5:A6"/>
    <mergeCell ref="B5:B6"/>
    <mergeCell ref="C5:C6"/>
    <mergeCell ref="D5:D6"/>
    <mergeCell ref="E5:E6"/>
    <mergeCell ref="I5:I6"/>
    <mergeCell ref="J5:J6"/>
    <mergeCell ref="K5:K6"/>
    <mergeCell ref="L5:L6"/>
    <mergeCell ref="A23:H23"/>
    <mergeCell ref="B30:I30"/>
    <mergeCell ref="B31:L31"/>
    <mergeCell ref="B32:H32"/>
  </mergeCells>
  <pageMargins left="0.7" right="0.7" top="0.75" bottom="0.75" header="0.3" footer="0.3"/>
  <ignoredErrors>
    <ignoredError sqref="A23:K23 A7:E7 G7 A8:E8 G8 A9 G9 A10:E10 G10 A11:E11 G11 A12:E12 G12 A13:E13 G13 A14:E14 G14 A15:E15 G15 A16:E16 G16 A17:E17 G17 A18:E18 G18 A19:E19 G19 I7:K7 A22:E22 I20:K22 I8:K8 I9:K9 I10:K10 I11:K11 I12:K12 I13:K13 I14:K14 I15:K15 I16:K16 I17:K17 I18:K18 I19:K19 A20:E20 G20 A21:E21 G21 G22 C9:E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05C5D-6B93-49DF-B6AA-0807B9F8223B}">
  <dimension ref="A1:N43"/>
  <sheetViews>
    <sheetView topLeftCell="A18" workbookViewId="0">
      <selection activeCell="N29" sqref="N29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73</v>
      </c>
      <c r="J1" s="63"/>
      <c r="K1" s="63"/>
      <c r="L1" s="3"/>
      <c r="M1" s="3"/>
      <c r="N1" s="3"/>
    </row>
    <row r="2" spans="1:14" s="6" customFormat="1" ht="15.75">
      <c r="A2" s="1"/>
      <c r="B2" s="3" t="s">
        <v>72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27" t="s">
        <v>76</v>
      </c>
      <c r="C7" s="18" t="s">
        <v>16</v>
      </c>
      <c r="D7" s="31" t="s">
        <v>26</v>
      </c>
      <c r="E7" s="31">
        <v>500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27" t="s">
        <v>77</v>
      </c>
      <c r="C8" s="18" t="s">
        <v>16</v>
      </c>
      <c r="D8" s="31" t="s">
        <v>26</v>
      </c>
      <c r="E8" s="31">
        <v>300</v>
      </c>
      <c r="F8" s="20"/>
      <c r="G8" s="21">
        <f t="shared" ref="G8:G21" si="0">F8*H8+F8</f>
        <v>0</v>
      </c>
      <c r="H8" s="22"/>
      <c r="I8" s="21">
        <f t="shared" ref="I8:I21" si="1">F8*E8</f>
        <v>0</v>
      </c>
      <c r="J8" s="23">
        <f t="shared" ref="J8:J21" si="2">I8*H8</f>
        <v>0</v>
      </c>
      <c r="K8" s="23">
        <f t="shared" ref="K8:K21" si="3">I8+J8</f>
        <v>0</v>
      </c>
      <c r="L8" s="13"/>
    </row>
    <row r="9" spans="1:14" s="6" customFormat="1" ht="72">
      <c r="A9" s="16">
        <v>3</v>
      </c>
      <c r="B9" s="27" t="s">
        <v>74</v>
      </c>
      <c r="C9" s="18" t="s">
        <v>16</v>
      </c>
      <c r="D9" s="31" t="s">
        <v>26</v>
      </c>
      <c r="E9" s="31">
        <v>350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 s="6" customFormat="1" ht="72.75" customHeight="1">
      <c r="A10" s="16">
        <v>4</v>
      </c>
      <c r="B10" s="27" t="s">
        <v>75</v>
      </c>
      <c r="C10" s="18" t="s">
        <v>16</v>
      </c>
      <c r="D10" s="31" t="s">
        <v>26</v>
      </c>
      <c r="E10" s="31">
        <v>300</v>
      </c>
      <c r="F10" s="20"/>
      <c r="G10" s="21">
        <f t="shared" si="0"/>
        <v>0</v>
      </c>
      <c r="H10" s="22"/>
      <c r="I10" s="21">
        <f t="shared" si="1"/>
        <v>0</v>
      </c>
      <c r="J10" s="23">
        <f t="shared" si="2"/>
        <v>0</v>
      </c>
      <c r="K10" s="23">
        <f t="shared" si="3"/>
        <v>0</v>
      </c>
      <c r="L10" s="13"/>
    </row>
    <row r="11" spans="1:14" s="6" customFormat="1" ht="72.75" customHeight="1">
      <c r="A11" s="16">
        <v>5</v>
      </c>
      <c r="B11" s="27" t="s">
        <v>78</v>
      </c>
      <c r="C11" s="18" t="s">
        <v>16</v>
      </c>
      <c r="D11" s="31" t="s">
        <v>26</v>
      </c>
      <c r="E11" s="31">
        <v>2500</v>
      </c>
      <c r="F11" s="20"/>
      <c r="G11" s="21">
        <f t="shared" si="0"/>
        <v>0</v>
      </c>
      <c r="H11" s="22"/>
      <c r="I11" s="21">
        <f t="shared" si="1"/>
        <v>0</v>
      </c>
      <c r="J11" s="23">
        <f t="shared" si="2"/>
        <v>0</v>
      </c>
      <c r="K11" s="23">
        <f t="shared" si="3"/>
        <v>0</v>
      </c>
      <c r="L11" s="13"/>
    </row>
    <row r="12" spans="1:14" s="6" customFormat="1" ht="72.75" customHeight="1">
      <c r="A12" s="16">
        <v>6</v>
      </c>
      <c r="B12" s="27" t="s">
        <v>79</v>
      </c>
      <c r="C12" s="18" t="s">
        <v>16</v>
      </c>
      <c r="D12" s="31" t="s">
        <v>26</v>
      </c>
      <c r="E12" s="31">
        <v>2700</v>
      </c>
      <c r="F12" s="20"/>
      <c r="G12" s="21">
        <f t="shared" si="0"/>
        <v>0</v>
      </c>
      <c r="H12" s="22"/>
      <c r="I12" s="21">
        <f t="shared" si="1"/>
        <v>0</v>
      </c>
      <c r="J12" s="23">
        <f t="shared" si="2"/>
        <v>0</v>
      </c>
      <c r="K12" s="23">
        <f t="shared" si="3"/>
        <v>0</v>
      </c>
      <c r="L12" s="13"/>
    </row>
    <row r="13" spans="1:14" s="6" customFormat="1" ht="72.75" customHeight="1">
      <c r="A13" s="16">
        <v>7</v>
      </c>
      <c r="B13" s="27" t="s">
        <v>80</v>
      </c>
      <c r="C13" s="18" t="s">
        <v>16</v>
      </c>
      <c r="D13" s="31" t="s">
        <v>26</v>
      </c>
      <c r="E13" s="31">
        <v>2500</v>
      </c>
      <c r="F13" s="20"/>
      <c r="G13" s="21">
        <f t="shared" si="0"/>
        <v>0</v>
      </c>
      <c r="H13" s="22"/>
      <c r="I13" s="21">
        <f t="shared" si="1"/>
        <v>0</v>
      </c>
      <c r="J13" s="23">
        <f t="shared" si="2"/>
        <v>0</v>
      </c>
      <c r="K13" s="23">
        <f t="shared" si="3"/>
        <v>0</v>
      </c>
      <c r="L13" s="13"/>
    </row>
    <row r="14" spans="1:14" s="6" customFormat="1" ht="72.75" customHeight="1">
      <c r="A14" s="16">
        <v>8</v>
      </c>
      <c r="B14" s="27" t="s">
        <v>81</v>
      </c>
      <c r="C14" s="18" t="s">
        <v>16</v>
      </c>
      <c r="D14" s="31" t="s">
        <v>42</v>
      </c>
      <c r="E14" s="31">
        <v>1000</v>
      </c>
      <c r="F14" s="20"/>
      <c r="G14" s="21">
        <f t="shared" si="0"/>
        <v>0</v>
      </c>
      <c r="H14" s="22"/>
      <c r="I14" s="21">
        <f t="shared" si="1"/>
        <v>0</v>
      </c>
      <c r="J14" s="23">
        <f t="shared" si="2"/>
        <v>0</v>
      </c>
      <c r="K14" s="23">
        <f t="shared" si="3"/>
        <v>0</v>
      </c>
      <c r="L14" s="13"/>
    </row>
    <row r="15" spans="1:14" s="6" customFormat="1" ht="72.75" customHeight="1">
      <c r="A15" s="16">
        <v>9</v>
      </c>
      <c r="B15" s="27" t="s">
        <v>82</v>
      </c>
      <c r="C15" s="18" t="s">
        <v>16</v>
      </c>
      <c r="D15" s="31" t="s">
        <v>42</v>
      </c>
      <c r="E15" s="31">
        <v>1000</v>
      </c>
      <c r="F15" s="20"/>
      <c r="G15" s="21">
        <f t="shared" si="0"/>
        <v>0</v>
      </c>
      <c r="H15" s="22"/>
      <c r="I15" s="21">
        <f t="shared" si="1"/>
        <v>0</v>
      </c>
      <c r="J15" s="23">
        <f t="shared" si="2"/>
        <v>0</v>
      </c>
      <c r="K15" s="23">
        <f t="shared" si="3"/>
        <v>0</v>
      </c>
      <c r="L15" s="13"/>
    </row>
    <row r="16" spans="1:14" s="6" customFormat="1" ht="72.75" customHeight="1">
      <c r="A16" s="16">
        <v>10</v>
      </c>
      <c r="B16" s="27" t="s">
        <v>143</v>
      </c>
      <c r="C16" s="18" t="s">
        <v>16</v>
      </c>
      <c r="D16" s="31" t="s">
        <v>26</v>
      </c>
      <c r="E16" s="31">
        <v>400</v>
      </c>
      <c r="F16" s="20"/>
      <c r="G16" s="21">
        <f t="shared" si="0"/>
        <v>0</v>
      </c>
      <c r="H16" s="22"/>
      <c r="I16" s="21">
        <f t="shared" si="1"/>
        <v>0</v>
      </c>
      <c r="J16" s="23">
        <f t="shared" si="2"/>
        <v>0</v>
      </c>
      <c r="K16" s="23">
        <f t="shared" si="3"/>
        <v>0</v>
      </c>
      <c r="L16" s="13"/>
    </row>
    <row r="17" spans="1:12" s="6" customFormat="1" ht="72.75" customHeight="1">
      <c r="A17" s="16">
        <v>11</v>
      </c>
      <c r="B17" s="27" t="s">
        <v>83</v>
      </c>
      <c r="C17" s="18" t="s">
        <v>16</v>
      </c>
      <c r="D17" s="31" t="s">
        <v>26</v>
      </c>
      <c r="E17" s="31">
        <v>360</v>
      </c>
      <c r="F17" s="20"/>
      <c r="G17" s="21">
        <f t="shared" si="0"/>
        <v>0</v>
      </c>
      <c r="H17" s="22"/>
      <c r="I17" s="21">
        <f t="shared" si="1"/>
        <v>0</v>
      </c>
      <c r="J17" s="23">
        <f t="shared" si="2"/>
        <v>0</v>
      </c>
      <c r="K17" s="23">
        <f t="shared" si="3"/>
        <v>0</v>
      </c>
      <c r="L17" s="13"/>
    </row>
    <row r="18" spans="1:12" s="6" customFormat="1" ht="73.5" customHeight="1">
      <c r="A18" s="16">
        <v>12</v>
      </c>
      <c r="B18" s="27" t="s">
        <v>84</v>
      </c>
      <c r="C18" s="18" t="s">
        <v>16</v>
      </c>
      <c r="D18" s="31" t="s">
        <v>26</v>
      </c>
      <c r="E18" s="31">
        <v>10</v>
      </c>
      <c r="F18" s="20"/>
      <c r="G18" s="21">
        <f t="shared" si="0"/>
        <v>0</v>
      </c>
      <c r="H18" s="22"/>
      <c r="I18" s="21">
        <f t="shared" si="1"/>
        <v>0</v>
      </c>
      <c r="J18" s="23">
        <f t="shared" si="2"/>
        <v>0</v>
      </c>
      <c r="K18" s="23">
        <f t="shared" si="3"/>
        <v>0</v>
      </c>
      <c r="L18" s="13"/>
    </row>
    <row r="19" spans="1:12" s="6" customFormat="1" ht="72.75" customHeight="1">
      <c r="A19" s="16">
        <v>13</v>
      </c>
      <c r="B19" s="27" t="s">
        <v>85</v>
      </c>
      <c r="C19" s="18" t="s">
        <v>16</v>
      </c>
      <c r="D19" s="31" t="s">
        <v>42</v>
      </c>
      <c r="E19" s="31">
        <v>60</v>
      </c>
      <c r="F19" s="20"/>
      <c r="G19" s="21">
        <f t="shared" si="0"/>
        <v>0</v>
      </c>
      <c r="H19" s="22"/>
      <c r="I19" s="21">
        <f t="shared" si="1"/>
        <v>0</v>
      </c>
      <c r="J19" s="23">
        <f t="shared" si="2"/>
        <v>0</v>
      </c>
      <c r="K19" s="23">
        <f t="shared" si="3"/>
        <v>0</v>
      </c>
      <c r="L19" s="13"/>
    </row>
    <row r="20" spans="1:12" s="6" customFormat="1" ht="73.5" customHeight="1">
      <c r="A20" s="16">
        <v>14</v>
      </c>
      <c r="B20" s="27" t="s">
        <v>86</v>
      </c>
      <c r="C20" s="18" t="s">
        <v>16</v>
      </c>
      <c r="D20" s="31" t="s">
        <v>42</v>
      </c>
      <c r="E20" s="31">
        <v>40</v>
      </c>
      <c r="F20" s="20"/>
      <c r="G20" s="21">
        <f t="shared" si="0"/>
        <v>0</v>
      </c>
      <c r="H20" s="22"/>
      <c r="I20" s="21">
        <f t="shared" si="1"/>
        <v>0</v>
      </c>
      <c r="J20" s="23">
        <f t="shared" si="2"/>
        <v>0</v>
      </c>
      <c r="K20" s="23">
        <f t="shared" si="3"/>
        <v>0</v>
      </c>
      <c r="L20" s="13"/>
    </row>
    <row r="21" spans="1:12" s="6" customFormat="1" ht="74.25" customHeight="1">
      <c r="A21" s="16">
        <v>15</v>
      </c>
      <c r="B21" s="33" t="s">
        <v>87</v>
      </c>
      <c r="C21" s="18" t="s">
        <v>16</v>
      </c>
      <c r="D21" s="32" t="s">
        <v>31</v>
      </c>
      <c r="E21" s="32">
        <v>1800</v>
      </c>
      <c r="F21" s="20"/>
      <c r="G21" s="21">
        <f t="shared" si="0"/>
        <v>0</v>
      </c>
      <c r="H21" s="22"/>
      <c r="I21" s="21">
        <f t="shared" si="1"/>
        <v>0</v>
      </c>
      <c r="J21" s="23">
        <f t="shared" si="2"/>
        <v>0</v>
      </c>
      <c r="K21" s="23">
        <f t="shared" si="3"/>
        <v>0</v>
      </c>
      <c r="L21" s="13"/>
    </row>
    <row r="22" spans="1:12">
      <c r="A22" s="55" t="s">
        <v>12</v>
      </c>
      <c r="B22" s="56"/>
      <c r="C22" s="56"/>
      <c r="D22" s="56"/>
      <c r="E22" s="56"/>
      <c r="F22" s="56"/>
      <c r="G22" s="56"/>
      <c r="H22" s="57"/>
      <c r="I22" s="24">
        <f>SUM(I7:I21)</f>
        <v>0</v>
      </c>
      <c r="J22" s="24">
        <f>SUM(J7:J21)</f>
        <v>0</v>
      </c>
      <c r="K22" s="24">
        <f>SUM(K7:K21)</f>
        <v>0</v>
      </c>
    </row>
    <row r="24" spans="1:12">
      <c r="B24" s="10" t="s">
        <v>13</v>
      </c>
    </row>
    <row r="25" spans="1:12">
      <c r="B25" s="25" t="s">
        <v>14</v>
      </c>
    </row>
    <row r="27" spans="1:12">
      <c r="B27" s="11"/>
    </row>
    <row r="28" spans="1:12">
      <c r="B28" s="12"/>
      <c r="C28" s="12"/>
    </row>
    <row r="29" spans="1:12" ht="15">
      <c r="B29" s="54" t="s">
        <v>54</v>
      </c>
      <c r="C29" s="54"/>
      <c r="D29" s="54"/>
      <c r="E29" s="54"/>
      <c r="F29" s="54"/>
      <c r="G29" s="54"/>
      <c r="H29" s="54"/>
      <c r="I29" s="54"/>
      <c r="J29" s="26"/>
      <c r="K29" s="26"/>
      <c r="L29" s="26"/>
    </row>
    <row r="30" spans="1:12">
      <c r="B30" s="53" t="s">
        <v>117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</row>
    <row r="31" spans="1:12" ht="15">
      <c r="B31" s="53" t="s">
        <v>121</v>
      </c>
      <c r="C31" s="53"/>
      <c r="D31" s="53"/>
      <c r="E31" s="53"/>
      <c r="F31" s="53"/>
      <c r="G31" s="53"/>
      <c r="H31" s="53"/>
      <c r="I31" s="26"/>
      <c r="J31" s="26"/>
      <c r="K31" s="26"/>
      <c r="L31" s="26"/>
    </row>
    <row r="33" s="9" customFormat="1"/>
    <row r="34" s="9" customFormat="1"/>
    <row r="36" s="9" customFormat="1"/>
    <row r="37" s="9" customFormat="1"/>
    <row r="38" s="9" customFormat="1"/>
    <row r="39" s="9" customFormat="1"/>
    <row r="40" s="9" customFormat="1"/>
    <row r="41" s="9" customFormat="1"/>
    <row r="42" s="9" customFormat="1"/>
    <row r="43" s="9" customFormat="1"/>
  </sheetData>
  <mergeCells count="14">
    <mergeCell ref="L5:L6"/>
    <mergeCell ref="A22:H22"/>
    <mergeCell ref="B29:I29"/>
    <mergeCell ref="B30:L30"/>
    <mergeCell ref="B31:H31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ignoredErrors>
    <ignoredError sqref="A22:K22 A7 C7:E7 A8 C8:E8 A9 C9:E9 A10 C10:E10 A11 C11:E11 A12 C12:E12 A13 C13:E13 A14 C14:E14 A15 C15:E15 A16 C16:E16 A17 C17:E17 A18 C18:E18 A19 C19:E19 A20 C20:E20 A21 C21:E21 G7 G8 G9 G10 G11 G12 G13 G14 G15 G16 G17 G18 G19 G20 G21 I21:K21 I7:K7 I8:K8 I9:K9 I10:K10 I11:K11 I12:K12 I13:K13 I14:K14 I15:K15 I16:K16 I17:K17 I18:K18 I19:K19 I20:K2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DA43F-DC72-41AD-A109-EC07AD2C5A77}">
  <dimension ref="A1:N39"/>
  <sheetViews>
    <sheetView tabSelected="1" topLeftCell="A12" workbookViewId="0">
      <selection activeCell="B23" sqref="B23:I23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96</v>
      </c>
      <c r="J1" s="63"/>
      <c r="K1" s="63"/>
      <c r="L1" s="3"/>
      <c r="M1" s="3"/>
      <c r="N1" s="3"/>
    </row>
    <row r="2" spans="1:14" s="6" customFormat="1" ht="15.75">
      <c r="A2" s="1"/>
      <c r="B2" s="3" t="s">
        <v>97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34" t="s">
        <v>90</v>
      </c>
      <c r="C7" s="18" t="s">
        <v>16</v>
      </c>
      <c r="D7" s="31" t="s">
        <v>26</v>
      </c>
      <c r="E7" s="32">
        <v>600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34" t="s">
        <v>91</v>
      </c>
      <c r="C8" s="18" t="s">
        <v>16</v>
      </c>
      <c r="D8" s="35" t="s">
        <v>26</v>
      </c>
      <c r="E8" s="32">
        <v>600</v>
      </c>
      <c r="F8" s="20"/>
      <c r="G8" s="21">
        <f t="shared" ref="G8:G15" si="0">F8*H8+F8</f>
        <v>0</v>
      </c>
      <c r="H8" s="22"/>
      <c r="I8" s="21">
        <f t="shared" ref="I8:I15" si="1">F8*E8</f>
        <v>0</v>
      </c>
      <c r="J8" s="23">
        <f t="shared" ref="J8:J15" si="2">I8*H8</f>
        <v>0</v>
      </c>
      <c r="K8" s="23">
        <f t="shared" ref="K8:K15" si="3">I8+J8</f>
        <v>0</v>
      </c>
      <c r="L8" s="13"/>
    </row>
    <row r="9" spans="1:14" s="6" customFormat="1" ht="72">
      <c r="A9" s="16">
        <v>3</v>
      </c>
      <c r="B9" s="34" t="s">
        <v>88</v>
      </c>
      <c r="C9" s="18" t="s">
        <v>16</v>
      </c>
      <c r="D9" s="35" t="s">
        <v>26</v>
      </c>
      <c r="E9" s="32">
        <v>1000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 s="6" customFormat="1" ht="72.75" customHeight="1">
      <c r="A10" s="16">
        <v>4</v>
      </c>
      <c r="B10" s="34" t="s">
        <v>89</v>
      </c>
      <c r="C10" s="18" t="s">
        <v>16</v>
      </c>
      <c r="D10" s="35" t="s">
        <v>26</v>
      </c>
      <c r="E10" s="32">
        <v>100</v>
      </c>
      <c r="F10" s="20"/>
      <c r="G10" s="21">
        <f t="shared" si="0"/>
        <v>0</v>
      </c>
      <c r="H10" s="22"/>
      <c r="I10" s="21">
        <f t="shared" si="1"/>
        <v>0</v>
      </c>
      <c r="J10" s="23">
        <f t="shared" si="2"/>
        <v>0</v>
      </c>
      <c r="K10" s="23">
        <f t="shared" si="3"/>
        <v>0</v>
      </c>
      <c r="L10" s="13"/>
    </row>
    <row r="11" spans="1:14" s="6" customFormat="1" ht="72.75" customHeight="1">
      <c r="A11" s="16">
        <v>5</v>
      </c>
      <c r="B11" s="34" t="s">
        <v>92</v>
      </c>
      <c r="C11" s="18" t="s">
        <v>16</v>
      </c>
      <c r="D11" s="35" t="s">
        <v>26</v>
      </c>
      <c r="E11" s="32">
        <v>300</v>
      </c>
      <c r="F11" s="20"/>
      <c r="G11" s="21">
        <f t="shared" si="0"/>
        <v>0</v>
      </c>
      <c r="H11" s="22"/>
      <c r="I11" s="21">
        <f t="shared" si="1"/>
        <v>0</v>
      </c>
      <c r="J11" s="23">
        <f t="shared" si="2"/>
        <v>0</v>
      </c>
      <c r="K11" s="23">
        <f t="shared" si="3"/>
        <v>0</v>
      </c>
      <c r="L11" s="13"/>
    </row>
    <row r="12" spans="1:14" s="6" customFormat="1" ht="72.75" customHeight="1">
      <c r="A12" s="16">
        <v>6</v>
      </c>
      <c r="B12" s="34" t="s">
        <v>93</v>
      </c>
      <c r="C12" s="18" t="s">
        <v>16</v>
      </c>
      <c r="D12" s="35" t="s">
        <v>26</v>
      </c>
      <c r="E12" s="32">
        <v>1000</v>
      </c>
      <c r="F12" s="20"/>
      <c r="G12" s="21">
        <f t="shared" si="0"/>
        <v>0</v>
      </c>
      <c r="H12" s="22"/>
      <c r="I12" s="21">
        <f t="shared" si="1"/>
        <v>0</v>
      </c>
      <c r="J12" s="23">
        <f t="shared" si="2"/>
        <v>0</v>
      </c>
      <c r="K12" s="23">
        <f t="shared" si="3"/>
        <v>0</v>
      </c>
      <c r="L12" s="13"/>
    </row>
    <row r="13" spans="1:14" s="6" customFormat="1" ht="72.75" customHeight="1">
      <c r="A13" s="16">
        <v>7</v>
      </c>
      <c r="B13" s="34" t="s">
        <v>94</v>
      </c>
      <c r="C13" s="18" t="s">
        <v>16</v>
      </c>
      <c r="D13" s="35" t="s">
        <v>26</v>
      </c>
      <c r="E13" s="32">
        <v>600</v>
      </c>
      <c r="F13" s="20"/>
      <c r="G13" s="21">
        <f t="shared" si="0"/>
        <v>0</v>
      </c>
      <c r="H13" s="22"/>
      <c r="I13" s="21">
        <f t="shared" si="1"/>
        <v>0</v>
      </c>
      <c r="J13" s="23">
        <f t="shared" si="2"/>
        <v>0</v>
      </c>
      <c r="K13" s="23">
        <f t="shared" si="3"/>
        <v>0</v>
      </c>
      <c r="L13" s="13"/>
    </row>
    <row r="14" spans="1:14" s="6" customFormat="1" ht="72.75" customHeight="1">
      <c r="A14" s="16">
        <v>8</v>
      </c>
      <c r="B14" s="42" t="s">
        <v>137</v>
      </c>
      <c r="C14" s="18" t="s">
        <v>16</v>
      </c>
      <c r="D14" s="35" t="s">
        <v>26</v>
      </c>
      <c r="E14" s="32">
        <v>50</v>
      </c>
      <c r="F14" s="20"/>
      <c r="G14" s="21">
        <f t="shared" si="0"/>
        <v>0</v>
      </c>
      <c r="H14" s="22"/>
      <c r="I14" s="21">
        <f t="shared" si="1"/>
        <v>0</v>
      </c>
      <c r="J14" s="23">
        <f t="shared" si="2"/>
        <v>0</v>
      </c>
      <c r="K14" s="23">
        <f t="shared" si="3"/>
        <v>0</v>
      </c>
      <c r="L14" s="13"/>
    </row>
    <row r="15" spans="1:14" s="6" customFormat="1" ht="72.75" customHeight="1">
      <c r="A15" s="16">
        <v>9</v>
      </c>
      <c r="B15" s="34" t="s">
        <v>95</v>
      </c>
      <c r="C15" s="18" t="s">
        <v>16</v>
      </c>
      <c r="D15" s="35" t="s">
        <v>26</v>
      </c>
      <c r="E15" s="32">
        <v>50</v>
      </c>
      <c r="F15" s="20"/>
      <c r="G15" s="21">
        <f t="shared" si="0"/>
        <v>0</v>
      </c>
      <c r="H15" s="22"/>
      <c r="I15" s="21">
        <f t="shared" si="1"/>
        <v>0</v>
      </c>
      <c r="J15" s="23">
        <f t="shared" si="2"/>
        <v>0</v>
      </c>
      <c r="K15" s="23">
        <f t="shared" si="3"/>
        <v>0</v>
      </c>
      <c r="L15" s="13"/>
    </row>
    <row r="16" spans="1:14">
      <c r="A16" s="55" t="s">
        <v>12</v>
      </c>
      <c r="B16" s="56"/>
      <c r="C16" s="56"/>
      <c r="D16" s="56"/>
      <c r="E16" s="56"/>
      <c r="F16" s="56"/>
      <c r="G16" s="56"/>
      <c r="H16" s="57"/>
      <c r="I16" s="24">
        <f>SUM(I7:I15)</f>
        <v>0</v>
      </c>
      <c r="J16" s="24">
        <f>SUM(J7:J15)</f>
        <v>0</v>
      </c>
      <c r="K16" s="24">
        <f>SUM(K7:K15)</f>
        <v>0</v>
      </c>
    </row>
    <row r="18" spans="2:12">
      <c r="B18" s="10" t="s">
        <v>13</v>
      </c>
    </row>
    <row r="19" spans="2:12">
      <c r="B19" s="25" t="s">
        <v>14</v>
      </c>
    </row>
    <row r="21" spans="2:12">
      <c r="B21" s="11"/>
    </row>
    <row r="22" spans="2:12">
      <c r="B22" s="12"/>
      <c r="C22" s="12"/>
    </row>
    <row r="23" spans="2:12" ht="15">
      <c r="B23" s="54" t="s">
        <v>54</v>
      </c>
      <c r="C23" s="54"/>
      <c r="D23" s="54"/>
      <c r="E23" s="54"/>
      <c r="F23" s="54"/>
      <c r="G23" s="54"/>
      <c r="H23" s="54"/>
      <c r="I23" s="54"/>
      <c r="J23" s="26"/>
      <c r="K23" s="26"/>
      <c r="L23" s="26"/>
    </row>
    <row r="24" spans="2:12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</row>
    <row r="25" spans="2:12" ht="15">
      <c r="B25" s="53"/>
      <c r="C25" s="53"/>
      <c r="D25" s="53"/>
      <c r="E25" s="53"/>
      <c r="F25" s="53"/>
      <c r="G25" s="53"/>
      <c r="H25" s="53"/>
      <c r="I25" s="26"/>
      <c r="J25" s="26"/>
      <c r="K25" s="26"/>
      <c r="L25" s="26"/>
    </row>
    <row r="33" s="9" customFormat="1"/>
    <row r="34" s="9" customFormat="1"/>
    <row r="35" s="9" customFormat="1"/>
    <row r="36" s="9" customFormat="1"/>
    <row r="37" s="9" customFormat="1"/>
    <row r="38" s="9" customFormat="1"/>
    <row r="39" s="9" customFormat="1"/>
  </sheetData>
  <mergeCells count="14">
    <mergeCell ref="L5:L6"/>
    <mergeCell ref="A16:H16"/>
    <mergeCell ref="B23:I23"/>
    <mergeCell ref="B24:L24"/>
    <mergeCell ref="B25:H25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ignoredErrors>
    <ignoredError sqref="A16:K16 G10 A11:A15 C11:C15 G15 G7 G8 G9 G11 G12 G13 G14 I15:K15 I10:K10 I7:K7 I8:K8 I9:K9 I11:K11 I12:K12 I13:K13 I14:K14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5BA99-2938-43F7-9157-ADEB1635DADC}">
  <dimension ref="A1:N19"/>
  <sheetViews>
    <sheetView topLeftCell="A5" workbookViewId="0">
      <selection activeCell="F7" sqref="F7:F9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99</v>
      </c>
      <c r="J1" s="63"/>
      <c r="K1" s="63"/>
      <c r="L1" s="3"/>
      <c r="M1" s="3"/>
      <c r="N1" s="3"/>
    </row>
    <row r="2" spans="1:14" s="6" customFormat="1" ht="15.75">
      <c r="A2" s="1"/>
      <c r="B2" s="3" t="s">
        <v>98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108">
      <c r="A7" s="16">
        <v>1</v>
      </c>
      <c r="B7" s="28" t="s">
        <v>100</v>
      </c>
      <c r="C7" s="18" t="s">
        <v>16</v>
      </c>
      <c r="D7" s="31" t="s">
        <v>26</v>
      </c>
      <c r="E7" s="31">
        <v>800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108">
      <c r="A8" s="16">
        <v>2</v>
      </c>
      <c r="B8" s="28" t="s">
        <v>101</v>
      </c>
      <c r="C8" s="18" t="s">
        <v>16</v>
      </c>
      <c r="D8" s="31" t="s">
        <v>26</v>
      </c>
      <c r="E8" s="31">
        <v>400</v>
      </c>
      <c r="F8" s="20"/>
      <c r="G8" s="21">
        <f t="shared" ref="G8:G9" si="0">F8*H8+F8</f>
        <v>0</v>
      </c>
      <c r="H8" s="22"/>
      <c r="I8" s="21">
        <f t="shared" ref="I8:I9" si="1">F8*E8</f>
        <v>0</v>
      </c>
      <c r="J8" s="23">
        <f t="shared" ref="J8:J9" si="2">I8*H8</f>
        <v>0</v>
      </c>
      <c r="K8" s="23">
        <f t="shared" ref="K8:K9" si="3">I8+J8</f>
        <v>0</v>
      </c>
      <c r="L8" s="13"/>
    </row>
    <row r="9" spans="1:14" s="6" customFormat="1" ht="108">
      <c r="A9" s="16">
        <v>3</v>
      </c>
      <c r="B9" s="28" t="s">
        <v>102</v>
      </c>
      <c r="C9" s="18" t="s">
        <v>16</v>
      </c>
      <c r="D9" s="31" t="s">
        <v>26</v>
      </c>
      <c r="E9" s="31">
        <v>400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>
      <c r="A10" s="55" t="s">
        <v>12</v>
      </c>
      <c r="B10" s="56"/>
      <c r="C10" s="56"/>
      <c r="D10" s="56"/>
      <c r="E10" s="56"/>
      <c r="F10" s="56"/>
      <c r="G10" s="56"/>
      <c r="H10" s="57"/>
      <c r="I10" s="24">
        <f>SUM(I7:I9)</f>
        <v>0</v>
      </c>
      <c r="J10" s="24">
        <f>SUM(J7:J9)</f>
        <v>0</v>
      </c>
      <c r="K10" s="24">
        <f>SUM(K7:K9)</f>
        <v>0</v>
      </c>
    </row>
    <row r="12" spans="1:14">
      <c r="B12" s="10" t="s">
        <v>13</v>
      </c>
    </row>
    <row r="13" spans="1:14">
      <c r="B13" s="25" t="s">
        <v>14</v>
      </c>
    </row>
    <row r="15" spans="1:14">
      <c r="B15" s="11"/>
    </row>
    <row r="16" spans="1:14">
      <c r="B16" s="12"/>
      <c r="C16" s="12"/>
    </row>
    <row r="17" spans="2:12" ht="15">
      <c r="B17" s="54" t="s">
        <v>54</v>
      </c>
      <c r="C17" s="54"/>
      <c r="D17" s="54"/>
      <c r="E17" s="54"/>
      <c r="F17" s="54"/>
      <c r="G17" s="54"/>
      <c r="H17" s="54"/>
      <c r="I17" s="54"/>
      <c r="J17" s="26"/>
      <c r="K17" s="26"/>
      <c r="L17" s="26"/>
    </row>
    <row r="18" spans="2:12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2:12" ht="15">
      <c r="B19" s="53"/>
      <c r="C19" s="53"/>
      <c r="D19" s="53"/>
      <c r="E19" s="53"/>
      <c r="F19" s="53"/>
      <c r="G19" s="53"/>
      <c r="H19" s="53"/>
      <c r="I19" s="26"/>
      <c r="J19" s="26"/>
      <c r="K19" s="26"/>
      <c r="L19" s="26"/>
    </row>
  </sheetData>
  <mergeCells count="14">
    <mergeCell ref="L5:L6"/>
    <mergeCell ref="A10:H10"/>
    <mergeCell ref="B17:I17"/>
    <mergeCell ref="B18:L18"/>
    <mergeCell ref="B19:H19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ignoredErrors>
    <ignoredError sqref="A10:K10 A7:A9 C7:C9 G9 G7 G8 I7:K7 I9:K9 I8:K8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A0B99-BB42-4540-B69D-7F54CA77D4FC}">
  <dimension ref="A1:N20"/>
  <sheetViews>
    <sheetView workbookViewId="0">
      <selection activeCell="F7" sqref="F7:F10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104</v>
      </c>
      <c r="J1" s="63"/>
      <c r="K1" s="63"/>
      <c r="L1" s="3"/>
      <c r="M1" s="3"/>
      <c r="N1" s="3"/>
    </row>
    <row r="2" spans="1:14" s="6" customFormat="1" ht="15.75">
      <c r="A2" s="1"/>
      <c r="B2" s="3" t="s">
        <v>103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33" t="s">
        <v>105</v>
      </c>
      <c r="C7" s="18" t="s">
        <v>16</v>
      </c>
      <c r="D7" s="36" t="s">
        <v>26</v>
      </c>
      <c r="E7" s="36">
        <v>1800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33" t="s">
        <v>106</v>
      </c>
      <c r="C8" s="18" t="s">
        <v>16</v>
      </c>
      <c r="D8" s="36" t="s">
        <v>26</v>
      </c>
      <c r="E8" s="36">
        <v>1000</v>
      </c>
      <c r="F8" s="20"/>
      <c r="G8" s="21">
        <f t="shared" ref="G8:G10" si="0">F8*H8+F8</f>
        <v>0</v>
      </c>
      <c r="H8" s="22"/>
      <c r="I8" s="21">
        <f t="shared" ref="I8:I10" si="1">F8*E8</f>
        <v>0</v>
      </c>
      <c r="J8" s="23">
        <f t="shared" ref="J8:J10" si="2">I8*H8</f>
        <v>0</v>
      </c>
      <c r="K8" s="23">
        <f t="shared" ref="K8:K10" si="3">I8+J8</f>
        <v>0</v>
      </c>
      <c r="L8" s="13"/>
    </row>
    <row r="9" spans="1:14" s="6" customFormat="1" ht="72">
      <c r="A9" s="16">
        <v>3</v>
      </c>
      <c r="B9" s="28" t="s">
        <v>107</v>
      </c>
      <c r="C9" s="18" t="s">
        <v>16</v>
      </c>
      <c r="D9" s="31" t="s">
        <v>26</v>
      </c>
      <c r="E9" s="37">
        <v>100</v>
      </c>
      <c r="F9" s="20"/>
      <c r="G9" s="21">
        <f t="shared" si="0"/>
        <v>0</v>
      </c>
      <c r="H9" s="22"/>
      <c r="I9" s="21">
        <f t="shared" ref="I9" si="4">F9*E9</f>
        <v>0</v>
      </c>
      <c r="J9" s="23">
        <f t="shared" ref="J9" si="5">I9*H9</f>
        <v>0</v>
      </c>
      <c r="K9" s="23">
        <f t="shared" ref="K9" si="6">I9+J9</f>
        <v>0</v>
      </c>
      <c r="L9" s="13"/>
    </row>
    <row r="10" spans="1:14" s="6" customFormat="1" ht="72">
      <c r="A10" s="16">
        <v>4</v>
      </c>
      <c r="B10" s="28" t="s">
        <v>124</v>
      </c>
      <c r="C10" s="18" t="s">
        <v>16</v>
      </c>
      <c r="D10" s="31" t="s">
        <v>26</v>
      </c>
      <c r="E10" s="37">
        <v>150</v>
      </c>
      <c r="F10" s="20"/>
      <c r="G10" s="21">
        <f t="shared" si="0"/>
        <v>0</v>
      </c>
      <c r="H10" s="22"/>
      <c r="I10" s="21">
        <f t="shared" si="1"/>
        <v>0</v>
      </c>
      <c r="J10" s="23">
        <f t="shared" si="2"/>
        <v>0</v>
      </c>
      <c r="K10" s="23">
        <f t="shared" si="3"/>
        <v>0</v>
      </c>
      <c r="L10" s="13"/>
    </row>
    <row r="11" spans="1:14">
      <c r="A11" s="55" t="s">
        <v>12</v>
      </c>
      <c r="B11" s="56"/>
      <c r="C11" s="56"/>
      <c r="D11" s="56"/>
      <c r="E11" s="56"/>
      <c r="F11" s="56"/>
      <c r="G11" s="56"/>
      <c r="H11" s="57"/>
      <c r="I11" s="24">
        <f>SUM(I7:I10)</f>
        <v>0</v>
      </c>
      <c r="J11" s="24">
        <f>SUM(J7:J10)</f>
        <v>0</v>
      </c>
      <c r="K11" s="24">
        <f>SUM(K7:K10)</f>
        <v>0</v>
      </c>
    </row>
    <row r="13" spans="1:14">
      <c r="B13" s="10" t="s">
        <v>13</v>
      </c>
    </row>
    <row r="14" spans="1:14">
      <c r="B14" s="25" t="s">
        <v>14</v>
      </c>
    </row>
    <row r="16" spans="1:14">
      <c r="B16" s="11"/>
    </row>
    <row r="17" spans="2:12">
      <c r="B17" s="12"/>
      <c r="C17" s="12"/>
    </row>
    <row r="18" spans="2:12" ht="15">
      <c r="B18" s="54" t="s">
        <v>54</v>
      </c>
      <c r="C18" s="54"/>
      <c r="D18" s="54"/>
      <c r="E18" s="54"/>
      <c r="F18" s="54"/>
      <c r="G18" s="54"/>
      <c r="H18" s="54"/>
      <c r="I18" s="54"/>
      <c r="J18" s="26"/>
      <c r="K18" s="26"/>
      <c r="L18" s="26"/>
    </row>
    <row r="19" spans="2:12"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</row>
    <row r="20" spans="2:12" ht="15">
      <c r="B20" s="53"/>
      <c r="C20" s="53"/>
      <c r="D20" s="53"/>
      <c r="E20" s="53"/>
      <c r="F20" s="53"/>
      <c r="G20" s="53"/>
      <c r="H20" s="53"/>
      <c r="I20" s="26"/>
      <c r="J20" s="26"/>
      <c r="K20" s="26"/>
      <c r="L20" s="26"/>
    </row>
  </sheetData>
  <mergeCells count="14">
    <mergeCell ref="L5:L6"/>
    <mergeCell ref="A11:H11"/>
    <mergeCell ref="B18:I18"/>
    <mergeCell ref="B19:L19"/>
    <mergeCell ref="B20:H20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ignoredErrors>
    <ignoredError sqref="A11:K11 A7:A10 C7:C10 G10 G7 G8 I7:K7 I10:K10 I8:K8 G9 I9:K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07E7B-94D6-4045-959E-26E8C19EDB06}">
  <dimension ref="A1:N19"/>
  <sheetViews>
    <sheetView workbookViewId="0">
      <selection activeCell="F7" sqref="F7:F9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109</v>
      </c>
      <c r="J1" s="63"/>
      <c r="K1" s="63"/>
      <c r="L1" s="3"/>
      <c r="M1" s="3"/>
      <c r="N1" s="3"/>
    </row>
    <row r="2" spans="1:14" s="6" customFormat="1" ht="15.75">
      <c r="A2" s="1"/>
      <c r="B2" s="3" t="s">
        <v>108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33" t="s">
        <v>110</v>
      </c>
      <c r="C7" s="18" t="s">
        <v>16</v>
      </c>
      <c r="D7" s="32" t="s">
        <v>11</v>
      </c>
      <c r="E7" s="32">
        <v>200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33" t="s">
        <v>111</v>
      </c>
      <c r="C8" s="18" t="s">
        <v>16</v>
      </c>
      <c r="D8" s="32" t="s">
        <v>11</v>
      </c>
      <c r="E8" s="32">
        <v>150</v>
      </c>
      <c r="F8" s="20"/>
      <c r="G8" s="21">
        <f t="shared" ref="G8:G9" si="0">F8*H8+F8</f>
        <v>0</v>
      </c>
      <c r="H8" s="22"/>
      <c r="I8" s="21">
        <f t="shared" ref="I8:I9" si="1">F8*E8</f>
        <v>0</v>
      </c>
      <c r="J8" s="23">
        <f t="shared" ref="J8:J9" si="2">I8*H8</f>
        <v>0</v>
      </c>
      <c r="K8" s="23">
        <f t="shared" ref="K8:K9" si="3">I8+J8</f>
        <v>0</v>
      </c>
      <c r="L8" s="13"/>
    </row>
    <row r="9" spans="1:14" s="6" customFormat="1" ht="72">
      <c r="A9" s="16">
        <v>3</v>
      </c>
      <c r="B9" s="33" t="s">
        <v>112</v>
      </c>
      <c r="C9" s="18" t="s">
        <v>16</v>
      </c>
      <c r="D9" s="32" t="s">
        <v>11</v>
      </c>
      <c r="E9" s="32">
        <v>150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>
      <c r="A10" s="55" t="s">
        <v>12</v>
      </c>
      <c r="B10" s="56"/>
      <c r="C10" s="56"/>
      <c r="D10" s="56"/>
      <c r="E10" s="56"/>
      <c r="F10" s="56"/>
      <c r="G10" s="56"/>
      <c r="H10" s="57"/>
      <c r="I10" s="24">
        <f>SUM(I7:I9)</f>
        <v>0</v>
      </c>
      <c r="J10" s="24">
        <f>SUM(J7:J9)</f>
        <v>0</v>
      </c>
      <c r="K10" s="24">
        <f>SUM(K7:K9)</f>
        <v>0</v>
      </c>
    </row>
    <row r="12" spans="1:14">
      <c r="B12" s="10" t="s">
        <v>13</v>
      </c>
    </row>
    <row r="13" spans="1:14">
      <c r="B13" s="25" t="s">
        <v>14</v>
      </c>
    </row>
    <row r="15" spans="1:14">
      <c r="B15" s="11"/>
    </row>
    <row r="16" spans="1:14">
      <c r="B16" s="12"/>
      <c r="C16" s="12"/>
    </row>
    <row r="17" spans="2:12" ht="15">
      <c r="B17" s="54" t="s">
        <v>54</v>
      </c>
      <c r="C17" s="54"/>
      <c r="D17" s="54"/>
      <c r="E17" s="54"/>
      <c r="F17" s="54"/>
      <c r="G17" s="54"/>
      <c r="H17" s="54"/>
      <c r="I17" s="54"/>
      <c r="J17" s="26"/>
      <c r="K17" s="26"/>
      <c r="L17" s="26"/>
    </row>
    <row r="18" spans="2:12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2:12" ht="15">
      <c r="B19" s="53"/>
      <c r="C19" s="53"/>
      <c r="D19" s="53"/>
      <c r="E19" s="53"/>
      <c r="F19" s="53"/>
      <c r="G19" s="53"/>
      <c r="H19" s="53"/>
      <c r="I19" s="26"/>
      <c r="J19" s="26"/>
      <c r="K19" s="26"/>
      <c r="L19" s="26"/>
    </row>
  </sheetData>
  <mergeCells count="14">
    <mergeCell ref="L5:L6"/>
    <mergeCell ref="A10:H10"/>
    <mergeCell ref="B17:I17"/>
    <mergeCell ref="B18:L18"/>
    <mergeCell ref="B19:H19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ignoredErrors>
    <ignoredError sqref="A10:K10 A7 C7:E7 A8 C8:E8 A9 C9:E9 G7 G8 G9 I7:K7 I8:K8 I9:K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F640-EEB6-42E4-8D29-A0DCD50BEEA2}">
  <dimension ref="A1:N25"/>
  <sheetViews>
    <sheetView workbookViewId="0">
      <selection activeCell="I26" sqref="I26"/>
    </sheetView>
  </sheetViews>
  <sheetFormatPr defaultRowHeight="12.75"/>
  <cols>
    <col min="1" max="1" width="4.28515625" style="9" customWidth="1"/>
    <col min="2" max="2" width="24.5703125" style="9" customWidth="1"/>
    <col min="3" max="3" width="23.42578125" style="9" customWidth="1"/>
    <col min="4" max="4" width="9.28515625" style="9" customWidth="1"/>
    <col min="5" max="5" width="6.28515625" style="9" customWidth="1"/>
    <col min="6" max="6" width="9.42578125" style="9" bestFit="1" customWidth="1"/>
    <col min="7" max="7" width="10.28515625" style="9" bestFit="1" customWidth="1"/>
    <col min="8" max="8" width="9.42578125" style="9" customWidth="1"/>
    <col min="9" max="9" width="13.85546875" style="9" customWidth="1"/>
    <col min="10" max="10" width="12" style="9" customWidth="1"/>
    <col min="11" max="11" width="13.28515625" style="9" customWidth="1"/>
    <col min="12" max="12" width="11.140625" style="9" customWidth="1"/>
    <col min="13" max="13" width="11.7109375" style="9" customWidth="1"/>
    <col min="14" max="256" width="9.140625" style="9"/>
    <col min="257" max="257" width="4.28515625" style="9" customWidth="1"/>
    <col min="258" max="258" width="24.5703125" style="9" customWidth="1"/>
    <col min="259" max="259" width="19" style="9" customWidth="1"/>
    <col min="260" max="260" width="9.28515625" style="9" customWidth="1"/>
    <col min="261" max="261" width="6.28515625" style="9" customWidth="1"/>
    <col min="262" max="262" width="9.42578125" style="9" bestFit="1" customWidth="1"/>
    <col min="263" max="263" width="10.28515625" style="9" bestFit="1" customWidth="1"/>
    <col min="264" max="264" width="9.42578125" style="9" customWidth="1"/>
    <col min="265" max="267" width="12" style="9" customWidth="1"/>
    <col min="268" max="512" width="9.140625" style="9"/>
    <col min="513" max="513" width="4.28515625" style="9" customWidth="1"/>
    <col min="514" max="514" width="24.5703125" style="9" customWidth="1"/>
    <col min="515" max="515" width="19" style="9" customWidth="1"/>
    <col min="516" max="516" width="9.28515625" style="9" customWidth="1"/>
    <col min="517" max="517" width="6.28515625" style="9" customWidth="1"/>
    <col min="518" max="518" width="9.42578125" style="9" bestFit="1" customWidth="1"/>
    <col min="519" max="519" width="10.28515625" style="9" bestFit="1" customWidth="1"/>
    <col min="520" max="520" width="9.42578125" style="9" customWidth="1"/>
    <col min="521" max="523" width="12" style="9" customWidth="1"/>
    <col min="524" max="768" width="9.140625" style="9"/>
    <col min="769" max="769" width="4.28515625" style="9" customWidth="1"/>
    <col min="770" max="770" width="24.5703125" style="9" customWidth="1"/>
    <col min="771" max="771" width="19" style="9" customWidth="1"/>
    <col min="772" max="772" width="9.28515625" style="9" customWidth="1"/>
    <col min="773" max="773" width="6.28515625" style="9" customWidth="1"/>
    <col min="774" max="774" width="9.42578125" style="9" bestFit="1" customWidth="1"/>
    <col min="775" max="775" width="10.28515625" style="9" bestFit="1" customWidth="1"/>
    <col min="776" max="776" width="9.42578125" style="9" customWidth="1"/>
    <col min="777" max="779" width="12" style="9" customWidth="1"/>
    <col min="780" max="1024" width="9.140625" style="9"/>
    <col min="1025" max="1025" width="4.28515625" style="9" customWidth="1"/>
    <col min="1026" max="1026" width="24.5703125" style="9" customWidth="1"/>
    <col min="1027" max="1027" width="19" style="9" customWidth="1"/>
    <col min="1028" max="1028" width="9.28515625" style="9" customWidth="1"/>
    <col min="1029" max="1029" width="6.28515625" style="9" customWidth="1"/>
    <col min="1030" max="1030" width="9.42578125" style="9" bestFit="1" customWidth="1"/>
    <col min="1031" max="1031" width="10.28515625" style="9" bestFit="1" customWidth="1"/>
    <col min="1032" max="1032" width="9.42578125" style="9" customWidth="1"/>
    <col min="1033" max="1035" width="12" style="9" customWidth="1"/>
    <col min="1036" max="1280" width="9.140625" style="9"/>
    <col min="1281" max="1281" width="4.28515625" style="9" customWidth="1"/>
    <col min="1282" max="1282" width="24.5703125" style="9" customWidth="1"/>
    <col min="1283" max="1283" width="19" style="9" customWidth="1"/>
    <col min="1284" max="1284" width="9.28515625" style="9" customWidth="1"/>
    <col min="1285" max="1285" width="6.28515625" style="9" customWidth="1"/>
    <col min="1286" max="1286" width="9.42578125" style="9" bestFit="1" customWidth="1"/>
    <col min="1287" max="1287" width="10.28515625" style="9" bestFit="1" customWidth="1"/>
    <col min="1288" max="1288" width="9.42578125" style="9" customWidth="1"/>
    <col min="1289" max="1291" width="12" style="9" customWidth="1"/>
    <col min="1292" max="1536" width="9.140625" style="9"/>
    <col min="1537" max="1537" width="4.28515625" style="9" customWidth="1"/>
    <col min="1538" max="1538" width="24.5703125" style="9" customWidth="1"/>
    <col min="1539" max="1539" width="19" style="9" customWidth="1"/>
    <col min="1540" max="1540" width="9.28515625" style="9" customWidth="1"/>
    <col min="1541" max="1541" width="6.28515625" style="9" customWidth="1"/>
    <col min="1542" max="1542" width="9.42578125" style="9" bestFit="1" customWidth="1"/>
    <col min="1543" max="1543" width="10.28515625" style="9" bestFit="1" customWidth="1"/>
    <col min="1544" max="1544" width="9.42578125" style="9" customWidth="1"/>
    <col min="1545" max="1547" width="12" style="9" customWidth="1"/>
    <col min="1548" max="1792" width="9.140625" style="9"/>
    <col min="1793" max="1793" width="4.28515625" style="9" customWidth="1"/>
    <col min="1794" max="1794" width="24.5703125" style="9" customWidth="1"/>
    <col min="1795" max="1795" width="19" style="9" customWidth="1"/>
    <col min="1796" max="1796" width="9.28515625" style="9" customWidth="1"/>
    <col min="1797" max="1797" width="6.28515625" style="9" customWidth="1"/>
    <col min="1798" max="1798" width="9.42578125" style="9" bestFit="1" customWidth="1"/>
    <col min="1799" max="1799" width="10.28515625" style="9" bestFit="1" customWidth="1"/>
    <col min="1800" max="1800" width="9.42578125" style="9" customWidth="1"/>
    <col min="1801" max="1803" width="12" style="9" customWidth="1"/>
    <col min="1804" max="2048" width="9.140625" style="9"/>
    <col min="2049" max="2049" width="4.28515625" style="9" customWidth="1"/>
    <col min="2050" max="2050" width="24.5703125" style="9" customWidth="1"/>
    <col min="2051" max="2051" width="19" style="9" customWidth="1"/>
    <col min="2052" max="2052" width="9.28515625" style="9" customWidth="1"/>
    <col min="2053" max="2053" width="6.28515625" style="9" customWidth="1"/>
    <col min="2054" max="2054" width="9.42578125" style="9" bestFit="1" customWidth="1"/>
    <col min="2055" max="2055" width="10.28515625" style="9" bestFit="1" customWidth="1"/>
    <col min="2056" max="2056" width="9.42578125" style="9" customWidth="1"/>
    <col min="2057" max="2059" width="12" style="9" customWidth="1"/>
    <col min="2060" max="2304" width="9.140625" style="9"/>
    <col min="2305" max="2305" width="4.28515625" style="9" customWidth="1"/>
    <col min="2306" max="2306" width="24.5703125" style="9" customWidth="1"/>
    <col min="2307" max="2307" width="19" style="9" customWidth="1"/>
    <col min="2308" max="2308" width="9.28515625" style="9" customWidth="1"/>
    <col min="2309" max="2309" width="6.28515625" style="9" customWidth="1"/>
    <col min="2310" max="2310" width="9.42578125" style="9" bestFit="1" customWidth="1"/>
    <col min="2311" max="2311" width="10.28515625" style="9" bestFit="1" customWidth="1"/>
    <col min="2312" max="2312" width="9.42578125" style="9" customWidth="1"/>
    <col min="2313" max="2315" width="12" style="9" customWidth="1"/>
    <col min="2316" max="2560" width="9.140625" style="9"/>
    <col min="2561" max="2561" width="4.28515625" style="9" customWidth="1"/>
    <col min="2562" max="2562" width="24.5703125" style="9" customWidth="1"/>
    <col min="2563" max="2563" width="19" style="9" customWidth="1"/>
    <col min="2564" max="2564" width="9.28515625" style="9" customWidth="1"/>
    <col min="2565" max="2565" width="6.28515625" style="9" customWidth="1"/>
    <col min="2566" max="2566" width="9.42578125" style="9" bestFit="1" customWidth="1"/>
    <col min="2567" max="2567" width="10.28515625" style="9" bestFit="1" customWidth="1"/>
    <col min="2568" max="2568" width="9.42578125" style="9" customWidth="1"/>
    <col min="2569" max="2571" width="12" style="9" customWidth="1"/>
    <col min="2572" max="2816" width="9.140625" style="9"/>
    <col min="2817" max="2817" width="4.28515625" style="9" customWidth="1"/>
    <col min="2818" max="2818" width="24.5703125" style="9" customWidth="1"/>
    <col min="2819" max="2819" width="19" style="9" customWidth="1"/>
    <col min="2820" max="2820" width="9.28515625" style="9" customWidth="1"/>
    <col min="2821" max="2821" width="6.28515625" style="9" customWidth="1"/>
    <col min="2822" max="2822" width="9.42578125" style="9" bestFit="1" customWidth="1"/>
    <col min="2823" max="2823" width="10.28515625" style="9" bestFit="1" customWidth="1"/>
    <col min="2824" max="2824" width="9.42578125" style="9" customWidth="1"/>
    <col min="2825" max="2827" width="12" style="9" customWidth="1"/>
    <col min="2828" max="3072" width="9.140625" style="9"/>
    <col min="3073" max="3073" width="4.28515625" style="9" customWidth="1"/>
    <col min="3074" max="3074" width="24.5703125" style="9" customWidth="1"/>
    <col min="3075" max="3075" width="19" style="9" customWidth="1"/>
    <col min="3076" max="3076" width="9.28515625" style="9" customWidth="1"/>
    <col min="3077" max="3077" width="6.28515625" style="9" customWidth="1"/>
    <col min="3078" max="3078" width="9.42578125" style="9" bestFit="1" customWidth="1"/>
    <col min="3079" max="3079" width="10.28515625" style="9" bestFit="1" customWidth="1"/>
    <col min="3080" max="3080" width="9.42578125" style="9" customWidth="1"/>
    <col min="3081" max="3083" width="12" style="9" customWidth="1"/>
    <col min="3084" max="3328" width="9.140625" style="9"/>
    <col min="3329" max="3329" width="4.28515625" style="9" customWidth="1"/>
    <col min="3330" max="3330" width="24.5703125" style="9" customWidth="1"/>
    <col min="3331" max="3331" width="19" style="9" customWidth="1"/>
    <col min="3332" max="3332" width="9.28515625" style="9" customWidth="1"/>
    <col min="3333" max="3333" width="6.28515625" style="9" customWidth="1"/>
    <col min="3334" max="3334" width="9.42578125" style="9" bestFit="1" customWidth="1"/>
    <col min="3335" max="3335" width="10.28515625" style="9" bestFit="1" customWidth="1"/>
    <col min="3336" max="3336" width="9.42578125" style="9" customWidth="1"/>
    <col min="3337" max="3339" width="12" style="9" customWidth="1"/>
    <col min="3340" max="3584" width="9.140625" style="9"/>
    <col min="3585" max="3585" width="4.28515625" style="9" customWidth="1"/>
    <col min="3586" max="3586" width="24.5703125" style="9" customWidth="1"/>
    <col min="3587" max="3587" width="19" style="9" customWidth="1"/>
    <col min="3588" max="3588" width="9.28515625" style="9" customWidth="1"/>
    <col min="3589" max="3589" width="6.28515625" style="9" customWidth="1"/>
    <col min="3590" max="3590" width="9.42578125" style="9" bestFit="1" customWidth="1"/>
    <col min="3591" max="3591" width="10.28515625" style="9" bestFit="1" customWidth="1"/>
    <col min="3592" max="3592" width="9.42578125" style="9" customWidth="1"/>
    <col min="3593" max="3595" width="12" style="9" customWidth="1"/>
    <col min="3596" max="3840" width="9.140625" style="9"/>
    <col min="3841" max="3841" width="4.28515625" style="9" customWidth="1"/>
    <col min="3842" max="3842" width="24.5703125" style="9" customWidth="1"/>
    <col min="3843" max="3843" width="19" style="9" customWidth="1"/>
    <col min="3844" max="3844" width="9.28515625" style="9" customWidth="1"/>
    <col min="3845" max="3845" width="6.28515625" style="9" customWidth="1"/>
    <col min="3846" max="3846" width="9.42578125" style="9" bestFit="1" customWidth="1"/>
    <col min="3847" max="3847" width="10.28515625" style="9" bestFit="1" customWidth="1"/>
    <col min="3848" max="3848" width="9.42578125" style="9" customWidth="1"/>
    <col min="3849" max="3851" width="12" style="9" customWidth="1"/>
    <col min="3852" max="4096" width="9.140625" style="9"/>
    <col min="4097" max="4097" width="4.28515625" style="9" customWidth="1"/>
    <col min="4098" max="4098" width="24.5703125" style="9" customWidth="1"/>
    <col min="4099" max="4099" width="19" style="9" customWidth="1"/>
    <col min="4100" max="4100" width="9.28515625" style="9" customWidth="1"/>
    <col min="4101" max="4101" width="6.28515625" style="9" customWidth="1"/>
    <col min="4102" max="4102" width="9.42578125" style="9" bestFit="1" customWidth="1"/>
    <col min="4103" max="4103" width="10.28515625" style="9" bestFit="1" customWidth="1"/>
    <col min="4104" max="4104" width="9.42578125" style="9" customWidth="1"/>
    <col min="4105" max="4107" width="12" style="9" customWidth="1"/>
    <col min="4108" max="4352" width="9.140625" style="9"/>
    <col min="4353" max="4353" width="4.28515625" style="9" customWidth="1"/>
    <col min="4354" max="4354" width="24.5703125" style="9" customWidth="1"/>
    <col min="4355" max="4355" width="19" style="9" customWidth="1"/>
    <col min="4356" max="4356" width="9.28515625" style="9" customWidth="1"/>
    <col min="4357" max="4357" width="6.28515625" style="9" customWidth="1"/>
    <col min="4358" max="4358" width="9.42578125" style="9" bestFit="1" customWidth="1"/>
    <col min="4359" max="4359" width="10.28515625" style="9" bestFit="1" customWidth="1"/>
    <col min="4360" max="4360" width="9.42578125" style="9" customWidth="1"/>
    <col min="4361" max="4363" width="12" style="9" customWidth="1"/>
    <col min="4364" max="4608" width="9.140625" style="9"/>
    <col min="4609" max="4609" width="4.28515625" style="9" customWidth="1"/>
    <col min="4610" max="4610" width="24.5703125" style="9" customWidth="1"/>
    <col min="4611" max="4611" width="19" style="9" customWidth="1"/>
    <col min="4612" max="4612" width="9.28515625" style="9" customWidth="1"/>
    <col min="4613" max="4613" width="6.28515625" style="9" customWidth="1"/>
    <col min="4614" max="4614" width="9.42578125" style="9" bestFit="1" customWidth="1"/>
    <col min="4615" max="4615" width="10.28515625" style="9" bestFit="1" customWidth="1"/>
    <col min="4616" max="4616" width="9.42578125" style="9" customWidth="1"/>
    <col min="4617" max="4619" width="12" style="9" customWidth="1"/>
    <col min="4620" max="4864" width="9.140625" style="9"/>
    <col min="4865" max="4865" width="4.28515625" style="9" customWidth="1"/>
    <col min="4866" max="4866" width="24.5703125" style="9" customWidth="1"/>
    <col min="4867" max="4867" width="19" style="9" customWidth="1"/>
    <col min="4868" max="4868" width="9.28515625" style="9" customWidth="1"/>
    <col min="4869" max="4869" width="6.28515625" style="9" customWidth="1"/>
    <col min="4870" max="4870" width="9.42578125" style="9" bestFit="1" customWidth="1"/>
    <col min="4871" max="4871" width="10.28515625" style="9" bestFit="1" customWidth="1"/>
    <col min="4872" max="4872" width="9.42578125" style="9" customWidth="1"/>
    <col min="4873" max="4875" width="12" style="9" customWidth="1"/>
    <col min="4876" max="5120" width="9.140625" style="9"/>
    <col min="5121" max="5121" width="4.28515625" style="9" customWidth="1"/>
    <col min="5122" max="5122" width="24.5703125" style="9" customWidth="1"/>
    <col min="5123" max="5123" width="19" style="9" customWidth="1"/>
    <col min="5124" max="5124" width="9.28515625" style="9" customWidth="1"/>
    <col min="5125" max="5125" width="6.28515625" style="9" customWidth="1"/>
    <col min="5126" max="5126" width="9.42578125" style="9" bestFit="1" customWidth="1"/>
    <col min="5127" max="5127" width="10.28515625" style="9" bestFit="1" customWidth="1"/>
    <col min="5128" max="5128" width="9.42578125" style="9" customWidth="1"/>
    <col min="5129" max="5131" width="12" style="9" customWidth="1"/>
    <col min="5132" max="5376" width="9.140625" style="9"/>
    <col min="5377" max="5377" width="4.28515625" style="9" customWidth="1"/>
    <col min="5378" max="5378" width="24.5703125" style="9" customWidth="1"/>
    <col min="5379" max="5379" width="19" style="9" customWidth="1"/>
    <col min="5380" max="5380" width="9.28515625" style="9" customWidth="1"/>
    <col min="5381" max="5381" width="6.28515625" style="9" customWidth="1"/>
    <col min="5382" max="5382" width="9.42578125" style="9" bestFit="1" customWidth="1"/>
    <col min="5383" max="5383" width="10.28515625" style="9" bestFit="1" customWidth="1"/>
    <col min="5384" max="5384" width="9.42578125" style="9" customWidth="1"/>
    <col min="5385" max="5387" width="12" style="9" customWidth="1"/>
    <col min="5388" max="5632" width="9.140625" style="9"/>
    <col min="5633" max="5633" width="4.28515625" style="9" customWidth="1"/>
    <col min="5634" max="5634" width="24.5703125" style="9" customWidth="1"/>
    <col min="5635" max="5635" width="19" style="9" customWidth="1"/>
    <col min="5636" max="5636" width="9.28515625" style="9" customWidth="1"/>
    <col min="5637" max="5637" width="6.28515625" style="9" customWidth="1"/>
    <col min="5638" max="5638" width="9.42578125" style="9" bestFit="1" customWidth="1"/>
    <col min="5639" max="5639" width="10.28515625" style="9" bestFit="1" customWidth="1"/>
    <col min="5640" max="5640" width="9.42578125" style="9" customWidth="1"/>
    <col min="5641" max="5643" width="12" style="9" customWidth="1"/>
    <col min="5644" max="5888" width="9.140625" style="9"/>
    <col min="5889" max="5889" width="4.28515625" style="9" customWidth="1"/>
    <col min="5890" max="5890" width="24.5703125" style="9" customWidth="1"/>
    <col min="5891" max="5891" width="19" style="9" customWidth="1"/>
    <col min="5892" max="5892" width="9.28515625" style="9" customWidth="1"/>
    <col min="5893" max="5893" width="6.28515625" style="9" customWidth="1"/>
    <col min="5894" max="5894" width="9.42578125" style="9" bestFit="1" customWidth="1"/>
    <col min="5895" max="5895" width="10.28515625" style="9" bestFit="1" customWidth="1"/>
    <col min="5896" max="5896" width="9.42578125" style="9" customWidth="1"/>
    <col min="5897" max="5899" width="12" style="9" customWidth="1"/>
    <col min="5900" max="6144" width="9.140625" style="9"/>
    <col min="6145" max="6145" width="4.28515625" style="9" customWidth="1"/>
    <col min="6146" max="6146" width="24.5703125" style="9" customWidth="1"/>
    <col min="6147" max="6147" width="19" style="9" customWidth="1"/>
    <col min="6148" max="6148" width="9.28515625" style="9" customWidth="1"/>
    <col min="6149" max="6149" width="6.28515625" style="9" customWidth="1"/>
    <col min="6150" max="6150" width="9.42578125" style="9" bestFit="1" customWidth="1"/>
    <col min="6151" max="6151" width="10.28515625" style="9" bestFit="1" customWidth="1"/>
    <col min="6152" max="6152" width="9.42578125" style="9" customWidth="1"/>
    <col min="6153" max="6155" width="12" style="9" customWidth="1"/>
    <col min="6156" max="6400" width="9.140625" style="9"/>
    <col min="6401" max="6401" width="4.28515625" style="9" customWidth="1"/>
    <col min="6402" max="6402" width="24.5703125" style="9" customWidth="1"/>
    <col min="6403" max="6403" width="19" style="9" customWidth="1"/>
    <col min="6404" max="6404" width="9.28515625" style="9" customWidth="1"/>
    <col min="6405" max="6405" width="6.28515625" style="9" customWidth="1"/>
    <col min="6406" max="6406" width="9.42578125" style="9" bestFit="1" customWidth="1"/>
    <col min="6407" max="6407" width="10.28515625" style="9" bestFit="1" customWidth="1"/>
    <col min="6408" max="6408" width="9.42578125" style="9" customWidth="1"/>
    <col min="6409" max="6411" width="12" style="9" customWidth="1"/>
    <col min="6412" max="6656" width="9.140625" style="9"/>
    <col min="6657" max="6657" width="4.28515625" style="9" customWidth="1"/>
    <col min="6658" max="6658" width="24.5703125" style="9" customWidth="1"/>
    <col min="6659" max="6659" width="19" style="9" customWidth="1"/>
    <col min="6660" max="6660" width="9.28515625" style="9" customWidth="1"/>
    <col min="6661" max="6661" width="6.28515625" style="9" customWidth="1"/>
    <col min="6662" max="6662" width="9.42578125" style="9" bestFit="1" customWidth="1"/>
    <col min="6663" max="6663" width="10.28515625" style="9" bestFit="1" customWidth="1"/>
    <col min="6664" max="6664" width="9.42578125" style="9" customWidth="1"/>
    <col min="6665" max="6667" width="12" style="9" customWidth="1"/>
    <col min="6668" max="6912" width="9.140625" style="9"/>
    <col min="6913" max="6913" width="4.28515625" style="9" customWidth="1"/>
    <col min="6914" max="6914" width="24.5703125" style="9" customWidth="1"/>
    <col min="6915" max="6915" width="19" style="9" customWidth="1"/>
    <col min="6916" max="6916" width="9.28515625" style="9" customWidth="1"/>
    <col min="6917" max="6917" width="6.28515625" style="9" customWidth="1"/>
    <col min="6918" max="6918" width="9.42578125" style="9" bestFit="1" customWidth="1"/>
    <col min="6919" max="6919" width="10.28515625" style="9" bestFit="1" customWidth="1"/>
    <col min="6920" max="6920" width="9.42578125" style="9" customWidth="1"/>
    <col min="6921" max="6923" width="12" style="9" customWidth="1"/>
    <col min="6924" max="7168" width="9.140625" style="9"/>
    <col min="7169" max="7169" width="4.28515625" style="9" customWidth="1"/>
    <col min="7170" max="7170" width="24.5703125" style="9" customWidth="1"/>
    <col min="7171" max="7171" width="19" style="9" customWidth="1"/>
    <col min="7172" max="7172" width="9.28515625" style="9" customWidth="1"/>
    <col min="7173" max="7173" width="6.28515625" style="9" customWidth="1"/>
    <col min="7174" max="7174" width="9.42578125" style="9" bestFit="1" customWidth="1"/>
    <col min="7175" max="7175" width="10.28515625" style="9" bestFit="1" customWidth="1"/>
    <col min="7176" max="7176" width="9.42578125" style="9" customWidth="1"/>
    <col min="7177" max="7179" width="12" style="9" customWidth="1"/>
    <col min="7180" max="7424" width="9.140625" style="9"/>
    <col min="7425" max="7425" width="4.28515625" style="9" customWidth="1"/>
    <col min="7426" max="7426" width="24.5703125" style="9" customWidth="1"/>
    <col min="7427" max="7427" width="19" style="9" customWidth="1"/>
    <col min="7428" max="7428" width="9.28515625" style="9" customWidth="1"/>
    <col min="7429" max="7429" width="6.28515625" style="9" customWidth="1"/>
    <col min="7430" max="7430" width="9.42578125" style="9" bestFit="1" customWidth="1"/>
    <col min="7431" max="7431" width="10.28515625" style="9" bestFit="1" customWidth="1"/>
    <col min="7432" max="7432" width="9.42578125" style="9" customWidth="1"/>
    <col min="7433" max="7435" width="12" style="9" customWidth="1"/>
    <col min="7436" max="7680" width="9.140625" style="9"/>
    <col min="7681" max="7681" width="4.28515625" style="9" customWidth="1"/>
    <col min="7682" max="7682" width="24.5703125" style="9" customWidth="1"/>
    <col min="7683" max="7683" width="19" style="9" customWidth="1"/>
    <col min="7684" max="7684" width="9.28515625" style="9" customWidth="1"/>
    <col min="7685" max="7685" width="6.28515625" style="9" customWidth="1"/>
    <col min="7686" max="7686" width="9.42578125" style="9" bestFit="1" customWidth="1"/>
    <col min="7687" max="7687" width="10.28515625" style="9" bestFit="1" customWidth="1"/>
    <col min="7688" max="7688" width="9.42578125" style="9" customWidth="1"/>
    <col min="7689" max="7691" width="12" style="9" customWidth="1"/>
    <col min="7692" max="7936" width="9.140625" style="9"/>
    <col min="7937" max="7937" width="4.28515625" style="9" customWidth="1"/>
    <col min="7938" max="7938" width="24.5703125" style="9" customWidth="1"/>
    <col min="7939" max="7939" width="19" style="9" customWidth="1"/>
    <col min="7940" max="7940" width="9.28515625" style="9" customWidth="1"/>
    <col min="7941" max="7941" width="6.28515625" style="9" customWidth="1"/>
    <col min="7942" max="7942" width="9.42578125" style="9" bestFit="1" customWidth="1"/>
    <col min="7943" max="7943" width="10.28515625" style="9" bestFit="1" customWidth="1"/>
    <col min="7944" max="7944" width="9.42578125" style="9" customWidth="1"/>
    <col min="7945" max="7947" width="12" style="9" customWidth="1"/>
    <col min="7948" max="8192" width="9.140625" style="9"/>
    <col min="8193" max="8193" width="4.28515625" style="9" customWidth="1"/>
    <col min="8194" max="8194" width="24.5703125" style="9" customWidth="1"/>
    <col min="8195" max="8195" width="19" style="9" customWidth="1"/>
    <col min="8196" max="8196" width="9.28515625" style="9" customWidth="1"/>
    <col min="8197" max="8197" width="6.28515625" style="9" customWidth="1"/>
    <col min="8198" max="8198" width="9.42578125" style="9" bestFit="1" customWidth="1"/>
    <col min="8199" max="8199" width="10.28515625" style="9" bestFit="1" customWidth="1"/>
    <col min="8200" max="8200" width="9.42578125" style="9" customWidth="1"/>
    <col min="8201" max="8203" width="12" style="9" customWidth="1"/>
    <col min="8204" max="8448" width="9.140625" style="9"/>
    <col min="8449" max="8449" width="4.28515625" style="9" customWidth="1"/>
    <col min="8450" max="8450" width="24.5703125" style="9" customWidth="1"/>
    <col min="8451" max="8451" width="19" style="9" customWidth="1"/>
    <col min="8452" max="8452" width="9.28515625" style="9" customWidth="1"/>
    <col min="8453" max="8453" width="6.28515625" style="9" customWidth="1"/>
    <col min="8454" max="8454" width="9.42578125" style="9" bestFit="1" customWidth="1"/>
    <col min="8455" max="8455" width="10.28515625" style="9" bestFit="1" customWidth="1"/>
    <col min="8456" max="8456" width="9.42578125" style="9" customWidth="1"/>
    <col min="8457" max="8459" width="12" style="9" customWidth="1"/>
    <col min="8460" max="8704" width="9.140625" style="9"/>
    <col min="8705" max="8705" width="4.28515625" style="9" customWidth="1"/>
    <col min="8706" max="8706" width="24.5703125" style="9" customWidth="1"/>
    <col min="8707" max="8707" width="19" style="9" customWidth="1"/>
    <col min="8708" max="8708" width="9.28515625" style="9" customWidth="1"/>
    <col min="8709" max="8709" width="6.28515625" style="9" customWidth="1"/>
    <col min="8710" max="8710" width="9.42578125" style="9" bestFit="1" customWidth="1"/>
    <col min="8711" max="8711" width="10.28515625" style="9" bestFit="1" customWidth="1"/>
    <col min="8712" max="8712" width="9.42578125" style="9" customWidth="1"/>
    <col min="8713" max="8715" width="12" style="9" customWidth="1"/>
    <col min="8716" max="8960" width="9.140625" style="9"/>
    <col min="8961" max="8961" width="4.28515625" style="9" customWidth="1"/>
    <col min="8962" max="8962" width="24.5703125" style="9" customWidth="1"/>
    <col min="8963" max="8963" width="19" style="9" customWidth="1"/>
    <col min="8964" max="8964" width="9.28515625" style="9" customWidth="1"/>
    <col min="8965" max="8965" width="6.28515625" style="9" customWidth="1"/>
    <col min="8966" max="8966" width="9.42578125" style="9" bestFit="1" customWidth="1"/>
    <col min="8967" max="8967" width="10.28515625" style="9" bestFit="1" customWidth="1"/>
    <col min="8968" max="8968" width="9.42578125" style="9" customWidth="1"/>
    <col min="8969" max="8971" width="12" style="9" customWidth="1"/>
    <col min="8972" max="9216" width="9.140625" style="9"/>
    <col min="9217" max="9217" width="4.28515625" style="9" customWidth="1"/>
    <col min="9218" max="9218" width="24.5703125" style="9" customWidth="1"/>
    <col min="9219" max="9219" width="19" style="9" customWidth="1"/>
    <col min="9220" max="9220" width="9.28515625" style="9" customWidth="1"/>
    <col min="9221" max="9221" width="6.28515625" style="9" customWidth="1"/>
    <col min="9222" max="9222" width="9.42578125" style="9" bestFit="1" customWidth="1"/>
    <col min="9223" max="9223" width="10.28515625" style="9" bestFit="1" customWidth="1"/>
    <col min="9224" max="9224" width="9.42578125" style="9" customWidth="1"/>
    <col min="9225" max="9227" width="12" style="9" customWidth="1"/>
    <col min="9228" max="9472" width="9.140625" style="9"/>
    <col min="9473" max="9473" width="4.28515625" style="9" customWidth="1"/>
    <col min="9474" max="9474" width="24.5703125" style="9" customWidth="1"/>
    <col min="9475" max="9475" width="19" style="9" customWidth="1"/>
    <col min="9476" max="9476" width="9.28515625" style="9" customWidth="1"/>
    <col min="9477" max="9477" width="6.28515625" style="9" customWidth="1"/>
    <col min="9478" max="9478" width="9.42578125" style="9" bestFit="1" customWidth="1"/>
    <col min="9479" max="9479" width="10.28515625" style="9" bestFit="1" customWidth="1"/>
    <col min="9480" max="9480" width="9.42578125" style="9" customWidth="1"/>
    <col min="9481" max="9483" width="12" style="9" customWidth="1"/>
    <col min="9484" max="9728" width="9.140625" style="9"/>
    <col min="9729" max="9729" width="4.28515625" style="9" customWidth="1"/>
    <col min="9730" max="9730" width="24.5703125" style="9" customWidth="1"/>
    <col min="9731" max="9731" width="19" style="9" customWidth="1"/>
    <col min="9732" max="9732" width="9.28515625" style="9" customWidth="1"/>
    <col min="9733" max="9733" width="6.28515625" style="9" customWidth="1"/>
    <col min="9734" max="9734" width="9.42578125" style="9" bestFit="1" customWidth="1"/>
    <col min="9735" max="9735" width="10.28515625" style="9" bestFit="1" customWidth="1"/>
    <col min="9736" max="9736" width="9.42578125" style="9" customWidth="1"/>
    <col min="9737" max="9739" width="12" style="9" customWidth="1"/>
    <col min="9740" max="9984" width="9.140625" style="9"/>
    <col min="9985" max="9985" width="4.28515625" style="9" customWidth="1"/>
    <col min="9986" max="9986" width="24.5703125" style="9" customWidth="1"/>
    <col min="9987" max="9987" width="19" style="9" customWidth="1"/>
    <col min="9988" max="9988" width="9.28515625" style="9" customWidth="1"/>
    <col min="9989" max="9989" width="6.28515625" style="9" customWidth="1"/>
    <col min="9990" max="9990" width="9.42578125" style="9" bestFit="1" customWidth="1"/>
    <col min="9991" max="9991" width="10.28515625" style="9" bestFit="1" customWidth="1"/>
    <col min="9992" max="9992" width="9.42578125" style="9" customWidth="1"/>
    <col min="9993" max="9995" width="12" style="9" customWidth="1"/>
    <col min="9996" max="10240" width="9.140625" style="9"/>
    <col min="10241" max="10241" width="4.28515625" style="9" customWidth="1"/>
    <col min="10242" max="10242" width="24.5703125" style="9" customWidth="1"/>
    <col min="10243" max="10243" width="19" style="9" customWidth="1"/>
    <col min="10244" max="10244" width="9.28515625" style="9" customWidth="1"/>
    <col min="10245" max="10245" width="6.28515625" style="9" customWidth="1"/>
    <col min="10246" max="10246" width="9.42578125" style="9" bestFit="1" customWidth="1"/>
    <col min="10247" max="10247" width="10.28515625" style="9" bestFit="1" customWidth="1"/>
    <col min="10248" max="10248" width="9.42578125" style="9" customWidth="1"/>
    <col min="10249" max="10251" width="12" style="9" customWidth="1"/>
    <col min="10252" max="10496" width="9.140625" style="9"/>
    <col min="10497" max="10497" width="4.28515625" style="9" customWidth="1"/>
    <col min="10498" max="10498" width="24.5703125" style="9" customWidth="1"/>
    <col min="10499" max="10499" width="19" style="9" customWidth="1"/>
    <col min="10500" max="10500" width="9.28515625" style="9" customWidth="1"/>
    <col min="10501" max="10501" width="6.28515625" style="9" customWidth="1"/>
    <col min="10502" max="10502" width="9.42578125" style="9" bestFit="1" customWidth="1"/>
    <col min="10503" max="10503" width="10.28515625" style="9" bestFit="1" customWidth="1"/>
    <col min="10504" max="10504" width="9.42578125" style="9" customWidth="1"/>
    <col min="10505" max="10507" width="12" style="9" customWidth="1"/>
    <col min="10508" max="10752" width="9.140625" style="9"/>
    <col min="10753" max="10753" width="4.28515625" style="9" customWidth="1"/>
    <col min="10754" max="10754" width="24.5703125" style="9" customWidth="1"/>
    <col min="10755" max="10755" width="19" style="9" customWidth="1"/>
    <col min="10756" max="10756" width="9.28515625" style="9" customWidth="1"/>
    <col min="10757" max="10757" width="6.28515625" style="9" customWidth="1"/>
    <col min="10758" max="10758" width="9.42578125" style="9" bestFit="1" customWidth="1"/>
    <col min="10759" max="10759" width="10.28515625" style="9" bestFit="1" customWidth="1"/>
    <col min="10760" max="10760" width="9.42578125" style="9" customWidth="1"/>
    <col min="10761" max="10763" width="12" style="9" customWidth="1"/>
    <col min="10764" max="11008" width="9.140625" style="9"/>
    <col min="11009" max="11009" width="4.28515625" style="9" customWidth="1"/>
    <col min="11010" max="11010" width="24.5703125" style="9" customWidth="1"/>
    <col min="11011" max="11011" width="19" style="9" customWidth="1"/>
    <col min="11012" max="11012" width="9.28515625" style="9" customWidth="1"/>
    <col min="11013" max="11013" width="6.28515625" style="9" customWidth="1"/>
    <col min="11014" max="11014" width="9.42578125" style="9" bestFit="1" customWidth="1"/>
    <col min="11015" max="11015" width="10.28515625" style="9" bestFit="1" customWidth="1"/>
    <col min="11016" max="11016" width="9.42578125" style="9" customWidth="1"/>
    <col min="11017" max="11019" width="12" style="9" customWidth="1"/>
    <col min="11020" max="11264" width="9.140625" style="9"/>
    <col min="11265" max="11265" width="4.28515625" style="9" customWidth="1"/>
    <col min="11266" max="11266" width="24.5703125" style="9" customWidth="1"/>
    <col min="11267" max="11267" width="19" style="9" customWidth="1"/>
    <col min="11268" max="11268" width="9.28515625" style="9" customWidth="1"/>
    <col min="11269" max="11269" width="6.28515625" style="9" customWidth="1"/>
    <col min="11270" max="11270" width="9.42578125" style="9" bestFit="1" customWidth="1"/>
    <col min="11271" max="11271" width="10.28515625" style="9" bestFit="1" customWidth="1"/>
    <col min="11272" max="11272" width="9.42578125" style="9" customWidth="1"/>
    <col min="11273" max="11275" width="12" style="9" customWidth="1"/>
    <col min="11276" max="11520" width="9.140625" style="9"/>
    <col min="11521" max="11521" width="4.28515625" style="9" customWidth="1"/>
    <col min="11522" max="11522" width="24.5703125" style="9" customWidth="1"/>
    <col min="11523" max="11523" width="19" style="9" customWidth="1"/>
    <col min="11524" max="11524" width="9.28515625" style="9" customWidth="1"/>
    <col min="11525" max="11525" width="6.28515625" style="9" customWidth="1"/>
    <col min="11526" max="11526" width="9.42578125" style="9" bestFit="1" customWidth="1"/>
    <col min="11527" max="11527" width="10.28515625" style="9" bestFit="1" customWidth="1"/>
    <col min="11528" max="11528" width="9.42578125" style="9" customWidth="1"/>
    <col min="11529" max="11531" width="12" style="9" customWidth="1"/>
    <col min="11532" max="11776" width="9.140625" style="9"/>
    <col min="11777" max="11777" width="4.28515625" style="9" customWidth="1"/>
    <col min="11778" max="11778" width="24.5703125" style="9" customWidth="1"/>
    <col min="11779" max="11779" width="19" style="9" customWidth="1"/>
    <col min="11780" max="11780" width="9.28515625" style="9" customWidth="1"/>
    <col min="11781" max="11781" width="6.28515625" style="9" customWidth="1"/>
    <col min="11782" max="11782" width="9.42578125" style="9" bestFit="1" customWidth="1"/>
    <col min="11783" max="11783" width="10.28515625" style="9" bestFit="1" customWidth="1"/>
    <col min="11784" max="11784" width="9.42578125" style="9" customWidth="1"/>
    <col min="11785" max="11787" width="12" style="9" customWidth="1"/>
    <col min="11788" max="12032" width="9.140625" style="9"/>
    <col min="12033" max="12033" width="4.28515625" style="9" customWidth="1"/>
    <col min="12034" max="12034" width="24.5703125" style="9" customWidth="1"/>
    <col min="12035" max="12035" width="19" style="9" customWidth="1"/>
    <col min="12036" max="12036" width="9.28515625" style="9" customWidth="1"/>
    <col min="12037" max="12037" width="6.28515625" style="9" customWidth="1"/>
    <col min="12038" max="12038" width="9.42578125" style="9" bestFit="1" customWidth="1"/>
    <col min="12039" max="12039" width="10.28515625" style="9" bestFit="1" customWidth="1"/>
    <col min="12040" max="12040" width="9.42578125" style="9" customWidth="1"/>
    <col min="12041" max="12043" width="12" style="9" customWidth="1"/>
    <col min="12044" max="12288" width="9.140625" style="9"/>
    <col min="12289" max="12289" width="4.28515625" style="9" customWidth="1"/>
    <col min="12290" max="12290" width="24.5703125" style="9" customWidth="1"/>
    <col min="12291" max="12291" width="19" style="9" customWidth="1"/>
    <col min="12292" max="12292" width="9.28515625" style="9" customWidth="1"/>
    <col min="12293" max="12293" width="6.28515625" style="9" customWidth="1"/>
    <col min="12294" max="12294" width="9.42578125" style="9" bestFit="1" customWidth="1"/>
    <col min="12295" max="12295" width="10.28515625" style="9" bestFit="1" customWidth="1"/>
    <col min="12296" max="12296" width="9.42578125" style="9" customWidth="1"/>
    <col min="12297" max="12299" width="12" style="9" customWidth="1"/>
    <col min="12300" max="12544" width="9.140625" style="9"/>
    <col min="12545" max="12545" width="4.28515625" style="9" customWidth="1"/>
    <col min="12546" max="12546" width="24.5703125" style="9" customWidth="1"/>
    <col min="12547" max="12547" width="19" style="9" customWidth="1"/>
    <col min="12548" max="12548" width="9.28515625" style="9" customWidth="1"/>
    <col min="12549" max="12549" width="6.28515625" style="9" customWidth="1"/>
    <col min="12550" max="12550" width="9.42578125" style="9" bestFit="1" customWidth="1"/>
    <col min="12551" max="12551" width="10.28515625" style="9" bestFit="1" customWidth="1"/>
    <col min="12552" max="12552" width="9.42578125" style="9" customWidth="1"/>
    <col min="12553" max="12555" width="12" style="9" customWidth="1"/>
    <col min="12556" max="12800" width="9.140625" style="9"/>
    <col min="12801" max="12801" width="4.28515625" style="9" customWidth="1"/>
    <col min="12802" max="12802" width="24.5703125" style="9" customWidth="1"/>
    <col min="12803" max="12803" width="19" style="9" customWidth="1"/>
    <col min="12804" max="12804" width="9.28515625" style="9" customWidth="1"/>
    <col min="12805" max="12805" width="6.28515625" style="9" customWidth="1"/>
    <col min="12806" max="12806" width="9.42578125" style="9" bestFit="1" customWidth="1"/>
    <col min="12807" max="12807" width="10.28515625" style="9" bestFit="1" customWidth="1"/>
    <col min="12808" max="12808" width="9.42578125" style="9" customWidth="1"/>
    <col min="12809" max="12811" width="12" style="9" customWidth="1"/>
    <col min="12812" max="13056" width="9.140625" style="9"/>
    <col min="13057" max="13057" width="4.28515625" style="9" customWidth="1"/>
    <col min="13058" max="13058" width="24.5703125" style="9" customWidth="1"/>
    <col min="13059" max="13059" width="19" style="9" customWidth="1"/>
    <col min="13060" max="13060" width="9.28515625" style="9" customWidth="1"/>
    <col min="13061" max="13061" width="6.28515625" style="9" customWidth="1"/>
    <col min="13062" max="13062" width="9.42578125" style="9" bestFit="1" customWidth="1"/>
    <col min="13063" max="13063" width="10.28515625" style="9" bestFit="1" customWidth="1"/>
    <col min="13064" max="13064" width="9.42578125" style="9" customWidth="1"/>
    <col min="13065" max="13067" width="12" style="9" customWidth="1"/>
    <col min="13068" max="13312" width="9.140625" style="9"/>
    <col min="13313" max="13313" width="4.28515625" style="9" customWidth="1"/>
    <col min="13314" max="13314" width="24.5703125" style="9" customWidth="1"/>
    <col min="13315" max="13315" width="19" style="9" customWidth="1"/>
    <col min="13316" max="13316" width="9.28515625" style="9" customWidth="1"/>
    <col min="13317" max="13317" width="6.28515625" style="9" customWidth="1"/>
    <col min="13318" max="13318" width="9.42578125" style="9" bestFit="1" customWidth="1"/>
    <col min="13319" max="13319" width="10.28515625" style="9" bestFit="1" customWidth="1"/>
    <col min="13320" max="13320" width="9.42578125" style="9" customWidth="1"/>
    <col min="13321" max="13323" width="12" style="9" customWidth="1"/>
    <col min="13324" max="13568" width="9.140625" style="9"/>
    <col min="13569" max="13569" width="4.28515625" style="9" customWidth="1"/>
    <col min="13570" max="13570" width="24.5703125" style="9" customWidth="1"/>
    <col min="13571" max="13571" width="19" style="9" customWidth="1"/>
    <col min="13572" max="13572" width="9.28515625" style="9" customWidth="1"/>
    <col min="13573" max="13573" width="6.28515625" style="9" customWidth="1"/>
    <col min="13574" max="13574" width="9.42578125" style="9" bestFit="1" customWidth="1"/>
    <col min="13575" max="13575" width="10.28515625" style="9" bestFit="1" customWidth="1"/>
    <col min="13576" max="13576" width="9.42578125" style="9" customWidth="1"/>
    <col min="13577" max="13579" width="12" style="9" customWidth="1"/>
    <col min="13580" max="13824" width="9.140625" style="9"/>
    <col min="13825" max="13825" width="4.28515625" style="9" customWidth="1"/>
    <col min="13826" max="13826" width="24.5703125" style="9" customWidth="1"/>
    <col min="13827" max="13827" width="19" style="9" customWidth="1"/>
    <col min="13828" max="13828" width="9.28515625" style="9" customWidth="1"/>
    <col min="13829" max="13829" width="6.28515625" style="9" customWidth="1"/>
    <col min="13830" max="13830" width="9.42578125" style="9" bestFit="1" customWidth="1"/>
    <col min="13831" max="13831" width="10.28515625" style="9" bestFit="1" customWidth="1"/>
    <col min="13832" max="13832" width="9.42578125" style="9" customWidth="1"/>
    <col min="13833" max="13835" width="12" style="9" customWidth="1"/>
    <col min="13836" max="14080" width="9.140625" style="9"/>
    <col min="14081" max="14081" width="4.28515625" style="9" customWidth="1"/>
    <col min="14082" max="14082" width="24.5703125" style="9" customWidth="1"/>
    <col min="14083" max="14083" width="19" style="9" customWidth="1"/>
    <col min="14084" max="14084" width="9.28515625" style="9" customWidth="1"/>
    <col min="14085" max="14085" width="6.28515625" style="9" customWidth="1"/>
    <col min="14086" max="14086" width="9.42578125" style="9" bestFit="1" customWidth="1"/>
    <col min="14087" max="14087" width="10.28515625" style="9" bestFit="1" customWidth="1"/>
    <col min="14088" max="14088" width="9.42578125" style="9" customWidth="1"/>
    <col min="14089" max="14091" width="12" style="9" customWidth="1"/>
    <col min="14092" max="14336" width="9.140625" style="9"/>
    <col min="14337" max="14337" width="4.28515625" style="9" customWidth="1"/>
    <col min="14338" max="14338" width="24.5703125" style="9" customWidth="1"/>
    <col min="14339" max="14339" width="19" style="9" customWidth="1"/>
    <col min="14340" max="14340" width="9.28515625" style="9" customWidth="1"/>
    <col min="14341" max="14341" width="6.28515625" style="9" customWidth="1"/>
    <col min="14342" max="14342" width="9.42578125" style="9" bestFit="1" customWidth="1"/>
    <col min="14343" max="14343" width="10.28515625" style="9" bestFit="1" customWidth="1"/>
    <col min="14344" max="14344" width="9.42578125" style="9" customWidth="1"/>
    <col min="14345" max="14347" width="12" style="9" customWidth="1"/>
    <col min="14348" max="14592" width="9.140625" style="9"/>
    <col min="14593" max="14593" width="4.28515625" style="9" customWidth="1"/>
    <col min="14594" max="14594" width="24.5703125" style="9" customWidth="1"/>
    <col min="14595" max="14595" width="19" style="9" customWidth="1"/>
    <col min="14596" max="14596" width="9.28515625" style="9" customWidth="1"/>
    <col min="14597" max="14597" width="6.28515625" style="9" customWidth="1"/>
    <col min="14598" max="14598" width="9.42578125" style="9" bestFit="1" customWidth="1"/>
    <col min="14599" max="14599" width="10.28515625" style="9" bestFit="1" customWidth="1"/>
    <col min="14600" max="14600" width="9.42578125" style="9" customWidth="1"/>
    <col min="14601" max="14603" width="12" style="9" customWidth="1"/>
    <col min="14604" max="14848" width="9.140625" style="9"/>
    <col min="14849" max="14849" width="4.28515625" style="9" customWidth="1"/>
    <col min="14850" max="14850" width="24.5703125" style="9" customWidth="1"/>
    <col min="14851" max="14851" width="19" style="9" customWidth="1"/>
    <col min="14852" max="14852" width="9.28515625" style="9" customWidth="1"/>
    <col min="14853" max="14853" width="6.28515625" style="9" customWidth="1"/>
    <col min="14854" max="14854" width="9.42578125" style="9" bestFit="1" customWidth="1"/>
    <col min="14855" max="14855" width="10.28515625" style="9" bestFit="1" customWidth="1"/>
    <col min="14856" max="14856" width="9.42578125" style="9" customWidth="1"/>
    <col min="14857" max="14859" width="12" style="9" customWidth="1"/>
    <col min="14860" max="15104" width="9.140625" style="9"/>
    <col min="15105" max="15105" width="4.28515625" style="9" customWidth="1"/>
    <col min="15106" max="15106" width="24.5703125" style="9" customWidth="1"/>
    <col min="15107" max="15107" width="19" style="9" customWidth="1"/>
    <col min="15108" max="15108" width="9.28515625" style="9" customWidth="1"/>
    <col min="15109" max="15109" width="6.28515625" style="9" customWidth="1"/>
    <col min="15110" max="15110" width="9.42578125" style="9" bestFit="1" customWidth="1"/>
    <col min="15111" max="15111" width="10.28515625" style="9" bestFit="1" customWidth="1"/>
    <col min="15112" max="15112" width="9.42578125" style="9" customWidth="1"/>
    <col min="15113" max="15115" width="12" style="9" customWidth="1"/>
    <col min="15116" max="15360" width="9.140625" style="9"/>
    <col min="15361" max="15361" width="4.28515625" style="9" customWidth="1"/>
    <col min="15362" max="15362" width="24.5703125" style="9" customWidth="1"/>
    <col min="15363" max="15363" width="19" style="9" customWidth="1"/>
    <col min="15364" max="15364" width="9.28515625" style="9" customWidth="1"/>
    <col min="15365" max="15365" width="6.28515625" style="9" customWidth="1"/>
    <col min="15366" max="15366" width="9.42578125" style="9" bestFit="1" customWidth="1"/>
    <col min="15367" max="15367" width="10.28515625" style="9" bestFit="1" customWidth="1"/>
    <col min="15368" max="15368" width="9.42578125" style="9" customWidth="1"/>
    <col min="15369" max="15371" width="12" style="9" customWidth="1"/>
    <col min="15372" max="15616" width="9.140625" style="9"/>
    <col min="15617" max="15617" width="4.28515625" style="9" customWidth="1"/>
    <col min="15618" max="15618" width="24.5703125" style="9" customWidth="1"/>
    <col min="15619" max="15619" width="19" style="9" customWidth="1"/>
    <col min="15620" max="15620" width="9.28515625" style="9" customWidth="1"/>
    <col min="15621" max="15621" width="6.28515625" style="9" customWidth="1"/>
    <col min="15622" max="15622" width="9.42578125" style="9" bestFit="1" customWidth="1"/>
    <col min="15623" max="15623" width="10.28515625" style="9" bestFit="1" customWidth="1"/>
    <col min="15624" max="15624" width="9.42578125" style="9" customWidth="1"/>
    <col min="15625" max="15627" width="12" style="9" customWidth="1"/>
    <col min="15628" max="15872" width="9.140625" style="9"/>
    <col min="15873" max="15873" width="4.28515625" style="9" customWidth="1"/>
    <col min="15874" max="15874" width="24.5703125" style="9" customWidth="1"/>
    <col min="15875" max="15875" width="19" style="9" customWidth="1"/>
    <col min="15876" max="15876" width="9.28515625" style="9" customWidth="1"/>
    <col min="15877" max="15877" width="6.28515625" style="9" customWidth="1"/>
    <col min="15878" max="15878" width="9.42578125" style="9" bestFit="1" customWidth="1"/>
    <col min="15879" max="15879" width="10.28515625" style="9" bestFit="1" customWidth="1"/>
    <col min="15880" max="15880" width="9.42578125" style="9" customWidth="1"/>
    <col min="15881" max="15883" width="12" style="9" customWidth="1"/>
    <col min="15884" max="16128" width="9.140625" style="9"/>
    <col min="16129" max="16129" width="4.28515625" style="9" customWidth="1"/>
    <col min="16130" max="16130" width="24.5703125" style="9" customWidth="1"/>
    <col min="16131" max="16131" width="19" style="9" customWidth="1"/>
    <col min="16132" max="16132" width="9.28515625" style="9" customWidth="1"/>
    <col min="16133" max="16133" width="6.28515625" style="9" customWidth="1"/>
    <col min="16134" max="16134" width="9.42578125" style="9" bestFit="1" customWidth="1"/>
    <col min="16135" max="16135" width="10.28515625" style="9" bestFit="1" customWidth="1"/>
    <col min="16136" max="16136" width="9.42578125" style="9" customWidth="1"/>
    <col min="16137" max="16139" width="12" style="9" customWidth="1"/>
    <col min="16140" max="16384" width="9.140625" style="9"/>
  </cols>
  <sheetData>
    <row r="1" spans="1:14" s="6" customFormat="1" ht="15.75">
      <c r="A1" s="1"/>
      <c r="B1" s="2" t="s">
        <v>135</v>
      </c>
      <c r="C1" s="3"/>
      <c r="D1" s="1"/>
      <c r="E1" s="4"/>
      <c r="F1" s="5"/>
      <c r="G1" s="3"/>
      <c r="H1" s="3"/>
      <c r="I1" s="62" t="s">
        <v>122</v>
      </c>
      <c r="J1" s="63"/>
      <c r="K1" s="63"/>
      <c r="L1" s="3"/>
      <c r="M1" s="3"/>
      <c r="N1" s="3"/>
    </row>
    <row r="2" spans="1:14" s="6" customFormat="1" ht="15.75">
      <c r="A2" s="1"/>
      <c r="B2" s="3" t="s">
        <v>134</v>
      </c>
      <c r="C2" s="3"/>
      <c r="D2" s="1"/>
      <c r="E2" s="4"/>
      <c r="F2" s="5"/>
      <c r="G2" s="3"/>
      <c r="H2" s="3"/>
      <c r="I2" s="2"/>
      <c r="J2" s="7"/>
      <c r="K2" s="7"/>
      <c r="L2" s="3"/>
      <c r="M2" s="3"/>
      <c r="N2" s="3"/>
    </row>
    <row r="3" spans="1:14" s="6" customFormat="1" ht="15.75">
      <c r="A3" s="1"/>
      <c r="B3" s="3"/>
      <c r="C3" s="3"/>
      <c r="D3" s="1"/>
      <c r="E3" s="8"/>
      <c r="F3" s="5"/>
      <c r="G3" s="3"/>
      <c r="H3" s="3"/>
      <c r="I3" s="2"/>
      <c r="J3" s="7" t="s">
        <v>2</v>
      </c>
      <c r="K3" s="7"/>
      <c r="L3" s="3"/>
      <c r="M3" s="3"/>
      <c r="N3" s="3"/>
    </row>
    <row r="5" spans="1:14" s="6" customFormat="1" ht="25.5" customHeight="1">
      <c r="A5" s="64" t="s">
        <v>3</v>
      </c>
      <c r="B5" s="64" t="s">
        <v>17</v>
      </c>
      <c r="C5" s="65" t="s">
        <v>21</v>
      </c>
      <c r="D5" s="64" t="s">
        <v>4</v>
      </c>
      <c r="E5" s="67" t="s">
        <v>5</v>
      </c>
      <c r="F5" s="14" t="s">
        <v>6</v>
      </c>
      <c r="G5" s="14" t="s">
        <v>6</v>
      </c>
      <c r="H5" s="14" t="s">
        <v>7</v>
      </c>
      <c r="I5" s="60" t="s">
        <v>19</v>
      </c>
      <c r="J5" s="60" t="s">
        <v>20</v>
      </c>
      <c r="K5" s="60" t="s">
        <v>18</v>
      </c>
      <c r="L5" s="58" t="s">
        <v>15</v>
      </c>
    </row>
    <row r="6" spans="1:14" s="6" customFormat="1">
      <c r="A6" s="60"/>
      <c r="B6" s="60"/>
      <c r="C6" s="66"/>
      <c r="D6" s="60"/>
      <c r="E6" s="68"/>
      <c r="F6" s="15" t="s">
        <v>8</v>
      </c>
      <c r="G6" s="15" t="s">
        <v>9</v>
      </c>
      <c r="H6" s="15" t="s">
        <v>10</v>
      </c>
      <c r="I6" s="61"/>
      <c r="J6" s="61"/>
      <c r="K6" s="61"/>
      <c r="L6" s="59"/>
    </row>
    <row r="7" spans="1:14" s="6" customFormat="1" ht="72">
      <c r="A7" s="16">
        <v>1</v>
      </c>
      <c r="B7" s="38" t="s">
        <v>113</v>
      </c>
      <c r="C7" s="18" t="s">
        <v>16</v>
      </c>
      <c r="D7" s="31" t="s">
        <v>11</v>
      </c>
      <c r="E7" s="32">
        <v>4000</v>
      </c>
      <c r="F7" s="20"/>
      <c r="G7" s="21">
        <f>F7*H7+F7</f>
        <v>0</v>
      </c>
      <c r="H7" s="22"/>
      <c r="I7" s="21">
        <f>F7*E7</f>
        <v>0</v>
      </c>
      <c r="J7" s="23">
        <f>I7*H7</f>
        <v>0</v>
      </c>
      <c r="K7" s="23">
        <f>I7+J7</f>
        <v>0</v>
      </c>
      <c r="L7" s="13"/>
    </row>
    <row r="8" spans="1:14" s="6" customFormat="1" ht="72">
      <c r="A8" s="16">
        <v>2</v>
      </c>
      <c r="B8" s="38" t="s">
        <v>114</v>
      </c>
      <c r="C8" s="18" t="s">
        <v>16</v>
      </c>
      <c r="D8" s="35" t="s">
        <v>11</v>
      </c>
      <c r="E8" s="32">
        <v>6500</v>
      </c>
      <c r="F8" s="20"/>
      <c r="G8" s="21">
        <f t="shared" ref="G8:G14" si="0">F8*H8+F8</f>
        <v>0</v>
      </c>
      <c r="H8" s="22"/>
      <c r="I8" s="21">
        <f t="shared" ref="I8:I14" si="1">F8*E8</f>
        <v>0</v>
      </c>
      <c r="J8" s="23">
        <f t="shared" ref="J8:J14" si="2">I8*H8</f>
        <v>0</v>
      </c>
      <c r="K8" s="23">
        <f t="shared" ref="K8:K14" si="3">I8+J8</f>
        <v>0</v>
      </c>
      <c r="L8" s="13"/>
    </row>
    <row r="9" spans="1:14" s="6" customFormat="1" ht="72">
      <c r="A9" s="16">
        <v>3</v>
      </c>
      <c r="B9" s="38" t="s">
        <v>115</v>
      </c>
      <c r="C9" s="18" t="s">
        <v>16</v>
      </c>
      <c r="D9" s="35" t="s">
        <v>11</v>
      </c>
      <c r="E9" s="32">
        <v>6000</v>
      </c>
      <c r="F9" s="20"/>
      <c r="G9" s="21">
        <f t="shared" si="0"/>
        <v>0</v>
      </c>
      <c r="H9" s="22"/>
      <c r="I9" s="21">
        <f t="shared" si="1"/>
        <v>0</v>
      </c>
      <c r="J9" s="23">
        <f t="shared" si="2"/>
        <v>0</v>
      </c>
      <c r="K9" s="23">
        <f t="shared" si="3"/>
        <v>0</v>
      </c>
      <c r="L9" s="13"/>
    </row>
    <row r="10" spans="1:14" s="6" customFormat="1" ht="77.25" customHeight="1">
      <c r="A10" s="16">
        <v>4</v>
      </c>
      <c r="B10" s="28" t="s">
        <v>120</v>
      </c>
      <c r="C10" s="18" t="s">
        <v>16</v>
      </c>
      <c r="D10" s="35" t="s">
        <v>11</v>
      </c>
      <c r="E10" s="32">
        <v>1200</v>
      </c>
      <c r="F10" s="20"/>
      <c r="G10" s="21">
        <f t="shared" si="0"/>
        <v>0</v>
      </c>
      <c r="H10" s="22"/>
      <c r="I10" s="21">
        <f t="shared" si="1"/>
        <v>0</v>
      </c>
      <c r="J10" s="23">
        <f t="shared" si="2"/>
        <v>0</v>
      </c>
      <c r="K10" s="23">
        <f t="shared" si="3"/>
        <v>0</v>
      </c>
      <c r="L10" s="13"/>
    </row>
    <row r="11" spans="1:14" s="6" customFormat="1" ht="72.75" customHeight="1">
      <c r="A11" s="16">
        <v>5</v>
      </c>
      <c r="B11" s="28" t="s">
        <v>116</v>
      </c>
      <c r="C11" s="18" t="s">
        <v>16</v>
      </c>
      <c r="D11" s="35" t="s">
        <v>11</v>
      </c>
      <c r="E11" s="32">
        <v>2500</v>
      </c>
      <c r="F11" s="20"/>
      <c r="G11" s="21">
        <f t="shared" si="0"/>
        <v>0</v>
      </c>
      <c r="H11" s="22"/>
      <c r="I11" s="21">
        <f t="shared" si="1"/>
        <v>0</v>
      </c>
      <c r="J11" s="23">
        <f t="shared" si="2"/>
        <v>0</v>
      </c>
      <c r="K11" s="23">
        <f t="shared" si="3"/>
        <v>0</v>
      </c>
      <c r="L11" s="13"/>
    </row>
    <row r="12" spans="1:14" s="6" customFormat="1" ht="72.75" customHeight="1">
      <c r="A12" s="16">
        <v>6</v>
      </c>
      <c r="B12" s="44" t="s">
        <v>138</v>
      </c>
      <c r="C12" s="18" t="s">
        <v>16</v>
      </c>
      <c r="D12" s="35" t="s">
        <v>11</v>
      </c>
      <c r="E12" s="32">
        <v>3800</v>
      </c>
      <c r="F12" s="20"/>
      <c r="G12" s="21">
        <f t="shared" si="0"/>
        <v>0</v>
      </c>
      <c r="H12" s="22"/>
      <c r="I12" s="21">
        <f t="shared" si="1"/>
        <v>0</v>
      </c>
      <c r="J12" s="23">
        <f t="shared" si="2"/>
        <v>0</v>
      </c>
      <c r="K12" s="23">
        <f t="shared" si="3"/>
        <v>0</v>
      </c>
      <c r="L12" s="13"/>
    </row>
    <row r="13" spans="1:14" s="6" customFormat="1" ht="72.75" customHeight="1">
      <c r="A13" s="16">
        <v>7</v>
      </c>
      <c r="B13" s="44" t="s">
        <v>139</v>
      </c>
      <c r="C13" s="18" t="s">
        <v>16</v>
      </c>
      <c r="D13" s="35" t="s">
        <v>11</v>
      </c>
      <c r="E13" s="32">
        <v>1100</v>
      </c>
      <c r="F13" s="20"/>
      <c r="G13" s="21">
        <f t="shared" si="0"/>
        <v>0</v>
      </c>
      <c r="H13" s="22"/>
      <c r="I13" s="21">
        <f t="shared" si="1"/>
        <v>0</v>
      </c>
      <c r="J13" s="23">
        <f t="shared" si="2"/>
        <v>0</v>
      </c>
      <c r="K13" s="23">
        <f t="shared" si="3"/>
        <v>0</v>
      </c>
      <c r="L13" s="13"/>
    </row>
    <row r="14" spans="1:14" s="6" customFormat="1" ht="92.25" customHeight="1">
      <c r="A14" s="16">
        <v>8</v>
      </c>
      <c r="B14" s="28" t="s">
        <v>118</v>
      </c>
      <c r="C14" s="18" t="s">
        <v>16</v>
      </c>
      <c r="D14" s="35" t="s">
        <v>11</v>
      </c>
      <c r="E14" s="32">
        <v>1000</v>
      </c>
      <c r="F14" s="20"/>
      <c r="G14" s="21">
        <f t="shared" si="0"/>
        <v>0</v>
      </c>
      <c r="H14" s="22"/>
      <c r="I14" s="21">
        <f t="shared" si="1"/>
        <v>0</v>
      </c>
      <c r="J14" s="23">
        <f t="shared" si="2"/>
        <v>0</v>
      </c>
      <c r="K14" s="23">
        <f t="shared" si="3"/>
        <v>0</v>
      </c>
      <c r="L14" s="13"/>
    </row>
    <row r="15" spans="1:14">
      <c r="A15" s="55" t="s">
        <v>12</v>
      </c>
      <c r="B15" s="56"/>
      <c r="C15" s="56"/>
      <c r="D15" s="56"/>
      <c r="E15" s="56"/>
      <c r="F15" s="56"/>
      <c r="G15" s="56"/>
      <c r="H15" s="57"/>
      <c r="I15" s="24">
        <f>SUM(I7:I14)</f>
        <v>0</v>
      </c>
      <c r="J15" s="24">
        <f>SUM(J7:J14)</f>
        <v>0</v>
      </c>
      <c r="K15" s="24">
        <f>SUM(K7:K14)</f>
        <v>0</v>
      </c>
    </row>
    <row r="17" spans="2:12">
      <c r="B17" s="10" t="s">
        <v>13</v>
      </c>
    </row>
    <row r="18" spans="2:12">
      <c r="B18" s="25" t="s">
        <v>14</v>
      </c>
    </row>
    <row r="20" spans="2:12">
      <c r="B20" s="11"/>
    </row>
    <row r="21" spans="2:12">
      <c r="B21" s="12"/>
      <c r="C21" s="12"/>
    </row>
    <row r="22" spans="2:12" ht="15">
      <c r="B22" s="54" t="s">
        <v>54</v>
      </c>
      <c r="C22" s="54"/>
      <c r="D22" s="54"/>
      <c r="E22" s="54"/>
      <c r="F22" s="54"/>
      <c r="G22" s="54"/>
      <c r="H22" s="54"/>
      <c r="I22" s="54"/>
      <c r="J22" s="26"/>
      <c r="K22" s="26"/>
      <c r="L22" s="26"/>
    </row>
    <row r="23" spans="2:12">
      <c r="B23" s="53" t="s">
        <v>119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2:12" ht="15">
      <c r="B24" s="53" t="s">
        <v>121</v>
      </c>
      <c r="C24" s="53"/>
      <c r="D24" s="53"/>
      <c r="E24" s="53"/>
      <c r="F24" s="53"/>
      <c r="G24" s="53"/>
      <c r="H24" s="53"/>
      <c r="I24" s="26"/>
      <c r="J24" s="26"/>
      <c r="K24" s="26"/>
      <c r="L24" s="26"/>
    </row>
    <row r="25" spans="2:12" ht="34.5" customHeight="1">
      <c r="B25" s="69" t="s">
        <v>123</v>
      </c>
      <c r="C25" s="69"/>
      <c r="D25" s="69"/>
      <c r="E25" s="69"/>
      <c r="F25" s="69"/>
      <c r="G25" s="69"/>
      <c r="H25" s="69"/>
    </row>
  </sheetData>
  <mergeCells count="15">
    <mergeCell ref="L5:L6"/>
    <mergeCell ref="A15:H15"/>
    <mergeCell ref="B22:I22"/>
    <mergeCell ref="B23:L23"/>
    <mergeCell ref="B24:H24"/>
    <mergeCell ref="B25:H25"/>
    <mergeCell ref="I1:K1"/>
    <mergeCell ref="A5:A6"/>
    <mergeCell ref="B5:B6"/>
    <mergeCell ref="C5:C6"/>
    <mergeCell ref="D5:D6"/>
    <mergeCell ref="E5:E6"/>
    <mergeCell ref="I5:I6"/>
    <mergeCell ref="J5:J6"/>
    <mergeCell ref="K5:K6"/>
  </mergeCells>
  <pageMargins left="0.7" right="0.7" top="0.75" bottom="0.75" header="0.3" footer="0.3"/>
  <ignoredErrors>
    <ignoredError sqref="A15:K15 A7:A14 C7:C14 G14 G7 I7:K7 I8:K14 G8 G9 G10 G11 G12 G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Pakiet nr 1 (Zał. 2a)</vt:lpstr>
      <vt:lpstr>Pakiet nr 2 (Zał. 2b)</vt:lpstr>
      <vt:lpstr>Pakiet nr 3 (Zał. 2c)</vt:lpstr>
      <vt:lpstr>Pakiet nr 4 (Zał. 2d)</vt:lpstr>
      <vt:lpstr>Pakiet nr 5 (Zał. 2e)</vt:lpstr>
      <vt:lpstr>Pakiet nr 6 (Zał. 2f)</vt:lpstr>
      <vt:lpstr>Pakiet nr 7 (Zał. 2g)</vt:lpstr>
      <vt:lpstr>Pakiet nr 8 (Zał. 2h)</vt:lpstr>
      <vt:lpstr>Pakiet nr 9 (Zał. 2i)</vt:lpstr>
      <vt:lpstr>Pakiet nr 10 (Zał.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Oruba</dc:creator>
  <cp:lastModifiedBy>Administracja</cp:lastModifiedBy>
  <cp:lastPrinted>2024-03-26T12:38:35Z</cp:lastPrinted>
  <dcterms:created xsi:type="dcterms:W3CDTF">2015-06-05T18:19:34Z</dcterms:created>
  <dcterms:modified xsi:type="dcterms:W3CDTF">2024-04-11T11:13:42Z</dcterms:modified>
</cp:coreProperties>
</file>